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FBA\"/>
    </mc:Choice>
  </mc:AlternateContent>
  <xr:revisionPtr revIDLastSave="0" documentId="13_ncr:1_{B3D7EDC6-8D9A-4EEA-9CBD-A38367EB6BF4}" xr6:coauthVersionLast="47" xr6:coauthVersionMax="47" xr10:uidLastSave="{00000000-0000-0000-0000-000000000000}"/>
  <bookViews>
    <workbookView xWindow="28680" yWindow="-120" windowWidth="29040" windowHeight="15720" activeTab="3" xr2:uid="{6F113E52-3789-42CD-BF52-07B01341681A}"/>
  </bookViews>
  <sheets>
    <sheet name="2026Jan1-2026Jan15CustomTransac" sheetId="1" r:id="rId1"/>
    <sheet name="STATEMENT" sheetId="2" r:id="rId2"/>
    <sheet name="Detail1" sheetId="4" r:id="rId3"/>
    <sheet name="SUMMARY (B2B)" sheetId="3" r:id="rId4"/>
  </sheets>
  <definedNames>
    <definedName name="_xlnm._FilterDatabase" localSheetId="0" hidden="1">'2026Jan1-2026Jan15CustomTransac'!$A$8:$AC$133</definedName>
  </definedNames>
  <calcPr calcId="191029"/>
  <pivotCaches>
    <pivotCache cacheId="1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21" i="3"/>
  <c r="D19" i="3"/>
  <c r="D25" i="3" l="1"/>
</calcChain>
</file>

<file path=xl/sharedStrings.xml><?xml version="1.0" encoding="utf-8"?>
<sst xmlns="http://schemas.openxmlformats.org/spreadsheetml/2006/main" count="2868" uniqueCount="476">
  <si>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</si>
  <si>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</si>
  <si>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</si>
  <si>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</si>
  <si>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</si>
  <si>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</si>
  <si>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</si>
  <si>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</si>
  <si>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</si>
  <si>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</si>
  <si>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</si>
  <si>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</si>
  <si>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</si>
  <si>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</si>
  <si>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</si>
  <si>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</si>
  <si>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</si>
  <si>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</si>
  <si>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</si>
  <si>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</si>
  <si>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</si>
  <si>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</si>
  <si>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</si>
  <si>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</si>
  <si>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</si>
  <si>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</si>
  <si>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Regulatory Fee</t>
  </si>
  <si>
    <t>Tax On Regulatory Fee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</si>
  <si>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</si>
  <si>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</si>
  <si>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</si>
  <si>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</si>
  <si>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</si>
  <si>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</si>
  <si>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</si>
  <si>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</si>
  <si>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Jan 1, 2026 1:29:33 AM PST</t>
  </si>
  <si>
    <t>Order</t>
  </si>
  <si>
    <t>113-8269893-8222625</t>
  </si>
  <si>
    <t>DC31-0508</t>
  </si>
  <si>
    <t>Meditation Floor Pillow Set of 2, Square Large Pillows Seating for Adults, Tufted Corduroy Cushion for Tatami Living Room, Grey, 22x22 Inch</t>
  </si>
  <si>
    <t>amazon.com</t>
  </si>
  <si>
    <t>Amazon</t>
  </si>
  <si>
    <t>SLEEPY HOLLOW</t>
  </si>
  <si>
    <t>NY</t>
  </si>
  <si>
    <t>MarketplaceFacilitator</t>
  </si>
  <si>
    <t>Jan 1, 2026 2:40:04 AM PST</t>
  </si>
  <si>
    <t>113-9512339-5421845</t>
  </si>
  <si>
    <t>DC31-0546</t>
  </si>
  <si>
    <t>Pink Floor Pillow Set of 2 - Stylish Corduroy Cushions for Women, Perfect for Meditation, Yoga, and Relaxation, 22x22 Inch</t>
  </si>
  <si>
    <t>MCMINNVILLE</t>
  </si>
  <si>
    <t>OR</t>
  </si>
  <si>
    <t>Jan 1, 2026 2:50:15 AM PST</t>
  </si>
  <si>
    <t>112-5882120-6885038</t>
  </si>
  <si>
    <t>DOC31-0812</t>
  </si>
  <si>
    <t>Degrees of Comfort 6Pcs Round Floor Cushions for Kids, Waterproof Flexible Seating for Classroom Elementary, Safe Smolder Resistance Sitting Pillows w</t>
  </si>
  <si>
    <t>HARPER WOODS</t>
  </si>
  <si>
    <t>MI</t>
  </si>
  <si>
    <t>Jan 1, 2026 3:52:07 AM PST</t>
  </si>
  <si>
    <t>114-3651658-1217069</t>
  </si>
  <si>
    <t>COD31-1651</t>
  </si>
  <si>
    <t>Codi Dining Chair Cushions 6 Pack, Thick Chairs Pads for Indoor Kitchen Room - Washable, Non-Slip Seat Cushion with Ties, 16.5"x16.5"x 3.5", Set of 6,</t>
  </si>
  <si>
    <t>FRESNO</t>
  </si>
  <si>
    <t>CA</t>
  </si>
  <si>
    <t>Jan 1, 2026 7:47:12 AM PST</t>
  </si>
  <si>
    <t>111-2362117-9625863</t>
  </si>
  <si>
    <t>AMFBA10-0472A</t>
  </si>
  <si>
    <t>Degrees of Comfort Teen Twin Complete Comforter Sets for Girls, Boho Medallion Tween Bed in A Bag 6 Piece, Blue Microfiber Bedding Set with Sheets, Ma</t>
  </si>
  <si>
    <t>EAST WEYMOUTH</t>
  </si>
  <si>
    <t>MA</t>
  </si>
  <si>
    <t>Jan 1, 2026 9:33:05 AM PST</t>
  </si>
  <si>
    <t>113-0689110-5591402</t>
  </si>
  <si>
    <t>DC54-0061A</t>
  </si>
  <si>
    <t>Degrees of Comfort Electric Blanket Twin, Single Controller W/Auto Shut Off, Heated Blanket Twin for Bed, Machine Washable, Blue, 62Wx84L</t>
  </si>
  <si>
    <t>Gualala</t>
  </si>
  <si>
    <t>Jan 1, 2026 9:52:27 AM PST</t>
  </si>
  <si>
    <t>114-7136993-3368265</t>
  </si>
  <si>
    <t>COD12-0054</t>
  </si>
  <si>
    <t>Codi Twyla Tufted Boho Duvet Cover King Sizes, Grey Microfiber Bedding Set for All Seasons, Embroidery Shabby Chic Comforter Covers with Zipper, 3-Pie</t>
  </si>
  <si>
    <t>Miramar Beach</t>
  </si>
  <si>
    <t>FL</t>
  </si>
  <si>
    <t>Jan 1, 2026 10:05:56 AM PST</t>
  </si>
  <si>
    <t>112-8199136-3705048</t>
  </si>
  <si>
    <t>COD31-1479</t>
  </si>
  <si>
    <t>Codi Outdoor Seat Cushions for Patio Furniture 22x22 Inch, Waterproof Chair Cushion with Handles &amp; Adjustable Straps, Fade Resistant - Set of 2, Beige</t>
  </si>
  <si>
    <t>Kailua-Kona</t>
  </si>
  <si>
    <t>HI</t>
  </si>
  <si>
    <t>Jan 2, 2026 1:46:21 AM PST</t>
  </si>
  <si>
    <t>112-5289536-1934667</t>
  </si>
  <si>
    <t>COD31-1489</t>
  </si>
  <si>
    <t>Codi Replacement Couch Cushions 2 Sets, Upholstery Foam with Covers for Sofa Chair Cushion Outdoor Seat - 24 × 24 × 4 Inch, High Density Foam,Green</t>
  </si>
  <si>
    <t>CHARLEMONT</t>
  </si>
  <si>
    <t>Jan 2, 2026 5:07:41 AM PST</t>
  </si>
  <si>
    <t>114-3766861-9619413</t>
  </si>
  <si>
    <t>DC31-0540</t>
  </si>
  <si>
    <t>Floor Cushion Pillow Set of 2, Round Large Pillows Seating for Adults, Tufted Corduroy Cushions for Living Room Tatami, Orange Yellow, 22 Inch</t>
  </si>
  <si>
    <t>SPRINGFIELD</t>
  </si>
  <si>
    <t>Jan 2, 2026 6:31:02 AM PST</t>
  </si>
  <si>
    <t>113-3179547-0485827</t>
  </si>
  <si>
    <t>COD101-0175-1</t>
  </si>
  <si>
    <t>Codi Big Giant Bean Bag Chair with Filler Included, 5 FT - Comfy Large Beanbag Chairs for Adults - Machine Washable and Soft Mink Bonded Cover - Charc</t>
  </si>
  <si>
    <t>Pomona</t>
  </si>
  <si>
    <t>Jan 2, 2026 7:50:36 AM PST</t>
  </si>
  <si>
    <t>Jan 2, 2026 10:33:08 AM PST</t>
  </si>
  <si>
    <t>Transfer</t>
  </si>
  <si>
    <t>To your account ending in: 439, Bank Transfer ID: 1Q2F6H28BOSREIQ</t>
  </si>
  <si>
    <t>Jan 2, 2026 10:09:26 PM PST</t>
  </si>
  <si>
    <t>114-3441020-6276232</t>
  </si>
  <si>
    <t>WARREN</t>
  </si>
  <si>
    <t>MN</t>
  </si>
  <si>
    <t>Jan 3, 2026 12:18:39 AM PST</t>
  </si>
  <si>
    <t>112-7846966-0096215</t>
  </si>
  <si>
    <t>DOC54-0782</t>
  </si>
  <si>
    <t>Degrees of Comfor Heated Throw Blanket - Soft Flannel Electric Throws with 6 Heat Settings and 4-Hour Auto Shut-Off - Warm Gifts for Grandma - Grey, 5</t>
  </si>
  <si>
    <t>NEW HAVEN</t>
  </si>
  <si>
    <t>CT</t>
  </si>
  <si>
    <t>Jan 3, 2026 4:30:55 AM PST</t>
  </si>
  <si>
    <t>112-9226316-7738609</t>
  </si>
  <si>
    <t>DC31-0510</t>
  </si>
  <si>
    <t>Degrees of Comfort Meditation Floor Pillow Set of 2, Square Large Pillows Seating for Adults, Tufted Corduroy Cushions for Living Room Tatami, Memory</t>
  </si>
  <si>
    <t>REDWOOD CITY</t>
  </si>
  <si>
    <t>Jan 3, 2026 4:45:25 AM PST</t>
  </si>
  <si>
    <t>113-3263409-2408244</t>
  </si>
  <si>
    <t>MOUNT VERNON</t>
  </si>
  <si>
    <t>IL</t>
  </si>
  <si>
    <t>Jan 3, 2026 4:57:14 AM PST</t>
  </si>
  <si>
    <t>111-6882217-0807445</t>
  </si>
  <si>
    <t>DC31-0542</t>
  </si>
  <si>
    <t>Meditation Floor Pillow Set of 2, Square Large Pillows Seating for Adults, Tufted Corduroy Cushion for Living Room Tatami, Coffee Brown 22x22 Inch</t>
  </si>
  <si>
    <t>LOUISVILLE</t>
  </si>
  <si>
    <t>KY</t>
  </si>
  <si>
    <t>Jan 3, 2026 5:00:39 AM PST</t>
  </si>
  <si>
    <t>Jan 3, 2026 7:19:48 AM PST</t>
  </si>
  <si>
    <t>Jan 3, 2026 2:35:18 PM PST</t>
  </si>
  <si>
    <t>111-6789082-3906660</t>
  </si>
  <si>
    <t>DC31-0500</t>
  </si>
  <si>
    <t>Degrees of Comfort Meditation Floor Pillow, Square Large Pillows Seating for Adults, Tufted Corduroy Thick Cushion for Living Room Tatami, Turquoise,</t>
  </si>
  <si>
    <t>NEW YORK</t>
  </si>
  <si>
    <t>Jan 3, 2026 11:01:23 PM PST</t>
  </si>
  <si>
    <t>111-5249373-4225815</t>
  </si>
  <si>
    <t>DOC31-0925</t>
  </si>
  <si>
    <t>MARION</t>
  </si>
  <si>
    <t>OH</t>
  </si>
  <si>
    <t>Jan 3, 2026 11:07:43 PM PST</t>
  </si>
  <si>
    <t>Jan 3, 2026 11:21:38 PM PST</t>
  </si>
  <si>
    <t>Jan 4, 2026 12:30:20 AM PST</t>
  </si>
  <si>
    <t>111-3458339-4505034</t>
  </si>
  <si>
    <t>DC31-0501</t>
  </si>
  <si>
    <t>Degrees of Comfort Meditation Floor Pillow, Square Large Pillows Seating for Adults, Gray Tufted Corduroy Cushions for Outdoor Yoga Tatami Fireplace L</t>
  </si>
  <si>
    <t>HURRICANE</t>
  </si>
  <si>
    <t>UT</t>
  </si>
  <si>
    <t>Jan 4, 2026 12:37:41 AM PST</t>
  </si>
  <si>
    <t>113-6792796-5246669</t>
  </si>
  <si>
    <t>DC31-0504</t>
  </si>
  <si>
    <t>Degrees of Comfort Square Large Pillows Seating for Adults, Tufted Corduroy Floor Cushions for Living Room Tatami, Navy Blue, 22x22 Inch</t>
  </si>
  <si>
    <t>CLEARWATER</t>
  </si>
  <si>
    <t>Jan 4, 2026 12:44:06 AM PST</t>
  </si>
  <si>
    <t>Jan 4, 2026 2:17:20 AM PST</t>
  </si>
  <si>
    <t>112-4472960-2297045</t>
  </si>
  <si>
    <t>DC31-0507</t>
  </si>
  <si>
    <t>Meditation Floor Pillow Set of 2, Square Large Pillows Seating for Adults, Tufted Corduroy Cushion for Living Room Tatami, Turquoise, 22x22 Inch</t>
  </si>
  <si>
    <t>Jan 4, 2026 3:00:42 AM PST</t>
  </si>
  <si>
    <t>Jan 5, 2026 2:45:55 AM PST</t>
  </si>
  <si>
    <t>113-9694229-7910647</t>
  </si>
  <si>
    <t>COD10-0070</t>
  </si>
  <si>
    <t>Codi Lavender Purple Boho Twin Comforter Set for Girls, Aesthetic Pom Fringe Design Cute Bedding, Soft Washed Microfiber Bed Sets, Lightweight Chic,1</t>
  </si>
  <si>
    <t>COLUMBUS</t>
  </si>
  <si>
    <t>Jan 5, 2026 10:20:04 PM PST</t>
  </si>
  <si>
    <t>113-7486401-2322603</t>
  </si>
  <si>
    <t>DC31-0537</t>
  </si>
  <si>
    <t>Meditation Floor Pillow Set of 2, Round Large Pillows Seating for Adults, Tufted Corduroy Cushion for Tatami Living Room, Grey, 22 Inch</t>
  </si>
  <si>
    <t>TAYLORVILLE</t>
  </si>
  <si>
    <t>Jan 5, 2026 10:36:14 PM PST</t>
  </si>
  <si>
    <t>111-8166756-3178660</t>
  </si>
  <si>
    <t>DC54-0059A</t>
  </si>
  <si>
    <t>Degrees of Comfort Red Electric Blanket, Soft Luxury Fleece Heated Blanket Queen Size, Washable, 20 Temperature Level, Dual Control, Auto Shut Off, 84</t>
  </si>
  <si>
    <t>ATLANTA</t>
  </si>
  <si>
    <t>GA</t>
  </si>
  <si>
    <t>Jan 5, 2026 11:32:31 PM PST</t>
  </si>
  <si>
    <t>111-3880779-1800230</t>
  </si>
  <si>
    <t>Jan 6, 2026 1:48:56 AM PST</t>
  </si>
  <si>
    <t>113-4502471-6867416</t>
  </si>
  <si>
    <t>CASSTOWN</t>
  </si>
  <si>
    <t>Jan 6, 2026 6:05:03 AM PST</t>
  </si>
  <si>
    <t>114-9072863-1393066</t>
  </si>
  <si>
    <t>DC31-0536A</t>
  </si>
  <si>
    <t>Meditation Floor Pillow Set of 2, Round Large Pillows Seating for Adults, Tufted Corduroy Thick Cushion for Living Room Tatami, Turquoise, 22 Inch'2 C</t>
  </si>
  <si>
    <t>ROCK ISLAND</t>
  </si>
  <si>
    <t>Jan 6, 2026 7:11:53 AM PST</t>
  </si>
  <si>
    <t>111-6802908-6626668</t>
  </si>
  <si>
    <t>DC31-0509A</t>
  </si>
  <si>
    <t>Meditation Floor Pillow Set of 2, Square Large Pillows Seating for Adults, Tufted Corduroy Cushion for Balcony Outdoor Tatami Living Room, Beige, 22x2</t>
  </si>
  <si>
    <t>BURNSVILLE</t>
  </si>
  <si>
    <t>Jan 6, 2026 7:35:09 AM PST</t>
  </si>
  <si>
    <t>Jan 6, 2026 8:14:45 AM PST</t>
  </si>
  <si>
    <t>113-7307423-8278607</t>
  </si>
  <si>
    <t>DC54-0561A</t>
  </si>
  <si>
    <t>Degrees of Comfort Pink Heated Wearable Blanket, Cordless Heating Hoodie for Women, Blush</t>
  </si>
  <si>
    <t>Jan 6, 2026 8:18:53 AM PST</t>
  </si>
  <si>
    <t>113-2208396-4701819</t>
  </si>
  <si>
    <t>ALEXANDRIA</t>
  </si>
  <si>
    <t>VA</t>
  </si>
  <si>
    <t>Jan 6, 2026 11:38:54 AM PST</t>
  </si>
  <si>
    <t>Refund</t>
  </si>
  <si>
    <t>112-3464830-8912231</t>
  </si>
  <si>
    <t>Ames</t>
  </si>
  <si>
    <t>IA</t>
  </si>
  <si>
    <t>Jan 6, 2026 12:53:32 PM PST</t>
  </si>
  <si>
    <t>111-9444125-5725022</t>
  </si>
  <si>
    <t>COD31-1558</t>
  </si>
  <si>
    <t>Codi Large Meditation Cushions - Round Floor Pillows for Adults with Removable Washable Cover, Soft and Supportive Floor Cushion for Yoga, Seating and</t>
  </si>
  <si>
    <t>AVON</t>
  </si>
  <si>
    <t>IN</t>
  </si>
  <si>
    <t>Jan 6, 2026 12:59:41 PM PST</t>
  </si>
  <si>
    <t>111-7757924-4798617</t>
  </si>
  <si>
    <t>Jan 6, 2026 1:01:38 PM PST</t>
  </si>
  <si>
    <t>111-7950034-3413819</t>
  </si>
  <si>
    <t>Jan 6, 2026 1:02:28 PM PST</t>
  </si>
  <si>
    <t>111-0216828-8415408</t>
  </si>
  <si>
    <t>Jan 6, 2026 1:08:42 PM PST</t>
  </si>
  <si>
    <t>114-7412046-0987439</t>
  </si>
  <si>
    <t>Jan 6, 2026 1:10:25 PM PST</t>
  </si>
  <si>
    <t>113-1012380-1705866</t>
  </si>
  <si>
    <t>Jan 6, 2026 2:00:51 PM PST</t>
  </si>
  <si>
    <t>114-1780468-2709066</t>
  </si>
  <si>
    <t>Jan 6, 2026 2:13:45 PM PST</t>
  </si>
  <si>
    <t>114-2930178-9579469</t>
  </si>
  <si>
    <t>Jan 6, 2026 10:27:10 PM PST</t>
  </si>
  <si>
    <t>113-8062464-4122607</t>
  </si>
  <si>
    <t>CALEDONIA</t>
  </si>
  <si>
    <t>Jan 6, 2026 10:33:54 PM PST</t>
  </si>
  <si>
    <t>112-4327674-8130669</t>
  </si>
  <si>
    <t>DC31-0537A</t>
  </si>
  <si>
    <t>SANTA ROSA</t>
  </si>
  <si>
    <t>Jan 6, 2026 11:42:23 PM PST</t>
  </si>
  <si>
    <t>114-9131681-2475403</t>
  </si>
  <si>
    <t>DC31-0535</t>
  </si>
  <si>
    <t>Degrees of Comfort Meditation Floor Pillow, Round Large Pillows Seating for Adults, Tufted Corduroy Cushion for Tatami Living Room, Orange Yellow 22 I</t>
  </si>
  <si>
    <t>HARRISONBURG</t>
  </si>
  <si>
    <t>Jan 7, 2026 12:26:41 AM PST</t>
  </si>
  <si>
    <t>114-4154502-8318632</t>
  </si>
  <si>
    <t>Fitchburg</t>
  </si>
  <si>
    <t>Jan 7, 2026 1:10:37 AM PST</t>
  </si>
  <si>
    <t>111-5006498-5850644</t>
  </si>
  <si>
    <t>Circleville</t>
  </si>
  <si>
    <t>Jan 7, 2026 2:38:37 AM PST</t>
  </si>
  <si>
    <t>Jan 7, 2026 4:10:00 AM PST</t>
  </si>
  <si>
    <t>112-5923473-7105051</t>
  </si>
  <si>
    <t>COD31-0074</t>
  </si>
  <si>
    <t>Codi Meditation Floor Pillow Set of 2, Round Large Pillows Seating for Adults, Bohemian Mandala Circle Cushion for Outdoor Fireplace Yoga Living Room,</t>
  </si>
  <si>
    <t>SEATTLE</t>
  </si>
  <si>
    <t>WA</t>
  </si>
  <si>
    <t>Jan 7, 2026 4:35:23 AM PST</t>
  </si>
  <si>
    <t>111-3974788-8431461</t>
  </si>
  <si>
    <t>COD31-1170</t>
  </si>
  <si>
    <t>Codi Meditation Floor Pillow Set of 2, Round Large Pillows Seating for Adults, Bohemian Mandala Circle Cushions for Outdoor Fireplace Yoga Living Room</t>
  </si>
  <si>
    <t>VALLEJO</t>
  </si>
  <si>
    <t>Jan 7, 2026 5:00:45 AM PST</t>
  </si>
  <si>
    <t>114-7283682-1933016</t>
  </si>
  <si>
    <t>CLATSKANIE</t>
  </si>
  <si>
    <t>Jan 7, 2026 5:20:22 AM PST</t>
  </si>
  <si>
    <t>Jan 7, 2026 6:27:43 AM PST</t>
  </si>
  <si>
    <t>113-1145496-3891453</t>
  </si>
  <si>
    <t>DARBY</t>
  </si>
  <si>
    <t>PA</t>
  </si>
  <si>
    <t>Jan 7, 2026 6:38:27 AM PST</t>
  </si>
  <si>
    <t>Jan 7, 2026 7:54:52 AM PST</t>
  </si>
  <si>
    <t>112-8597195-6994627</t>
  </si>
  <si>
    <t>DOC16-0921</t>
  </si>
  <si>
    <t>Degrees of Comfort RV Bunk Mattress Encasement (30x75 Inch) - Bed Bug Proof &amp; Dust Mite Protection, 6-Sided Zippered Water-Resistant Cover, Hypoallerg</t>
  </si>
  <si>
    <t>CHAMPAIGN</t>
  </si>
  <si>
    <t>Jan 8, 2026 1:00:10 AM PST</t>
  </si>
  <si>
    <t>111-5500517-5277012</t>
  </si>
  <si>
    <t>DC31-0511</t>
  </si>
  <si>
    <t>Degrees of Comfort Meditation Floor Pillow Set of 2, Square Large Pillows Seating for Adults, Tufted Corduroy Cushions for Balcony Outdoor Tatami Livi</t>
  </si>
  <si>
    <t>KING GEORGE</t>
  </si>
  <si>
    <t>Jan 8, 2026 4:36:10 AM PST</t>
  </si>
  <si>
    <t>Jan 8, 2026 5:21:15 AM PST</t>
  </si>
  <si>
    <t>DC54-0063A</t>
  </si>
  <si>
    <t>Degrees of Comfort Queen Size Electric Blanket with Dual Control, UL-Certified Heated Blankets, Auto Shut Off, 20 Heating Levels, Machine Washable, Bl</t>
  </si>
  <si>
    <t>Jan 8, 2026 5:37:24 AM PST</t>
  </si>
  <si>
    <t>111-4969956-7897067</t>
  </si>
  <si>
    <t>Harrisburg</t>
  </si>
  <si>
    <t>Jan 8, 2026 6:37:30 AM PST</t>
  </si>
  <si>
    <t>111-2053499-8266624</t>
  </si>
  <si>
    <t>DOC54-0916</t>
  </si>
  <si>
    <t>Degrees of Comfort King Electric Blanket with Dual Controls, Large Fleece Heated Blanket for Bed, Auto Shut Off, Machine Washable -Grey, 100Wx90L</t>
  </si>
  <si>
    <t>RICHMOND</t>
  </si>
  <si>
    <t>Jan 9, 2026 12:12:04 AM PST</t>
  </si>
  <si>
    <t>111-2605035-2242618</t>
  </si>
  <si>
    <t>Mabank</t>
  </si>
  <si>
    <t>TX</t>
  </si>
  <si>
    <t>Jan 9, 2026 1:51:46 AM PST</t>
  </si>
  <si>
    <t>Jan 9, 2026 5:19:55 AM PST</t>
  </si>
  <si>
    <t>Jan 9, 2026 5:56:37 AM PST</t>
  </si>
  <si>
    <t>112-2323219-9967449</t>
  </si>
  <si>
    <t>ALTURAS</t>
  </si>
  <si>
    <t>Jan 9, 2026 6:22:57 AM PST</t>
  </si>
  <si>
    <t>112-8950563-5773810</t>
  </si>
  <si>
    <t>AZLE</t>
  </si>
  <si>
    <t>Jan 9, 2026 6:46:27 AM PST</t>
  </si>
  <si>
    <t>111-8758657-2283408</t>
  </si>
  <si>
    <t>Bronx</t>
  </si>
  <si>
    <t>Jan 9, 2026 6:50:00 AM PST</t>
  </si>
  <si>
    <t>Jan 9, 2026 3:54:18 PM PST</t>
  </si>
  <si>
    <t>Jan 9, 2026 10:55:00 PM PST</t>
  </si>
  <si>
    <t>112-0383983-8997817</t>
  </si>
  <si>
    <t>JERSEY CITY</t>
  </si>
  <si>
    <t>NJ</t>
  </si>
  <si>
    <t>Jan 9, 2026 11:53:00 PM PST</t>
  </si>
  <si>
    <t>113-1098703-3788251</t>
  </si>
  <si>
    <t>COD31-0076</t>
  </si>
  <si>
    <t>Codi Floor Pillows for Adults Set of 2, Large Boho Meditation Cushions with Memory Foam, Round Mandala Seating for Outdoor Yoga and Living Room, Washa</t>
  </si>
  <si>
    <t>POMPANO BEACH</t>
  </si>
  <si>
    <t>Jan 10, 2026 9:02:28 AM PST</t>
  </si>
  <si>
    <t>112-8512364-9074648</t>
  </si>
  <si>
    <t>WONDER LAKE</t>
  </si>
  <si>
    <t>Jan 10, 2026 9:12:18 AM PST</t>
  </si>
  <si>
    <t>114-7548376-4069868</t>
  </si>
  <si>
    <t>San Antonio</t>
  </si>
  <si>
    <t>Jan 10, 2026 8:06:54 PM PST</t>
  </si>
  <si>
    <t>112-9698128-0187408</t>
  </si>
  <si>
    <t>Villa Rica</t>
  </si>
  <si>
    <t>Jan 10, 2026 10:56:30 PM PST</t>
  </si>
  <si>
    <t>113-4724594-6452215</t>
  </si>
  <si>
    <t>Oklahoma City</t>
  </si>
  <si>
    <t>Oklahoma</t>
  </si>
  <si>
    <t>Jan 10, 2026 11:03:27 PM PST</t>
  </si>
  <si>
    <t>Jan 10, 2026 11:18:00 PM PST</t>
  </si>
  <si>
    <t>Jan 10, 2026 11:52:28 PM PST</t>
  </si>
  <si>
    <t>111-9706961-1911414</t>
  </si>
  <si>
    <t>BANGOR</t>
  </si>
  <si>
    <t>ME</t>
  </si>
  <si>
    <t>Jan 11, 2026 12:12:18 AM PST</t>
  </si>
  <si>
    <t>111-4912267-4989026</t>
  </si>
  <si>
    <t>Bath</t>
  </si>
  <si>
    <t>Jan 11, 2026 12:57:01 AM PST</t>
  </si>
  <si>
    <t>112-2650534-0216209</t>
  </si>
  <si>
    <t>DC31-0508A</t>
  </si>
  <si>
    <t>TULSA</t>
  </si>
  <si>
    <t>OK</t>
  </si>
  <si>
    <t>Jan 11, 2026 3:11:21 AM PST</t>
  </si>
  <si>
    <t>112-4678457-8856249</t>
  </si>
  <si>
    <t>MIDDLE VILLAGE</t>
  </si>
  <si>
    <t>Jan 11, 2026 3:26:33 AM PST</t>
  </si>
  <si>
    <t>Jan 11, 2026 3:30:17 AM PST</t>
  </si>
  <si>
    <t>Jan 11, 2026 8:21:16 AM PST</t>
  </si>
  <si>
    <t>114-0686789-0987432</t>
  </si>
  <si>
    <t>DEMING</t>
  </si>
  <si>
    <t>NM</t>
  </si>
  <si>
    <t>Jan 12, 2026 6:59:35 AM PST</t>
  </si>
  <si>
    <t>114-1655276-4509844</t>
  </si>
  <si>
    <t>DC31-0531A</t>
  </si>
  <si>
    <t>Degrees of Comfort Meditation Floor Pillow, Round Large Pillows Seating for Adults, Tufted Corduroy Thick Cushion for Living Room Tatami, Turquoise, 2</t>
  </si>
  <si>
    <t>KERRVILLE</t>
  </si>
  <si>
    <t>Jan 12, 2026 7:08:30 AM PST</t>
  </si>
  <si>
    <t>114-1316772-7489863</t>
  </si>
  <si>
    <t>Jan 13, 2026 12:37:16 AM PST</t>
  </si>
  <si>
    <t>111-6484028-1591450</t>
  </si>
  <si>
    <t>COD31-1560</t>
  </si>
  <si>
    <t>Codi Meditation Cushions Set of 2 - Large Round Floor Pillows for Adults with Removable Washable Cover, Soft and Supportive Floor Cushion for Yoga, Se</t>
  </si>
  <si>
    <t>DOUGLASVILLE</t>
  </si>
  <si>
    <t>Jan 13, 2026 12:40:02 AM PST</t>
  </si>
  <si>
    <t>114-0877842-3120205</t>
  </si>
  <si>
    <t>GODDARD</t>
  </si>
  <si>
    <t>KS</t>
  </si>
  <si>
    <t>Jan 13, 2026 2:32:51 AM PST</t>
  </si>
  <si>
    <t>112-0956678-7166612</t>
  </si>
  <si>
    <t>PLAINVIEW</t>
  </si>
  <si>
    <t>Jan 13, 2026 2:40:43 AM PST</t>
  </si>
  <si>
    <t>112-4659841-2740253</t>
  </si>
  <si>
    <t>DC31-0545</t>
  </si>
  <si>
    <t>Meditation Floor Pillow Pink, Square Large Pillows Seating for Adults, Tufted Corduroy Cushion for Living Room Tatami, 22x22 Inch, 1 Count (Pack of 1)</t>
  </si>
  <si>
    <t>New York</t>
  </si>
  <si>
    <t>Jan 13, 2026 2:58:31 AM PST</t>
  </si>
  <si>
    <t>112-4530596-9878642</t>
  </si>
  <si>
    <t>TOWSON</t>
  </si>
  <si>
    <t>MD</t>
  </si>
  <si>
    <t>Jan 13, 2026 3:22:23 AM PST</t>
  </si>
  <si>
    <t>113-3244085-3461047</t>
  </si>
  <si>
    <t>DC31-0501A</t>
  </si>
  <si>
    <t>Jan 13, 2026 4:50:10 AM PST</t>
  </si>
  <si>
    <t>Jan 13, 2026 7:40:07 AM PST</t>
  </si>
  <si>
    <t>114-7314739-4914628</t>
  </si>
  <si>
    <t>DOC31-1018</t>
  </si>
  <si>
    <t>Degrees of Comfort Plush Floor Cushion for Adults - Faux Fur Meditation Pillow - Soft Winter Tatami Seating Pad - 22" Square, Light Grey, 1 Pack</t>
  </si>
  <si>
    <t>Jan 13, 2026 7:40:23 AM PST</t>
  </si>
  <si>
    <t>114-0735499-0502647</t>
  </si>
  <si>
    <t>DC31-0544</t>
  </si>
  <si>
    <t>Meditation Floor Pillow Set of 2, Square Large Pillows Seating for Adults, Tufted Corduroy Cushion for Living Room Tatami, Green 22x22 Inch</t>
  </si>
  <si>
    <t>West Saint Paul</t>
  </si>
  <si>
    <t>Jan 13, 2026 8:26:26 PM PST</t>
  </si>
  <si>
    <t>112-8722399-4625041</t>
  </si>
  <si>
    <t>DC51-0008A</t>
  </si>
  <si>
    <t>Degrees of Comfort Washable Weighted Blanket with Removable Cover Twin Size, 1 x Cozyheat Minky Plush Cover Included, Micro Glass Beads Technology, 48</t>
  </si>
  <si>
    <t>ELKHORN</t>
  </si>
  <si>
    <t>NE</t>
  </si>
  <si>
    <t>Jan 13, 2026 11:06:16 PM PST</t>
  </si>
  <si>
    <t>112-9515232-7918611</t>
  </si>
  <si>
    <t>DC31-0533</t>
  </si>
  <si>
    <t>Degrees of Comfort Meditation Floor Pillow, Round Large Pillows Seating for Adults, Tufted Corduroy Cushion for Living Room Tatami, Beige 22 Inch</t>
  </si>
  <si>
    <t>NAPLES</t>
  </si>
  <si>
    <t>Jan 13, 2026 11:16:46 PM PST</t>
  </si>
  <si>
    <t>Jan 14, 2026 12:37:01 AM PST</t>
  </si>
  <si>
    <t>113-7275448-9145811</t>
  </si>
  <si>
    <t>SUNNYVALE</t>
  </si>
  <si>
    <t>Jan 14, 2026 2:07:30 AM PST</t>
  </si>
  <si>
    <t>113-2590112-0073837</t>
  </si>
  <si>
    <t>DC31-0532A</t>
  </si>
  <si>
    <t>Degrees of Comfort Meditation Floor Pillow, Round Large Pillows Seating for Adults, Tufted Corduroy Cushion for Tatami Living Room, Grey, 22 Inch</t>
  </si>
  <si>
    <t>JULIAN</t>
  </si>
  <si>
    <t>Jan 14, 2026 3:59:46 AM PST</t>
  </si>
  <si>
    <t>113-2795917-4787411</t>
  </si>
  <si>
    <t>Montgomery</t>
  </si>
  <si>
    <t>AL</t>
  </si>
  <si>
    <t>Jan 14, 2026 4:38:45 AM PST</t>
  </si>
  <si>
    <t>113-2159990-7353043</t>
  </si>
  <si>
    <t>DOC54-0783</t>
  </si>
  <si>
    <t>Degrees of Comfor Heated Throw Blanket - Soft Flannel Electric Throws with 6 Heat Settings and 4-Hour Auto Shut-Off - Warm Gifts for Grandma - Blue, 5</t>
  </si>
  <si>
    <t>Jan 14, 2026 5:53:23 AM PST</t>
  </si>
  <si>
    <t>113-4038814-6531439</t>
  </si>
  <si>
    <t>DORCHESTER</t>
  </si>
  <si>
    <t>Jan 14, 2026 8:00:03 AM PST</t>
  </si>
  <si>
    <t>DC31-0534</t>
  </si>
  <si>
    <t>Degrees of Comfort Floor Cushion Pillow, Round Large Pillows Seating for Adults, Tufted Corduroy Floor Cushions for Living Room Tatami, Navy Blue, 22</t>
  </si>
  <si>
    <t>Jan 14, 2026 11:00:00 PM PST</t>
  </si>
  <si>
    <t>112-1419777-6781036</t>
  </si>
  <si>
    <t>Jan 14, 2026 11:03:46 PM PST</t>
  </si>
  <si>
    <t>DC31-0538</t>
  </si>
  <si>
    <t>Meditation Floor Pillow Set of 2, Round Large Pillows Seating for Adults, Tufted Corduroy Cushion for Living Room Tatami, Beige 22 Inch</t>
  </si>
  <si>
    <t>Jan 15, 2026 12:36:47 AM PST</t>
  </si>
  <si>
    <t>Jan 15, 2026 2:02:54 AM PST</t>
  </si>
  <si>
    <t>111-1130893-9534625</t>
  </si>
  <si>
    <t>HAYDEN</t>
  </si>
  <si>
    <t>Jan 15, 2026 2:19:24 AM PST</t>
  </si>
  <si>
    <t>114-5853605-3842654</t>
  </si>
  <si>
    <t>FRISCO</t>
  </si>
  <si>
    <t>Jan 15, 2026 3:31:54 AM PST</t>
  </si>
  <si>
    <t>112-6718243-1488208</t>
  </si>
  <si>
    <t>SYMSONIA</t>
  </si>
  <si>
    <t>Jan 15, 2026 5:38:03 AM PST</t>
  </si>
  <si>
    <t>Jan 15, 2026 6:48:30 AM PST</t>
  </si>
  <si>
    <t>113-4454286-3579461</t>
  </si>
  <si>
    <t>COD31-0106</t>
  </si>
  <si>
    <t>Codi Floor Pillows for Sitting Set of 2, Large Meditation Cushions for Adults with Memory Foam, Bohemian Mandala Round Seating for Outdoor Yoga and Li</t>
  </si>
  <si>
    <t>Row Labels</t>
  </si>
  <si>
    <t>Sum of product sales</t>
  </si>
  <si>
    <t>Sum of product sales tax</t>
  </si>
  <si>
    <t>Sum of shipping credits</t>
  </si>
  <si>
    <t>Sum of shipping credits tax</t>
  </si>
  <si>
    <t>Sum of gift wrap credits</t>
  </si>
  <si>
    <t>Sum of giftwrap credits tax</t>
  </si>
  <si>
    <t>Sum of promotional rebates</t>
  </si>
  <si>
    <t>Sum of promotional rebates tax</t>
  </si>
  <si>
    <t>Sum of marketplace withheld tax</t>
  </si>
  <si>
    <t>Sum of selling fees</t>
  </si>
  <si>
    <t>Sum of fba fees</t>
  </si>
  <si>
    <t>Sum of other transaction fees</t>
  </si>
  <si>
    <t>Sum of other</t>
  </si>
  <si>
    <t>Sum of total</t>
  </si>
  <si>
    <t>Grand Total</t>
  </si>
  <si>
    <t>PREVIOUS HOLDING AMOUNT</t>
  </si>
  <si>
    <t>TOTAL</t>
  </si>
  <si>
    <t>PAYMENT</t>
  </si>
  <si>
    <t>SALES</t>
  </si>
  <si>
    <t>MISC 40060</t>
  </si>
  <si>
    <t>AMAZON FEES 40061</t>
  </si>
  <si>
    <t>FBA FEE 51050</t>
  </si>
  <si>
    <t>FBA INVENTORY/STORAGE FEE 51051</t>
  </si>
  <si>
    <t>REBATE 40045</t>
  </si>
  <si>
    <t>TAX 21035</t>
  </si>
  <si>
    <t>REFUND/DEFECT 40055</t>
  </si>
  <si>
    <t>Previous Reserve</t>
  </si>
  <si>
    <t>Current Reserve Amount</t>
  </si>
  <si>
    <t>CM AMOUNT</t>
  </si>
  <si>
    <t>Details for Sum of product sales - type: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</si>
</sst>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43" fontId="0" fillId="33" borderId="0" xfId="0" applyNumberFormat="1" applyFill="1"/>
    <xf numFmtId="43" fontId="0" fillId="0" borderId="0" xfId="42" applyFont="1"/>
    <xf numFmtId="0" fontId="0" fillId="0" borderId="10" xfId="0" applyBorder="1"/>
    <xf numFmtId="43" fontId="0" fillId="0" borderId="10" xfId="42" applyFont="1" applyBorder="1"/>
    <xf numFmtId="43" fontId="0" fillId="33" borderId="10" xfId="42" applyFont="1" applyFill="1" applyBorder="1"/>
    <xf numFmtId="43" fontId="0" fillId="37" borderId="10" xfId="42" applyFont="1" applyFill="1" applyBorder="1"/>
    <xf numFmtId="43" fontId="0" fillId="36" borderId="10" xfId="42" applyFont="1" applyFill="1" applyBorder="1"/>
    <xf numFmtId="43" fontId="0" fillId="34" borderId="10" xfId="42" applyFont="1" applyFill="1" applyBorder="1"/>
    <xf numFmtId="43" fontId="0" fillId="0" borderId="10" xfId="42" applyFont="1" applyFill="1" applyBorder="1"/>
    <xf numFmtId="43" fontId="0" fillId="35" borderId="10" xfId="42" applyFont="1" applyFill="1" applyBorder="1"/>
    <xf numFmtId="0" fontId="16" fillId="38" borderId="0" xfId="0" applyFont="1" applyFill="1"/>
    <xf numFmtId="43" fontId="16" fillId="38" borderId="0" xfId="0" applyNumberFormat="1" applyFont="1" applyFill="1"/>
    <xf numFmtId="0" fontId="0" fillId="0" borderId="0" xfId="0" pivotButton="1"/>
    <xf numFmtId="0" fontId="0" fillId="0" borderId="0" xfId="0" applyNumberFormat="1"/>
    <xf numFmtId="0" fontId="0" fillId="36" borderId="0" xfId="0" applyNumberFormat="1" applyFill="1"/>
    <xf numFmtId="0" fontId="0" fillId="35" borderId="0" xfId="0" applyNumberFormat="1" applyFill="1"/>
    <xf numFmtId="0" fontId="0" fillId="34" borderId="0" xfId="0" applyNumberFormat="1" applyFill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Ly" refreshedDate="46049.473935416667" createdVersion="8" refreshedVersion="8" minRefreshableVersion="3" recordCount="120" xr:uid="{8812225E-A709-4E1E-B47A-F9447059DBB5}">
  <cacheSource type="worksheet">
    <worksheetSource ref="A1:AC121" sheet="STATEMENT"/>
  </cacheSource>
  <cacheFields count="29">
    <cacheField name="date/time" numFmtId="0">
      <sharedItems/>
    </cacheField>
    <cacheField name="settlement id" numFmtId="0">
      <sharedItems containsSemiMixedTypes="0" containsString="0" containsNumber="1" containsInteger="1" minValue="25324857821" maxValue="25324857821"/>
    </cacheField>
    <cacheField name="type" numFmtId="0">
      <sharedItems count="3">
        <s v="Order"/>
        <s v="Transfer"/>
        <s v="Refund"/>
      </sharedItems>
    </cacheField>
    <cacheField name="order id" numFmtId="0">
      <sharedItems containsBlank="1"/>
    </cacheField>
    <cacheField name="sku" numFmtId="0">
      <sharedItems containsBlank="1"/>
    </cacheField>
    <cacheField name="description" numFmtId="0">
      <sharedItems/>
    </cacheField>
    <cacheField name="quantity" numFmtId="0">
      <sharedItems containsString="0" containsBlank="1" containsNumber="1" containsInteger="1" minValue="1" maxValue="4"/>
    </cacheField>
    <cacheField name="marketplace" numFmtId="0">
      <sharedItems containsBlank="1"/>
    </cacheField>
    <cacheField name="fulfillment" numFmtId="0">
      <sharedItems containsBlank="1"/>
    </cacheField>
    <cacheField name="order city" numFmtId="0">
      <sharedItems containsBlank="1"/>
    </cacheField>
    <cacheField name="order state" numFmtId="0">
      <sharedItems containsBlank="1"/>
    </cacheField>
    <cacheField name="order postal" numFmtId="0">
      <sharedItems containsString="0" containsBlank="1" containsNumber="1" containsInteger="1" minValue="1339" maxValue="98102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-56.89" maxValue="149.88999999999999"/>
    </cacheField>
    <cacheField name="product sales tax" numFmtId="0">
      <sharedItems containsSemiMixedTypes="0" containsString="0" containsNumber="1" minValue="0" maxValue="15.74"/>
    </cacheField>
    <cacheField name="shipping credits" numFmtId="0">
      <sharedItems containsSemiMixedTypes="0" containsString="0" containsNumber="1" minValue="0" maxValue="2.99"/>
    </cacheField>
    <cacheField name="shipping credits tax" numFmtId="0">
      <sharedItems containsSemiMixedTypes="0" containsString="0" containsNumber="1" containsInteger="1" minValue="0" maxValue="0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Regulatory Fee" numFmtId="0">
      <sharedItems containsSemiMixedTypes="0" containsString="0" containsNumber="1" containsInteger="1" minValue="0" maxValue="0"/>
    </cacheField>
    <cacheField name="Tax On Regulatory Fee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12.34" maxValue="5.13"/>
    </cacheField>
    <cacheField name="promotional rebates tax" numFmtId="0">
      <sharedItems containsSemiMixedTypes="0" containsString="0" containsNumber="1" containsInteger="1" minValue="0" maxValue="0"/>
    </cacheField>
    <cacheField name="marketplace withheld tax" numFmtId="0">
      <sharedItems containsSemiMixedTypes="0" containsString="0" containsNumber="1" minValue="-17.22" maxValue="0"/>
    </cacheField>
    <cacheField name="selling fees" numFmtId="0">
      <sharedItems containsSemiMixedTypes="0" containsString="0" containsNumber="1" minValue="-24.96" maxValue="6.82"/>
    </cacheField>
    <cacheField name="fba fees" numFmtId="0">
      <sharedItems containsSemiMixedTypes="0" containsString="0" containsNumber="1" minValue="-28.4" maxValue="0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minValue="-6683.16" maxValue="0"/>
    </cacheField>
    <cacheField name="total" numFmtId="0">
      <sharedItems containsSemiMixedTypes="0" containsString="0" containsNumber="1" minValue="-6683.16" maxValue="119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s v="Jan 1, 2026 9:33:05 AM PST"/>
    <n v="25324857821"/>
    <x v="0"/>
    <s v="113-0689110-5591402"/>
    <s v="DC54-0061A"/>
    <s v="Degrees of Comfort Electric Blanket Twin, Single Controller W/Auto Shut Off, Heated Blanket Twin for Bed, Machine Washable, Blue, 62Wx84L"/>
    <n v="1"/>
    <s v="amazon.com"/>
    <s v="Amazon"/>
    <s v="Gualala"/>
    <s v="CA"/>
    <n v="95445"/>
    <s v="MarketplaceFacilitator"/>
    <n v="49.98"/>
    <n v="3.94"/>
    <n v="0"/>
    <n v="0"/>
    <n v="0"/>
    <n v="0"/>
    <n v="0"/>
    <n v="0"/>
    <n v="0"/>
    <n v="0"/>
    <n v="-3.94"/>
    <n v="-7.5"/>
    <n v="-9.15"/>
    <n v="0"/>
    <n v="0"/>
    <n v="33.33"/>
  </r>
  <r>
    <s v="Jan 1, 2026 9:52:27 AM PST"/>
    <n v="25324857821"/>
    <x v="0"/>
    <s v="114-7136993-3368265"/>
    <s v="COD12-0054"/>
    <s v="Codi Twyla Tufted Boho Duvet Cover King Sizes, Grey Microfiber Bedding Set for All Seasons, Embroidery Shabby Chic Comforter Covers with Zipper, 3-Pie"/>
    <n v="1"/>
    <s v="amazon.com"/>
    <s v="Amazon"/>
    <s v="Miramar Beach"/>
    <s v="FL"/>
    <n v="32550"/>
    <s v="MarketplaceFacilitator"/>
    <n v="29.09"/>
    <n v="2.04"/>
    <n v="0"/>
    <n v="0"/>
    <n v="0"/>
    <n v="0"/>
    <n v="0"/>
    <n v="0"/>
    <n v="0"/>
    <n v="0"/>
    <n v="-2.04"/>
    <n v="-4.3600000000000003"/>
    <n v="-7.71"/>
    <n v="0"/>
    <n v="0"/>
    <n v="17.02"/>
  </r>
  <r>
    <s v="Jan 1, 2026 10:05:56 AM PST"/>
    <n v="25324857821"/>
    <x v="0"/>
    <s v="112-8199136-3705048"/>
    <s v="COD31-1479"/>
    <s v="Codi Outdoor Seat Cushions for Patio Furniture 22x22 Inch, Waterproof Chair Cushion with Handles &amp; Adjustable Straps, Fade Resistant - Set of 2, Beige"/>
    <n v="1"/>
    <s v="amazon.com"/>
    <s v="Amazon"/>
    <s v="Kailua-Kona"/>
    <s v="HI"/>
    <n v="96740"/>
    <s v="MarketplaceFacilitator"/>
    <n v="44.89"/>
    <n v="2.12"/>
    <n v="0"/>
    <n v="0"/>
    <n v="0"/>
    <n v="0"/>
    <n v="0"/>
    <n v="0"/>
    <n v="0"/>
    <n v="0"/>
    <n v="-2.12"/>
    <n v="-6.73"/>
    <n v="-9.5500000000000007"/>
    <n v="0"/>
    <n v="0"/>
    <n v="28.61"/>
  </r>
  <r>
    <s v="Jan 2, 2026 1:46:21 AM PST"/>
    <n v="25324857821"/>
    <x v="0"/>
    <s v="112-5289536-1934667"/>
    <s v="COD31-1489"/>
    <s v="Codi Replacement Couch Cushions 2 Sets, Upholstery Foam with Covers for Sofa Chair Cushion Outdoor Seat - 24 × 24 × 4 Inch, High Density Foam,Green"/>
    <n v="1"/>
    <s v="amazon.com"/>
    <s v="Amazon"/>
    <s v="CHARLEMONT"/>
    <s v="MA"/>
    <n v="1339"/>
    <s v="MarketplaceFacilitator"/>
    <n v="39.99"/>
    <n v="2.5"/>
    <n v="0"/>
    <n v="0"/>
    <n v="0"/>
    <n v="0"/>
    <n v="0"/>
    <n v="0"/>
    <n v="0"/>
    <n v="0"/>
    <n v="-2.5"/>
    <n v="-6"/>
    <n v="-9.8699999999999992"/>
    <n v="0"/>
    <n v="0"/>
    <n v="24.12"/>
  </r>
  <r>
    <s v="Jan 2, 2026 5:07:41 AM PST"/>
    <n v="25324857821"/>
    <x v="0"/>
    <s v="114-3766861-9619413"/>
    <s v="DC31-0540"/>
    <s v="Floor Cushion Pillow Set of 2, Round Large Pillows Seating for Adults, Tufted Corduroy Cushions for Living Room Tatami, Orange Yellow, 22 Inch"/>
    <n v="1"/>
    <s v="amazon.com"/>
    <s v="Amazon"/>
    <s v="SPRINGFIELD"/>
    <s v="OR"/>
    <n v="97477"/>
    <m/>
    <n v="46.74"/>
    <n v="0"/>
    <n v="0"/>
    <n v="0"/>
    <n v="0"/>
    <n v="0"/>
    <n v="0"/>
    <n v="0"/>
    <n v="0"/>
    <n v="0"/>
    <n v="0"/>
    <n v="-7.01"/>
    <n v="-9.07"/>
    <n v="0"/>
    <n v="0"/>
    <n v="30.66"/>
  </r>
  <r>
    <s v="Jan 2, 2026 6:31:02 AM PST"/>
    <n v="25324857821"/>
    <x v="0"/>
    <s v="113-3179547-0485827"/>
    <s v="COD101-0175-1"/>
    <s v="Codi Big Giant Bean Bag Chair with Filler Included, 5 FT - Comfy Large Beanbag Chairs for Adults - Machine Washable and Soft Mink Bonded Cover - Charc"/>
    <n v="1"/>
    <s v="amazon.com"/>
    <s v="Amazon"/>
    <s v="Pomona"/>
    <s v="CA"/>
    <n v="91766"/>
    <s v="MarketplaceFacilitator"/>
    <n v="149.88999999999999"/>
    <n v="15.74"/>
    <n v="0"/>
    <n v="0"/>
    <n v="0"/>
    <n v="0"/>
    <n v="0"/>
    <n v="0"/>
    <n v="0"/>
    <n v="0"/>
    <n v="-15.74"/>
    <n v="-22.48"/>
    <n v="-7.55"/>
    <n v="0"/>
    <n v="0"/>
    <n v="119.86"/>
  </r>
  <r>
    <s v="Jan 2, 2026 7:50:36 AM PST"/>
    <n v="2532485782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n v="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Jan 2, 2026 10:33:08 AM PST"/>
    <n v="25324857821"/>
    <x v="1"/>
    <m/>
    <m/>
    <s v="To your account ending in: 439, Bank Transfer ID: 1Q2F6H28BOSREIQ"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-6683.16"/>
    <n v="-6683.16"/>
  </r>
  <r>
    <s v="Jan 2, 2026 10:09:26 PM PST"/>
    <n v="25324857821"/>
    <x v="0"/>
    <s v="114-3441020-6276232"/>
    <s v="DC31-0540"/>
    <s v="Floor Cushion Pillow Set of 2, Round Large Pillows Seating for Adults, Tufted Corduroy Cushions for Living Room Tatami, Orange Yellow, 22 Inch"/>
    <n v="1"/>
    <s v="amazon.com"/>
    <s v="Amazon"/>
    <s v="WARREN"/>
    <s v="MN"/>
    <n v="56762"/>
    <s v="MarketplaceFacilitator"/>
    <n v="46.74"/>
    <n v="0"/>
    <n v="0"/>
    <n v="0"/>
    <n v="0"/>
    <n v="0"/>
    <n v="0"/>
    <n v="0"/>
    <n v="0"/>
    <n v="0"/>
    <n v="0"/>
    <n v="-7.01"/>
    <n v="-9.07"/>
    <n v="0"/>
    <n v="0"/>
    <n v="30.66"/>
  </r>
  <r>
    <s v="Jan 3, 2026 12:18:39 AM PST"/>
    <n v="25324857821"/>
    <x v="0"/>
    <s v="112-7846966-0096215"/>
    <s v="DOC54-0782"/>
    <s v="Degrees of Comfor Heated Throw Blanket - Soft Flannel Electric Throws with 6 Heat Settings and 4-Hour Auto Shut-Off - Warm Gifts for Grandma - Grey, 5"/>
    <n v="1"/>
    <s v="amazon.com"/>
    <s v="Amazon"/>
    <s v="NEW HAVEN"/>
    <s v="CT"/>
    <n v="6515"/>
    <s v="MarketplaceFacilitator"/>
    <n v="23.99"/>
    <n v="0"/>
    <n v="0"/>
    <n v="0"/>
    <n v="0"/>
    <n v="0"/>
    <n v="0"/>
    <n v="0"/>
    <n v="0"/>
    <n v="0"/>
    <n v="0"/>
    <n v="-3.6"/>
    <n v="-7.63"/>
    <n v="0"/>
    <n v="0"/>
    <n v="12.76"/>
  </r>
  <r>
    <s v="Jan 3, 2026 4:30:55 AM PST"/>
    <n v="25324857821"/>
    <x v="0"/>
    <s v="112-9226316-7738609"/>
    <s v="DC31-0510"/>
    <s v="Degrees of Comfort Meditation Floor Pillow Set of 2, Square Large Pillows Seating for Adults, Tufted Corduroy Cushions for Living Room Tatami, Memory"/>
    <n v="1"/>
    <s v="amazon.com"/>
    <s v="Amazon"/>
    <s v="REDWOOD CITY"/>
    <s v="CA"/>
    <n v="94065"/>
    <s v="MarketplaceFacilitator"/>
    <n v="47.48"/>
    <n v="4.22"/>
    <n v="1.49"/>
    <n v="0"/>
    <n v="0"/>
    <n v="0"/>
    <n v="0"/>
    <n v="0"/>
    <n v="-6.24"/>
    <n v="0"/>
    <n v="-4.22"/>
    <n v="-6.41"/>
    <n v="-8.6999999999999993"/>
    <n v="0"/>
    <n v="0"/>
    <n v="27.62"/>
  </r>
  <r>
    <s v="Jan 3, 2026 4:45:25 AM PST"/>
    <n v="25324857821"/>
    <x v="0"/>
    <s v="113-3263409-2408244"/>
    <s v="DC31-0510"/>
    <s v="Degrees of Comfort Meditation Floor Pillow Set of 2, Square Large Pillows Seating for Adults, Tufted Corduroy Cushions for Living Room Tatami, Memory"/>
    <n v="1"/>
    <s v="amazon.com"/>
    <s v="Amazon"/>
    <s v="MOUNT VERNON"/>
    <s v="IL"/>
    <n v="62864"/>
    <s v="MarketplaceFacilitator"/>
    <n v="47.48"/>
    <n v="0"/>
    <n v="0"/>
    <n v="0"/>
    <n v="0"/>
    <n v="0"/>
    <n v="0"/>
    <n v="0"/>
    <n v="-4.75"/>
    <n v="0"/>
    <n v="0"/>
    <n v="-6.41"/>
    <n v="-8.6999999999999993"/>
    <n v="0"/>
    <n v="0"/>
    <n v="27.62"/>
  </r>
  <r>
    <s v="Jan 3, 2026 4:57:14 AM PST"/>
    <n v="25324857821"/>
    <x v="0"/>
    <s v="111-6882217-0807445"/>
    <s v="DC31-0542"/>
    <s v="Meditation Floor Pillow Set of 2, Square Large Pillows Seating for Adults, Tufted Corduroy Cushion for Living Room Tatami, Coffee Brown 22x22 Inch"/>
    <n v="1"/>
    <s v="amazon.com"/>
    <s v="Amazon"/>
    <s v="LOUISVILLE"/>
    <s v="KY"/>
    <n v="40241"/>
    <s v="MarketplaceFacilitator"/>
    <n v="55.08"/>
    <n v="2.97"/>
    <n v="0"/>
    <n v="0"/>
    <n v="0"/>
    <n v="0"/>
    <n v="0"/>
    <n v="0"/>
    <n v="-5.51"/>
    <n v="0"/>
    <n v="-2.97"/>
    <n v="-7.44"/>
    <n v="-8.5399999999999991"/>
    <n v="0"/>
    <n v="0"/>
    <n v="33.590000000000003"/>
  </r>
  <r>
    <s v="Jan 3, 2026 5:00:39 AM PST"/>
    <n v="25324857821"/>
    <x v="0"/>
    <s v="111-6882217-0807445"/>
    <s v="DC31-0542"/>
    <s v="Meditation Floor Pillow Set of 2, Square Large Pillows Seating for Adults, Tufted Corduroy Cushion for Living Room Tatami, Coffee Brown 22x22 Inch"/>
    <n v="1"/>
    <s v="amazon.com"/>
    <s v="Amazon"/>
    <s v="LOUISVILLE"/>
    <s v="KY"/>
    <n v="40241"/>
    <s v="MarketplaceFacilitator"/>
    <n v="55.08"/>
    <n v="2.97"/>
    <n v="0"/>
    <n v="0"/>
    <n v="0"/>
    <n v="0"/>
    <n v="0"/>
    <n v="0"/>
    <n v="-5.51"/>
    <n v="0"/>
    <n v="-2.97"/>
    <n v="-7.44"/>
    <n v="-8.5399999999999991"/>
    <n v="0"/>
    <n v="0"/>
    <n v="33.590000000000003"/>
  </r>
  <r>
    <s v="Jan 3, 2026 7:19:48 AM PST"/>
    <n v="25324857821"/>
    <x v="0"/>
    <s v="113-3263409-2408244"/>
    <s v="DC31-0510"/>
    <s v="Degrees of Comfort Meditation Floor Pillow Set of 2, Square Large Pillows Seating for Adults, Tufted Corduroy Cushions for Living Room Tatami, Memory"/>
    <n v="1"/>
    <s v="amazon.com"/>
    <s v="Amazon"/>
    <s v="MOUNT VERNON"/>
    <s v="IL"/>
    <n v="62864"/>
    <s v="MarketplaceFacilitator"/>
    <n v="47.48"/>
    <n v="0"/>
    <n v="0"/>
    <n v="0"/>
    <n v="0"/>
    <n v="0"/>
    <n v="0"/>
    <n v="0"/>
    <n v="-4.75"/>
    <n v="0"/>
    <n v="0"/>
    <n v="-6.41"/>
    <n v="-8.6999999999999993"/>
    <n v="0"/>
    <n v="0"/>
    <n v="27.62"/>
  </r>
  <r>
    <s v="Jan 3, 2026 2:35:18 PM PST"/>
    <n v="25324857821"/>
    <x v="0"/>
    <s v="111-6789082-3906660"/>
    <s v="DC31-0500"/>
    <s v="Degrees of Comfort Meditation Floor Pillow, Square Large Pillows Seating for Adults, Tufted Corduroy Thick Cushion for Living Room Tatami, Turquoise,"/>
    <n v="1"/>
    <s v="amazon.com"/>
    <s v="Amazon"/>
    <s v="NEW YORK"/>
    <s v="NY"/>
    <n v="10004"/>
    <s v="MarketplaceFacilitator"/>
    <n v="25.99"/>
    <n v="0"/>
    <n v="0"/>
    <n v="0"/>
    <n v="0"/>
    <n v="0"/>
    <n v="0"/>
    <n v="0"/>
    <n v="0"/>
    <n v="0"/>
    <n v="0"/>
    <n v="-3.9"/>
    <n v="-7.63"/>
    <n v="0"/>
    <n v="0"/>
    <n v="14.46"/>
  </r>
  <r>
    <s v="Jan 3, 2026 11:01:23 PM PST"/>
    <n v="25324857821"/>
    <x v="0"/>
    <s v="111-5249373-4225815"/>
    <s v="DOC31-0925"/>
    <s v="Degrees of Comfort 6Pcs Round Floor Cushions for Kids, Waterproof Flexible Seating for Classroom Elementary, Safe Smolder Resistance Sitting Pillows w"/>
    <n v="1"/>
    <s v="amazon.com"/>
    <s v="Amazon"/>
    <s v="MARION"/>
    <s v="OH"/>
    <n v="43302"/>
    <s v="MarketplaceFacilitator"/>
    <n v="56.9"/>
    <n v="0"/>
    <n v="0.23"/>
    <n v="0"/>
    <n v="0"/>
    <n v="0"/>
    <n v="0"/>
    <n v="0"/>
    <n v="-5.69"/>
    <n v="0"/>
    <n v="0"/>
    <n v="-23.04"/>
    <n v="-8.57"/>
    <n v="0"/>
    <n v="0"/>
    <n v="19.829999999999998"/>
  </r>
  <r>
    <s v="Jan 3, 2026 11:01:23 PM PST"/>
    <n v="25324857821"/>
    <x v="0"/>
    <s v="111-5249373-4225815"/>
    <s v="DOC31-0925"/>
    <s v="Degrees of Comfort 6Pcs Round Floor Cushions for Kids, Waterproof Flexible Seating for Classroom Elementary, Safe Smolder Resistance Sitting Pillows w"/>
    <n v="2"/>
    <s v="amazon.com"/>
    <s v="Amazon"/>
    <s v="MARION"/>
    <s v="OH"/>
    <n v="43302"/>
    <m/>
    <n v="113.8"/>
    <n v="0"/>
    <n v="0.47"/>
    <n v="0"/>
    <n v="0"/>
    <n v="0"/>
    <n v="0"/>
    <n v="0"/>
    <n v="-11.38"/>
    <n v="0"/>
    <n v="0"/>
    <n v="0"/>
    <n v="-15.74"/>
    <n v="0"/>
    <n v="0"/>
    <n v="87.15"/>
  </r>
  <r>
    <s v="Jan 3, 2026 11:07:43 PM PST"/>
    <n v="25324857821"/>
    <x v="0"/>
    <s v="111-5249373-4225815"/>
    <s v="DOC31-0925"/>
    <s v="Degrees of Comfort 6Pcs Round Floor Cushions for Kids, Waterproof Flexible Seating for Classroom Elementary, Safe Smolder Resistance Sitting Pillows w"/>
    <n v="2"/>
    <s v="amazon.com"/>
    <s v="Amazon"/>
    <s v="MARION"/>
    <s v="OH"/>
    <n v="43302"/>
    <s v="MarketplaceFacilitator"/>
    <n v="113.8"/>
    <n v="0"/>
    <n v="0.47"/>
    <n v="0"/>
    <n v="0"/>
    <n v="0"/>
    <n v="0"/>
    <n v="0"/>
    <n v="-11.38"/>
    <n v="0"/>
    <n v="0"/>
    <n v="-15.36"/>
    <n v="-16.21"/>
    <n v="0"/>
    <n v="0"/>
    <n v="71.319999999999993"/>
  </r>
  <r>
    <s v="Jan 3, 2026 11:21:38 PM PST"/>
    <n v="25324857821"/>
    <x v="0"/>
    <s v="112-9226316-7738609"/>
    <s v="DC31-0510"/>
    <s v="Degrees of Comfort Meditation Floor Pillow Set of 2, Square Large Pillows Seating for Adults, Tufted Corduroy Cushions for Living Room Tatami, Memory"/>
    <n v="1"/>
    <s v="amazon.com"/>
    <s v="Amazon"/>
    <s v="REDWOOD CITY"/>
    <s v="CA"/>
    <n v="94065"/>
    <s v="MarketplaceFacilitator"/>
    <n v="47.48"/>
    <n v="4.22"/>
    <n v="1.5"/>
    <n v="0"/>
    <n v="0"/>
    <n v="0"/>
    <n v="0"/>
    <n v="0"/>
    <n v="-6.25"/>
    <n v="0"/>
    <n v="-4.22"/>
    <n v="-6.41"/>
    <n v="-8.6999999999999993"/>
    <n v="0"/>
    <n v="0"/>
    <n v="27.62"/>
  </r>
  <r>
    <s v="Jan 4, 2026 12:30:20 AM PST"/>
    <n v="25324857821"/>
    <x v="0"/>
    <s v="111-3458339-4505034"/>
    <s v="DC31-0501"/>
    <s v="Degrees of Comfort Meditation Floor Pillow, Square Large Pillows Seating for Adults, Gray Tufted Corduroy Cushions for Outdoor Yoga Tatami Fireplace L"/>
    <n v="1"/>
    <s v="amazon.com"/>
    <s v="Amazon"/>
    <s v="HURRICANE"/>
    <s v="UT"/>
    <n v="84737"/>
    <s v="MarketplaceFacilitator"/>
    <n v="24.99"/>
    <n v="1.52"/>
    <n v="0"/>
    <n v="0"/>
    <n v="0"/>
    <n v="0"/>
    <n v="0"/>
    <n v="0"/>
    <n v="-2.5"/>
    <n v="0"/>
    <n v="-1.52"/>
    <n v="-3.37"/>
    <n v="-7.71"/>
    <n v="0"/>
    <n v="0"/>
    <n v="11.41"/>
  </r>
  <r>
    <s v="Jan 4, 2026 12:37:41 AM PST"/>
    <n v="25324857821"/>
    <x v="0"/>
    <s v="113-6792796-5246669"/>
    <s v="DC31-0504"/>
    <s v="Degrees of Comfort Square Large Pillows Seating for Adults, Tufted Corduroy Floor Cushions for Living Room Tatami, Navy Blue, 22x22 Inch"/>
    <n v="3"/>
    <s v="amazon.com"/>
    <s v="Amazon"/>
    <s v="CLEARWATER"/>
    <s v="FL"/>
    <n v="33756"/>
    <s v="MarketplaceFacilitator"/>
    <n v="76.89"/>
    <n v="0"/>
    <n v="0"/>
    <n v="0"/>
    <n v="0"/>
    <n v="0"/>
    <n v="0"/>
    <n v="0"/>
    <n v="-7.69"/>
    <n v="0"/>
    <n v="0"/>
    <n v="-10.38"/>
    <n v="-20.73"/>
    <n v="0"/>
    <n v="0"/>
    <n v="38.090000000000003"/>
  </r>
  <r>
    <s v="Jan 4, 2026 12:44:06 AM PST"/>
    <n v="25324857821"/>
    <x v="0"/>
    <s v="113-6792796-5246669"/>
    <s v="DC31-0504"/>
    <s v="Degrees of Comfort Square Large Pillows Seating for Adults, Tufted Corduroy Floor Cushions for Living Room Tatami, Navy Blue, 22x22 Inch"/>
    <n v="3"/>
    <s v="amazon.com"/>
    <s v="Amazon"/>
    <s v="CLEARWATER"/>
    <s v="FL"/>
    <n v="33756"/>
    <s v="MarketplaceFacilitator"/>
    <n v="76.89"/>
    <n v="0"/>
    <n v="0"/>
    <n v="0"/>
    <n v="0"/>
    <n v="0"/>
    <n v="0"/>
    <n v="0"/>
    <n v="-7.69"/>
    <n v="0"/>
    <n v="0"/>
    <n v="-10.38"/>
    <n v="-20.73"/>
    <n v="0"/>
    <n v="0"/>
    <n v="38.090000000000003"/>
  </r>
  <r>
    <s v="Jan 4, 2026 2:17:20 AM PST"/>
    <n v="25324857821"/>
    <x v="0"/>
    <s v="112-4472960-2297045"/>
    <s v="DC31-0507"/>
    <s v="Meditation Floor Pillow Set of 2, Square Large Pillows Seating for Adults, Tufted Corduroy Cushion for Living Room Tatami, Turquoise, 22x22 Inch"/>
    <n v="1"/>
    <s v="amazon.com"/>
    <s v="Amazon"/>
    <s v="REDWOOD CITY"/>
    <s v="CA"/>
    <n v="94065"/>
    <s v="MarketplaceFacilitator"/>
    <n v="47.48"/>
    <n v="4.22"/>
    <n v="0"/>
    <n v="0"/>
    <n v="0"/>
    <n v="0"/>
    <n v="0"/>
    <n v="0"/>
    <n v="-4.75"/>
    <n v="0"/>
    <n v="-4.22"/>
    <n v="-6.41"/>
    <n v="-8.86"/>
    <n v="0"/>
    <n v="0"/>
    <n v="27.46"/>
  </r>
  <r>
    <s v="Jan 4, 2026 3:00:42 AM PST"/>
    <n v="25324857821"/>
    <x v="0"/>
    <s v="111-3458339-4505034"/>
    <s v="DC31-0508"/>
    <s v="Meditation Floor Pillow Set of 2, Square Large Pillows Seating for Adults, Tufted Corduroy Cushion for Tatami Living Room, Grey, 22x22 Inch"/>
    <n v="1"/>
    <s v="amazon.com"/>
    <s v="Amazon"/>
    <s v="HURRICANE"/>
    <s v="UT"/>
    <n v="84737"/>
    <s v="MarketplaceFacilitator"/>
    <n v="42.74"/>
    <n v="2.6"/>
    <n v="0"/>
    <n v="0"/>
    <n v="0"/>
    <n v="0"/>
    <n v="0"/>
    <n v="0"/>
    <n v="-4.2699999999999996"/>
    <n v="0"/>
    <n v="-2.6"/>
    <n v="-5.77"/>
    <n v="-9.7799999999999994"/>
    <n v="0"/>
    <n v="0"/>
    <n v="22.92"/>
  </r>
  <r>
    <s v="Jan 5, 2026 2:45:55 AM PST"/>
    <n v="25324857821"/>
    <x v="0"/>
    <s v="113-9694229-7910647"/>
    <s v="COD10-0070"/>
    <s v="Codi Lavender Purple Boho Twin Comforter Set for Girls, Aesthetic Pom Fringe Design Cute Bedding, Soft Washed Microfiber Bed Sets, Lightweight Chic,1"/>
    <n v="1"/>
    <s v="amazon.com"/>
    <s v="Amazon"/>
    <s v="COLUMBUS"/>
    <s v="OH"/>
    <n v="43213"/>
    <s v="MarketplaceFacilitator"/>
    <n v="43.99"/>
    <n v="0"/>
    <n v="0"/>
    <n v="0"/>
    <n v="0"/>
    <n v="0"/>
    <n v="0"/>
    <n v="0"/>
    <n v="0"/>
    <n v="0"/>
    <n v="0"/>
    <n v="-6.6"/>
    <n v="-8.9"/>
    <n v="0"/>
    <n v="0"/>
    <n v="28.49"/>
  </r>
  <r>
    <s v="Jan 5, 2026 10:20:04 PM PST"/>
    <n v="25324857821"/>
    <x v="0"/>
    <s v="113-7486401-2322603"/>
    <s v="DC31-0537"/>
    <s v="Meditation Floor Pillow Set of 2, Round Large Pillows Seating for Adults, Tufted Corduroy Cushion for Tatami Living Room, Grey, 22 Inch"/>
    <n v="1"/>
    <s v="amazon.com"/>
    <s v="Amazon"/>
    <s v="TAYLORVILLE"/>
    <s v="IL"/>
    <n v="62568"/>
    <s v="MarketplaceFacilitator"/>
    <n v="47.49"/>
    <n v="0"/>
    <n v="0"/>
    <n v="0"/>
    <n v="0"/>
    <n v="0"/>
    <n v="0"/>
    <n v="0"/>
    <n v="-4.75"/>
    <n v="0"/>
    <n v="0"/>
    <n v="-6.41"/>
    <n v="-9.6199999999999992"/>
    <n v="0"/>
    <n v="0"/>
    <n v="26.71"/>
  </r>
  <r>
    <s v="Jan 5, 2026 10:36:14 PM PST"/>
    <n v="25324857821"/>
    <x v="0"/>
    <s v="111-8166756-3178660"/>
    <s v="DC54-0059A"/>
    <s v="Degrees of Comfort Red Electric Blanket, Soft Luxury Fleece Heated Blanket Queen Size, Washable, 20 Temperature Level, Dual Control, Auto Shut Off, 84"/>
    <n v="1"/>
    <s v="amazon.com"/>
    <s v="Amazon"/>
    <s v="ATLANTA"/>
    <s v="GA"/>
    <n v="30318"/>
    <s v="MarketplaceFacilitator"/>
    <n v="66.489999999999995"/>
    <n v="0"/>
    <n v="0"/>
    <n v="0"/>
    <n v="0"/>
    <n v="0"/>
    <n v="0"/>
    <n v="0"/>
    <n v="0"/>
    <n v="0"/>
    <n v="0"/>
    <n v="-9.9700000000000006"/>
    <n v="-9.8699999999999992"/>
    <n v="0"/>
    <n v="0"/>
    <n v="46.65"/>
  </r>
  <r>
    <s v="Jan 5, 2026 11:32:31 PM PST"/>
    <n v="25324857821"/>
    <x v="0"/>
    <s v="111-3880779-1800230"/>
    <s v="DOC31-0925"/>
    <s v="Degrees of Comfort 6Pcs Round Floor Cushions for Kids, Waterproof Flexible Seating for Classroom Elementary, Safe Smolder Resistance Sitting Pillows w"/>
    <n v="1"/>
    <s v="amazon.com"/>
    <s v="Amazon"/>
    <s v="COLUMBUS"/>
    <s v="OH"/>
    <n v="43207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Jan 6, 2026 1:48:56 AM PST"/>
    <n v="25324857821"/>
    <x v="0"/>
    <s v="113-4502471-6867416"/>
    <s v="DC31-0508"/>
    <s v="Meditation Floor Pillow Set of 2, Square Large Pillows Seating for Adults, Tufted Corduroy Cushion for Tatami Living Room, Grey, 22x22 Inch"/>
    <n v="1"/>
    <s v="amazon.com"/>
    <s v="Amazon"/>
    <s v="CASSTOWN"/>
    <s v="OH"/>
    <n v="45312"/>
    <s v="MarketplaceFacilitator"/>
    <n v="59.99"/>
    <n v="0"/>
    <n v="0"/>
    <n v="0"/>
    <n v="0"/>
    <n v="0"/>
    <n v="0"/>
    <n v="0"/>
    <n v="-6"/>
    <n v="0"/>
    <n v="0"/>
    <n v="-8.1"/>
    <n v="-9.5500000000000007"/>
    <n v="0"/>
    <n v="0"/>
    <n v="36.340000000000003"/>
  </r>
  <r>
    <s v="Jan 6, 2026 6:05:03 AM PST"/>
    <n v="25324857821"/>
    <x v="0"/>
    <s v="114-9072863-1393066"/>
    <s v="DC31-0536A"/>
    <s v="Meditation Floor Pillow Set of 2, Round Large Pillows Seating for Adults, Tufted Corduroy Thick Cushion for Living Room Tatami, Turquoise, 22 Inch'2 C"/>
    <n v="1"/>
    <s v="amazon.com"/>
    <s v="Amazon"/>
    <s v="ROCK ISLAND"/>
    <s v="IL"/>
    <n v="61201"/>
    <s v="MarketplaceFacilitator"/>
    <n v="49.99"/>
    <n v="0"/>
    <n v="0"/>
    <n v="0"/>
    <n v="0"/>
    <n v="0"/>
    <n v="0"/>
    <n v="0"/>
    <n v="0"/>
    <n v="0"/>
    <n v="0"/>
    <n v="-7.5"/>
    <n v="-9.5399999999999991"/>
    <n v="0"/>
    <n v="0"/>
    <n v="32.950000000000003"/>
  </r>
  <r>
    <s v="Jan 6, 2026 7:11:53 AM PST"/>
    <n v="25324857821"/>
    <x v="0"/>
    <s v="111-6802908-6626668"/>
    <s v="DC31-0509A"/>
    <s v="Meditation Floor Pillow Set of 2, Square Large Pillows Seating for Adults, Tufted Corduroy Cushion for Balcony Outdoor Tatami Living Room, Beige, 22x2"/>
    <n v="1"/>
    <s v="amazon.com"/>
    <s v="Amazon"/>
    <s v="BURNSVILLE"/>
    <s v="MN"/>
    <n v="55337"/>
    <s v="MarketplaceFacilitator"/>
    <n v="48.43"/>
    <n v="3.54"/>
    <n v="0"/>
    <n v="0"/>
    <n v="0"/>
    <n v="0"/>
    <n v="0"/>
    <n v="0"/>
    <n v="-4.8499999999999996"/>
    <n v="0"/>
    <n v="-3.54"/>
    <n v="-6.54"/>
    <n v="-8.93"/>
    <n v="0"/>
    <n v="0"/>
    <n v="28.11"/>
  </r>
  <r>
    <s v="Jan 6, 2026 7:35:09 AM PST"/>
    <n v="25324857821"/>
    <x v="0"/>
    <s v="111-6802908-6626668"/>
    <s v="DC31-0509A"/>
    <s v="Meditation Floor Pillow Set of 2, Square Large Pillows Seating for Adults, Tufted Corduroy Cushion for Balcony Outdoor Tatami Living Room, Beige, 22x2"/>
    <n v="1"/>
    <s v="amazon.com"/>
    <s v="Amazon"/>
    <s v="BURNSVILLE"/>
    <s v="MN"/>
    <n v="55337"/>
    <s v="MarketplaceFacilitator"/>
    <n v="48.43"/>
    <n v="3.54"/>
    <n v="0"/>
    <n v="0"/>
    <n v="0"/>
    <n v="0"/>
    <n v="0"/>
    <n v="0"/>
    <n v="-4.84"/>
    <n v="0"/>
    <n v="-3.54"/>
    <n v="-6.54"/>
    <n v="-8.93"/>
    <n v="0"/>
    <n v="0"/>
    <n v="28.12"/>
  </r>
  <r>
    <s v="Jan 6, 2026 8:14:45 AM PST"/>
    <n v="25324857821"/>
    <x v="0"/>
    <s v="113-7307423-8278607"/>
    <s v="DC54-0561A"/>
    <s v="Degrees of Comfort Pink Heated Wearable Blanket, Cordless Heating Hoodie for Women, Blush"/>
    <n v="1"/>
    <s v="amazon.com"/>
    <s v="Amazon"/>
    <s v="NEW YORK"/>
    <s v="NY"/>
    <n v="10036"/>
    <s v="MarketplaceFacilitator"/>
    <n v="49.99"/>
    <n v="0"/>
    <n v="0"/>
    <n v="0"/>
    <n v="0"/>
    <n v="0"/>
    <n v="0"/>
    <n v="0"/>
    <n v="0"/>
    <n v="0"/>
    <n v="0"/>
    <n v="-8.5"/>
    <n v="-8.34"/>
    <n v="0"/>
    <n v="0"/>
    <n v="33.15"/>
  </r>
  <r>
    <s v="Jan 6, 2026 8:18:53 AM PST"/>
    <n v="25324857821"/>
    <x v="0"/>
    <s v="113-2208396-4701819"/>
    <s v="DOC31-0925"/>
    <s v="Degrees of Comfort 6Pcs Round Floor Cushions for Kids, Waterproof Flexible Seating for Classroom Elementary, Safe Smolder Resistance Sitting Pillows w"/>
    <n v="1"/>
    <s v="amazon.com"/>
    <s v="Amazon"/>
    <s v="ALEXANDRIA"/>
    <s v="VA"/>
    <n v="22305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Jan 6, 2026 11:38:54 AM PST"/>
    <n v="25324857821"/>
    <x v="2"/>
    <s v="112-3464830-8912231"/>
    <s v="DC31-0540"/>
    <s v="Floor Cushion Pillow Set of 2, Round Large Pillows Seating for Adults, Tufted Corduroy Cushions for Living Room Tatami, Orange Yellow, 22 Inch"/>
    <n v="1"/>
    <s v="amazon.com"/>
    <s v="Amazon"/>
    <s v="Ames"/>
    <s v="IA"/>
    <n v="50010"/>
    <s v="MarketplaceFacilitator"/>
    <n v="-54.99"/>
    <n v="0"/>
    <n v="0"/>
    <n v="0"/>
    <n v="0"/>
    <n v="0"/>
    <n v="0"/>
    <n v="0"/>
    <n v="0"/>
    <n v="0"/>
    <n v="0"/>
    <n v="6.6"/>
    <n v="0"/>
    <n v="0"/>
    <n v="0"/>
    <n v="-48.39"/>
  </r>
  <r>
    <s v="Jan 6, 2026 12:53:32 PM PST"/>
    <n v="25324857821"/>
    <x v="0"/>
    <s v="111-9444125-5725022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2:59:41 PM PST"/>
    <n v="25324857821"/>
    <x v="0"/>
    <s v="111-7757924-4798617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:01:38 PM PST"/>
    <n v="25324857821"/>
    <x v="0"/>
    <s v="111-7950034-3413819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:02:28 PM PST"/>
    <n v="25324857821"/>
    <x v="0"/>
    <s v="111-0216828-8415408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:08:42 PM PST"/>
    <n v="25324857821"/>
    <x v="0"/>
    <s v="114-7412046-0987439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:10:25 PM PST"/>
    <n v="25324857821"/>
    <x v="0"/>
    <s v="113-1012380-1705866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2:00:51 PM PST"/>
    <n v="25324857821"/>
    <x v="0"/>
    <s v="114-1780468-2709066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2:13:45 PM PST"/>
    <n v="25324857821"/>
    <x v="0"/>
    <s v="114-2930178-9579469"/>
    <s v="COD31-1558"/>
    <s v="Codi Large Meditation Cushions - Round Floor Pillows for Adults with Removable Washable Cover, Soft and Supportive Floor Cushion for Yoga, Seating and"/>
    <n v="1"/>
    <s v="amazon.com"/>
    <s v="Amazon"/>
    <s v="AVON"/>
    <s v="IN"/>
    <n v="46123"/>
    <s v="MarketplaceFacilitator"/>
    <n v="34.99"/>
    <n v="0"/>
    <n v="0"/>
    <n v="0"/>
    <n v="0"/>
    <n v="0"/>
    <n v="0"/>
    <n v="0"/>
    <n v="0"/>
    <n v="0"/>
    <n v="0"/>
    <n v="-5.25"/>
    <n v="-8.42"/>
    <n v="0"/>
    <n v="0"/>
    <n v="21.32"/>
  </r>
  <r>
    <s v="Jan 6, 2026 10:27:10 PM PST"/>
    <n v="25324857821"/>
    <x v="0"/>
    <s v="113-8062464-4122607"/>
    <s v="DOC31-0812"/>
    <s v="Degrees of Comfort 6Pcs Round Floor Cushions for Kids, Waterproof Flexible Seating for Classroom Elementary, Safe Smolder Resistance Sitting Pillows w"/>
    <n v="1"/>
    <s v="amazon.com"/>
    <s v="Amazon"/>
    <s v="CALEDONIA"/>
    <s v="MN"/>
    <n v="55921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6, 2026 10:33:54 PM PST"/>
    <n v="25324857821"/>
    <x v="0"/>
    <s v="112-4327674-8130669"/>
    <s v="DC31-0537A"/>
    <s v="Meditation Floor Pillow Set of 2, Round Large Pillows Seating for Adults, Tufted Corduroy Cushion for Tatami Living Room, Grey, 22 Inch"/>
    <n v="1"/>
    <s v="amazon.com"/>
    <s v="Amazon"/>
    <s v="SANTA ROSA"/>
    <s v="CA"/>
    <n v="95409"/>
    <s v="MarketplaceFacilitator"/>
    <n v="47.48"/>
    <n v="4.2699999999999996"/>
    <n v="0"/>
    <n v="0"/>
    <n v="0"/>
    <n v="0"/>
    <n v="0"/>
    <n v="0"/>
    <n v="-4.75"/>
    <n v="0"/>
    <n v="-4.2699999999999996"/>
    <n v="-6.41"/>
    <n v="-9.01"/>
    <n v="0"/>
    <n v="0"/>
    <n v="27.31"/>
  </r>
  <r>
    <s v="Jan 6, 2026 11:42:23 PM PST"/>
    <n v="25324857821"/>
    <x v="0"/>
    <s v="114-9131681-2475403"/>
    <s v="DC31-0535"/>
    <s v="Degrees of Comfort Meditation Floor Pillow, Round Large Pillows Seating for Adults, Tufted Corduroy Cushion for Tatami Living Room, Orange Yellow 22 I"/>
    <n v="1"/>
    <s v="amazon.com"/>
    <s v="Amazon"/>
    <s v="HARRISONBURG"/>
    <s v="VA"/>
    <n v="22802"/>
    <s v="MarketplaceFacilitator"/>
    <n v="27.98"/>
    <n v="0"/>
    <n v="0"/>
    <n v="0"/>
    <n v="0"/>
    <n v="0"/>
    <n v="0"/>
    <n v="0"/>
    <n v="0"/>
    <n v="0"/>
    <n v="0"/>
    <n v="-4.2"/>
    <n v="-7.94"/>
    <n v="0"/>
    <n v="0"/>
    <n v="15.84"/>
  </r>
  <r>
    <s v="Jan 7, 2026 12:26:41 AM PST"/>
    <n v="25324857821"/>
    <x v="0"/>
    <s v="114-4154502-8318632"/>
    <s v="DOC31-0812"/>
    <s v="Degrees of Comfort 6Pcs Round Floor Cushions for Kids, Waterproof Flexible Seating for Classroom Elementary, Safe Smolder Resistance Sitting Pillows w"/>
    <n v="1"/>
    <s v="amazon.com"/>
    <s v="Amazon"/>
    <s v="Fitchburg"/>
    <s v="MA"/>
    <n v="1420"/>
    <s v="MarketplaceFacilitator"/>
    <n v="48.44"/>
    <n v="3.03"/>
    <n v="0"/>
    <n v="0"/>
    <n v="0"/>
    <n v="0"/>
    <n v="0"/>
    <n v="0"/>
    <n v="0"/>
    <n v="0"/>
    <n v="-3.03"/>
    <n v="-7.27"/>
    <n v="-8.75"/>
    <n v="0"/>
    <n v="0"/>
    <n v="32.42"/>
  </r>
  <r>
    <s v="Jan 7, 2026 1:10:37 AM PST"/>
    <n v="25324857821"/>
    <x v="0"/>
    <s v="111-5006498-5850644"/>
    <s v="DC31-0510"/>
    <s v="Degrees of Comfort Meditation Floor Pillow Set of 2, Square Large Pillows Seating for Adults, Tufted Corduroy Cushions for Living Room Tatami, Memory"/>
    <n v="1"/>
    <s v="amazon.com"/>
    <s v="Amazon"/>
    <s v="Circleville"/>
    <s v="OH"/>
    <n v="43113"/>
    <s v="MarketplaceFacilitator"/>
    <n v="49.98"/>
    <n v="0"/>
    <n v="0"/>
    <n v="0"/>
    <n v="0"/>
    <n v="0"/>
    <n v="0"/>
    <n v="0"/>
    <n v="0"/>
    <n v="0"/>
    <n v="0"/>
    <n v="-7.5"/>
    <n v="-9.31"/>
    <n v="0"/>
    <n v="0"/>
    <n v="33.17"/>
  </r>
  <r>
    <s v="Jan 7, 2026 2:38:37 AM PST"/>
    <n v="25324857821"/>
    <x v="0"/>
    <s v="112-4327674-8130669"/>
    <s v="DC31-0537A"/>
    <s v="Meditation Floor Pillow Set of 2, Round Large Pillows Seating for Adults, Tufted Corduroy Cushion for Tatami Living Room, Grey, 22 Inch"/>
    <n v="1"/>
    <s v="amazon.com"/>
    <s v="Amazon"/>
    <s v="SANTA ROSA"/>
    <s v="CA"/>
    <n v="95409"/>
    <s v="MarketplaceFacilitator"/>
    <n v="47.48"/>
    <n v="4.2699999999999996"/>
    <n v="0"/>
    <n v="0"/>
    <n v="0"/>
    <n v="0"/>
    <n v="0"/>
    <n v="0"/>
    <n v="-4.75"/>
    <n v="0"/>
    <n v="-4.2699999999999996"/>
    <n v="-6.41"/>
    <n v="-9.01"/>
    <n v="0"/>
    <n v="0"/>
    <n v="27.31"/>
  </r>
  <r>
    <s v="Jan 7, 2026 4:10:00 AM PST"/>
    <n v="25324857821"/>
    <x v="0"/>
    <s v="112-5923473-7105051"/>
    <s v="COD31-0074"/>
    <s v="Codi Meditation Floor Pillow Set of 2, Round Large Pillows Seating for Adults, Bohemian Mandala Circle Cushion for Outdoor Fireplace Yoga Living Room,"/>
    <n v="1"/>
    <s v="amazon.com"/>
    <s v="Amazon"/>
    <s v="SEATTLE"/>
    <s v="WA"/>
    <n v="98102"/>
    <s v="MarketplaceFacilitator"/>
    <n v="61.65"/>
    <n v="5.74"/>
    <n v="0"/>
    <n v="0"/>
    <n v="0"/>
    <n v="0"/>
    <n v="0"/>
    <n v="0"/>
    <n v="-6.16"/>
    <n v="0"/>
    <n v="-17.22"/>
    <n v="-24.96"/>
    <n v="-8.98"/>
    <n v="0"/>
    <n v="0"/>
    <n v="10.07"/>
  </r>
  <r>
    <s v="Jan 7, 2026 4:10:00 AM PST"/>
    <n v="25324857821"/>
    <x v="0"/>
    <s v="112-5923473-7105051"/>
    <s v="COD31-0074"/>
    <s v="Codi Meditation Floor Pillow Set of 2, Round Large Pillows Seating for Adults, Bohemian Mandala Circle Cushion for Outdoor Fireplace Yoga Living Room,"/>
    <n v="2"/>
    <s v="amazon.com"/>
    <s v="Amazon"/>
    <s v="SEATTLE"/>
    <s v="WA"/>
    <n v="98102"/>
    <m/>
    <n v="123.3"/>
    <n v="11.48"/>
    <n v="0"/>
    <n v="0"/>
    <n v="0"/>
    <n v="0"/>
    <n v="0"/>
    <n v="0"/>
    <n v="-12.33"/>
    <n v="0"/>
    <n v="0"/>
    <n v="0"/>
    <n v="-17.96"/>
    <n v="0"/>
    <n v="0"/>
    <n v="104.49"/>
  </r>
  <r>
    <s v="Jan 7, 2026 4:35:23 AM PST"/>
    <n v="25324857821"/>
    <x v="0"/>
    <s v="111-3974788-8431461"/>
    <s v="COD31-1170"/>
    <s v="Codi Meditation Floor Pillow Set of 2, Round Large Pillows Seating for Adults, Bohemian Mandala Circle Cushions for Outdoor Fireplace Yoga Living Room"/>
    <n v="1"/>
    <s v="amazon.com"/>
    <s v="Amazon"/>
    <s v="VALLEJO"/>
    <s v="CA"/>
    <n v="94589"/>
    <s v="MarketplaceFacilitator"/>
    <n v="61.65"/>
    <n v="5.13"/>
    <n v="0"/>
    <n v="0"/>
    <n v="0"/>
    <n v="0"/>
    <n v="0"/>
    <n v="0"/>
    <n v="-6.17"/>
    <n v="0"/>
    <n v="-5.13"/>
    <n v="-8.32"/>
    <n v="-9.25"/>
    <n v="0"/>
    <n v="0"/>
    <n v="37.909999999999997"/>
  </r>
  <r>
    <s v="Jan 7, 2026 5:00:45 AM PST"/>
    <n v="25324857821"/>
    <x v="0"/>
    <s v="114-7283682-1933016"/>
    <s v="DC31-0507"/>
    <s v="Meditation Floor Pillow Set of 2, Square Large Pillows Seating for Adults, Tufted Corduroy Cushion for Living Room Tatami, Turquoise, 22x22 Inch"/>
    <n v="1"/>
    <s v="amazon.com"/>
    <s v="Amazon"/>
    <s v="CLATSKANIE"/>
    <s v="OR"/>
    <n v="97016"/>
    <m/>
    <n v="42.49"/>
    <n v="0"/>
    <n v="0"/>
    <n v="0"/>
    <n v="0"/>
    <n v="0"/>
    <n v="0"/>
    <n v="0"/>
    <n v="0"/>
    <n v="0"/>
    <n v="0"/>
    <n v="-6.37"/>
    <n v="-9.4700000000000006"/>
    <n v="0"/>
    <n v="0"/>
    <n v="26.65"/>
  </r>
  <r>
    <s v="Jan 7, 2026 5:20:22 AM PST"/>
    <n v="25324857821"/>
    <x v="0"/>
    <s v="112-3464830-8912231"/>
    <s v="DC31-0540"/>
    <s v="Floor Cushion Pillow Set of 2, Round Large Pillows Seating for Adults, Tufted Corduroy Cushions for Living Room Tatami, Orange Yellow, 22 Inch"/>
    <n v="1"/>
    <s v="amazon.com"/>
    <s v="Amazon"/>
    <s v="Ames"/>
    <s v="IA"/>
    <n v="50010"/>
    <s v="MarketplaceFacilitator"/>
    <n v="54.99"/>
    <n v="0"/>
    <n v="0"/>
    <n v="0"/>
    <n v="0"/>
    <n v="0"/>
    <n v="0"/>
    <n v="0"/>
    <n v="0"/>
    <n v="0"/>
    <n v="0"/>
    <n v="-8.25"/>
    <n v="-9.07"/>
    <n v="0"/>
    <n v="0"/>
    <n v="37.67"/>
  </r>
  <r>
    <s v="Jan 7, 2026 6:27:43 AM PST"/>
    <n v="25324857821"/>
    <x v="0"/>
    <s v="113-1145496-3891453"/>
    <s v="DOC31-0812"/>
    <s v="Degrees of Comfort 6Pcs Round Floor Cushions for Kids, Waterproof Flexible Seating for Classroom Elementary, Safe Smolder Resistance Sitting Pillows w"/>
    <n v="1"/>
    <s v="amazon.com"/>
    <s v="Amazon"/>
    <s v="DARBY"/>
    <s v="PA"/>
    <n v="19023"/>
    <s v="MarketplaceFacilitator"/>
    <n v="48.44"/>
    <n v="0"/>
    <n v="0"/>
    <n v="0"/>
    <n v="0"/>
    <n v="0"/>
    <n v="0"/>
    <n v="0"/>
    <n v="0"/>
    <n v="0"/>
    <n v="0"/>
    <n v="-7.27"/>
    <n v="-8.75"/>
    <n v="0"/>
    <n v="0"/>
    <n v="32.42"/>
  </r>
  <r>
    <s v="Jan 7, 2026 6:38:27 AM PST"/>
    <n v="25324857821"/>
    <x v="0"/>
    <s v="112-5923473-7105051"/>
    <s v="COD31-0074"/>
    <s v="Codi Meditation Floor Pillow Set of 2, Round Large Pillows Seating for Adults, Bohemian Mandala Circle Cushion for Outdoor Fireplace Yoga Living Room,"/>
    <n v="2"/>
    <s v="amazon.com"/>
    <s v="Amazon"/>
    <s v="SEATTLE"/>
    <s v="WA"/>
    <n v="98102"/>
    <s v="MarketplaceFacilitator"/>
    <n v="123.3"/>
    <n v="11.48"/>
    <n v="0"/>
    <n v="0"/>
    <n v="0"/>
    <n v="0"/>
    <n v="0"/>
    <n v="0"/>
    <n v="-12.34"/>
    <n v="0"/>
    <n v="-11.48"/>
    <n v="-16.64"/>
    <n v="-17.96"/>
    <n v="0"/>
    <n v="0"/>
    <n v="76.36"/>
  </r>
  <r>
    <s v="Jan 7, 2026 7:54:52 AM PST"/>
    <n v="25324857821"/>
    <x v="0"/>
    <s v="112-8597195-6994627"/>
    <s v="DOC16-0921"/>
    <s v="Degrees of Comfort RV Bunk Mattress Encasement (30x75 Inch) - Bed Bug Proof &amp; Dust Mite Protection, 6-Sided Zippered Water-Resistant Cover, Hypoallerg"/>
    <n v="2"/>
    <s v="amazon.com"/>
    <s v="Amazon"/>
    <s v="CHAMPAIGN"/>
    <s v="IL"/>
    <n v="61820"/>
    <s v="MarketplaceFacilitator"/>
    <n v="79.8"/>
    <n v="0"/>
    <n v="1.4"/>
    <n v="0"/>
    <n v="0"/>
    <n v="0"/>
    <n v="0"/>
    <n v="0"/>
    <n v="-9.3800000000000008"/>
    <n v="0"/>
    <n v="0"/>
    <n v="-10.78"/>
    <n v="-10.98"/>
    <n v="0"/>
    <n v="0"/>
    <n v="50.06"/>
  </r>
  <r>
    <s v="Jan 8, 2026 1:00:10 AM PST"/>
    <n v="25324857821"/>
    <x v="0"/>
    <s v="111-5500517-5277012"/>
    <s v="DC31-0511"/>
    <s v="Degrees of Comfort Meditation Floor Pillow Set of 2, Square Large Pillows Seating for Adults, Tufted Corduroy Cushions for Balcony Outdoor Tatami Livi"/>
    <n v="1"/>
    <s v="amazon.com"/>
    <s v="Amazon"/>
    <s v="KING GEORGE"/>
    <s v="VA"/>
    <n v="22485"/>
    <s v="MarketplaceFacilitator"/>
    <n v="49.98"/>
    <n v="0"/>
    <n v="0"/>
    <n v="0"/>
    <n v="0"/>
    <n v="0"/>
    <n v="0"/>
    <n v="0"/>
    <n v="0"/>
    <n v="0"/>
    <n v="0"/>
    <n v="-7.5"/>
    <n v="-9.23"/>
    <n v="0"/>
    <n v="0"/>
    <n v="33.25"/>
  </r>
  <r>
    <s v="Jan 8, 2026 4:36:10 AM PST"/>
    <n v="25324857821"/>
    <x v="0"/>
    <s v="111-3974788-8431461"/>
    <s v="COD31-1170"/>
    <s v="Codi Meditation Floor Pillow Set of 2, Round Large Pillows Seating for Adults, Bohemian Mandala Circle Cushions for Outdoor Fireplace Yoga Living Room"/>
    <n v="1"/>
    <s v="amazon.com"/>
    <s v="Amazon"/>
    <s v="VALLEJO"/>
    <s v="CA"/>
    <n v="94589"/>
    <s v="MarketplaceFacilitator"/>
    <n v="61.65"/>
    <n v="5.13"/>
    <n v="0"/>
    <n v="0"/>
    <n v="0"/>
    <n v="0"/>
    <n v="0"/>
    <n v="0"/>
    <n v="-6.16"/>
    <n v="0"/>
    <n v="-5.13"/>
    <n v="-8.32"/>
    <n v="-9.25"/>
    <n v="0"/>
    <n v="0"/>
    <n v="37.92"/>
  </r>
  <r>
    <s v="Jan 8, 2026 5:21:15 AM PST"/>
    <n v="25324857821"/>
    <x v="0"/>
    <s v="111-8166756-3178660"/>
    <s v="DC54-0063A"/>
    <s v="Degrees of Comfort Queen Size Electric Blanket with Dual Control, UL-Certified Heated Blankets, Auto Shut Off, 20 Heating Levels, Machine Washable, Bl"/>
    <n v="1"/>
    <s v="amazon.com"/>
    <s v="Amazon"/>
    <s v="ATLANTA"/>
    <s v="GA"/>
    <n v="30318"/>
    <s v="MarketplaceFacilitator"/>
    <n v="79.989999999999995"/>
    <n v="0"/>
    <n v="0"/>
    <n v="0"/>
    <n v="0"/>
    <n v="0"/>
    <n v="0"/>
    <n v="0"/>
    <n v="0"/>
    <n v="0"/>
    <n v="0"/>
    <n v="-12"/>
    <n v="-9.7899999999999991"/>
    <n v="0"/>
    <n v="0"/>
    <n v="58.2"/>
  </r>
  <r>
    <s v="Jan 8, 2026 5:37:24 AM PST"/>
    <n v="25324857821"/>
    <x v="0"/>
    <s v="111-4969956-7897067"/>
    <s v="DOC31-0812"/>
    <s v="Degrees of Comfort 6Pcs Round Floor Cushions for Kids, Waterproof Flexible Seating for Classroom Elementary, Safe Smolder Resistance Sitting Pillows w"/>
    <n v="1"/>
    <s v="amazon.com"/>
    <s v="Amazon"/>
    <s v="Harrisburg"/>
    <s v="PA"/>
    <n v="17111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8, 2026 6:37:30 AM PST"/>
    <n v="25324857821"/>
    <x v="0"/>
    <s v="111-2053499-8266624"/>
    <s v="DOC54-0916"/>
    <s v="Degrees of Comfort King Electric Blanket with Dual Controls, Large Fleece Heated Blanket for Bed, Auto Shut Off, Machine Washable -Grey, 100Wx90L"/>
    <n v="1"/>
    <s v="amazon.com"/>
    <s v="Amazon"/>
    <s v="RICHMOND"/>
    <s v="VA"/>
    <n v="23235"/>
    <s v="MarketplaceFacilitator"/>
    <n v="75.989999999999995"/>
    <n v="4.5599999999999996"/>
    <n v="0"/>
    <n v="0"/>
    <n v="0"/>
    <n v="0"/>
    <n v="0"/>
    <n v="0"/>
    <n v="0"/>
    <n v="0"/>
    <n v="-4.5599999999999996"/>
    <n v="-11.4"/>
    <n v="-9.6999999999999993"/>
    <n v="0"/>
    <n v="0"/>
    <n v="54.89"/>
  </r>
  <r>
    <s v="Jan 9, 2026 12:12:04 AM PST"/>
    <n v="25324857821"/>
    <x v="0"/>
    <s v="111-2605035-2242618"/>
    <s v="DOC31-0812"/>
    <s v="Degrees of Comfort 6Pcs Round Floor Cushions for Kids, Waterproof Flexible Seating for Classroom Elementary, Safe Smolder Resistance Sitting Pillows w"/>
    <n v="1"/>
    <s v="amazon.com"/>
    <s v="Amazon"/>
    <s v="Mabank"/>
    <s v="TX"/>
    <n v="75147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9, 2026 1:51:46 AM PST"/>
    <n v="25324857821"/>
    <x v="0"/>
    <s v="113-7486401-2322603"/>
    <s v="DC31-0537"/>
    <s v="Meditation Floor Pillow Set of 2, Round Large Pillows Seating for Adults, Tufted Corduroy Cushion for Tatami Living Room, Grey, 22 Inch"/>
    <n v="1"/>
    <s v="amazon.com"/>
    <s v="Amazon"/>
    <s v="TAYLORVILLE"/>
    <s v="IL"/>
    <n v="62568"/>
    <s v="MarketplaceFacilitator"/>
    <n v="47.49"/>
    <n v="0"/>
    <n v="0"/>
    <n v="0"/>
    <n v="0"/>
    <n v="0"/>
    <n v="0"/>
    <n v="0"/>
    <n v="-4.75"/>
    <n v="0"/>
    <n v="0"/>
    <n v="-6.41"/>
    <n v="-9.6199999999999992"/>
    <n v="0"/>
    <n v="0"/>
    <n v="26.71"/>
  </r>
  <r>
    <s v="Jan 9, 2026 5:19:55 AM PST"/>
    <n v="25324857821"/>
    <x v="0"/>
    <s v="113-4502471-6867416"/>
    <s v="DC31-0510"/>
    <s v="Degrees of Comfort Meditation Floor Pillow Set of 2, Square Large Pillows Seating for Adults, Tufted Corduroy Cushions for Living Room Tatami, Memory"/>
    <n v="1"/>
    <s v="amazon.com"/>
    <s v="Amazon"/>
    <s v="CASSTOWN"/>
    <s v="OH"/>
    <n v="45312"/>
    <s v="MarketplaceFacilitator"/>
    <n v="49.99"/>
    <n v="0"/>
    <n v="0"/>
    <n v="0"/>
    <n v="0"/>
    <n v="0"/>
    <n v="0"/>
    <n v="0"/>
    <n v="-5"/>
    <n v="0"/>
    <n v="0"/>
    <n v="-6.75"/>
    <n v="-9.31"/>
    <n v="0"/>
    <n v="0"/>
    <n v="28.93"/>
  </r>
  <r>
    <s v="Jan 9, 2026 5:56:37 AM PST"/>
    <n v="25324857821"/>
    <x v="0"/>
    <s v="112-2323219-9967449"/>
    <s v="DC31-0510"/>
    <s v="Degrees of Comfort Meditation Floor Pillow Set of 2, Square Large Pillows Seating for Adults, Tufted Corduroy Cushions for Living Room Tatami, Memory"/>
    <n v="1"/>
    <s v="amazon.com"/>
    <s v="Amazon"/>
    <s v="ALTURAS"/>
    <s v="CA"/>
    <n v="96101"/>
    <s v="MarketplaceFacilitator"/>
    <n v="47.48"/>
    <n v="3.1"/>
    <n v="0"/>
    <n v="0"/>
    <n v="0"/>
    <n v="0"/>
    <n v="0"/>
    <n v="0"/>
    <n v="-4.75"/>
    <n v="0"/>
    <n v="-3.1"/>
    <n v="-6.41"/>
    <n v="-8.6999999999999993"/>
    <n v="0"/>
    <n v="0"/>
    <n v="27.62"/>
  </r>
  <r>
    <s v="Jan 9, 2026 6:22:57 AM PST"/>
    <n v="25324857821"/>
    <x v="0"/>
    <s v="112-8950563-5773810"/>
    <s v="DC31-0511"/>
    <s v="Degrees of Comfort Meditation Floor Pillow Set of 2, Square Large Pillows Seating for Adults, Tufted Corduroy Cushions for Balcony Outdoor Tatami Livi"/>
    <n v="1"/>
    <s v="amazon.com"/>
    <s v="Amazon"/>
    <s v="AZLE"/>
    <s v="TX"/>
    <n v="76020"/>
    <s v="MarketplaceFacilitator"/>
    <n v="47.48"/>
    <n v="0"/>
    <n v="0"/>
    <n v="0"/>
    <n v="0"/>
    <n v="0"/>
    <n v="0"/>
    <n v="0"/>
    <n v="-4.75"/>
    <n v="0"/>
    <n v="0"/>
    <n v="-6.41"/>
    <n v="-8.6199999999999992"/>
    <n v="0"/>
    <n v="0"/>
    <n v="27.7"/>
  </r>
  <r>
    <s v="Jan 9, 2026 6:46:27 AM PST"/>
    <n v="25324857821"/>
    <x v="0"/>
    <s v="111-8758657-2283408"/>
    <s v="DOC54-0782"/>
    <s v="Degrees of Comfor Heated Throw Blanket - Soft Flannel Electric Throws with 6 Heat Settings and 4-Hour Auto Shut-Off - Warm Gifts for Grandma - Grey, 5"/>
    <n v="1"/>
    <s v="amazon.com"/>
    <s v="Amazon"/>
    <s v="Bronx"/>
    <s v="NY"/>
    <n v="10455"/>
    <s v="MarketplaceFacilitator"/>
    <n v="28.48"/>
    <n v="0"/>
    <n v="0"/>
    <n v="0"/>
    <n v="0"/>
    <n v="0"/>
    <n v="0"/>
    <n v="0"/>
    <n v="-2.85"/>
    <n v="0"/>
    <n v="0"/>
    <n v="-7.68"/>
    <n v="-7.02"/>
    <n v="0"/>
    <n v="0"/>
    <n v="10.93"/>
  </r>
  <r>
    <s v="Jan 9, 2026 6:46:27 AM PST"/>
    <n v="25324857821"/>
    <x v="0"/>
    <s v="111-8758657-2283408"/>
    <s v="DOC54-0782"/>
    <s v="Degrees of Comfor Heated Throw Blanket - Soft Flannel Electric Throws with 6 Heat Settings and 4-Hour Auto Shut-Off - Warm Gifts for Grandma - Grey, 5"/>
    <n v="1"/>
    <s v="amazon.com"/>
    <s v="Amazon"/>
    <s v="Bronx"/>
    <s v="NY"/>
    <n v="10455"/>
    <m/>
    <n v="28.48"/>
    <n v="0"/>
    <n v="0"/>
    <n v="0"/>
    <n v="0"/>
    <n v="0"/>
    <n v="0"/>
    <n v="0"/>
    <n v="-2.85"/>
    <n v="0"/>
    <n v="0"/>
    <n v="0"/>
    <n v="-7.02"/>
    <n v="0"/>
    <n v="0"/>
    <n v="18.61"/>
  </r>
  <r>
    <s v="Jan 9, 2026 6:50:00 AM PST"/>
    <n v="25324857821"/>
    <x v="0"/>
    <s v="112-4472960-2297045"/>
    <s v="DC31-0507"/>
    <s v="Meditation Floor Pillow Set of 2, Square Large Pillows Seating for Adults, Tufted Corduroy Cushion for Living Room Tatami, Turquoise, 22x22 Inch"/>
    <n v="1"/>
    <s v="amazon.com"/>
    <s v="Amazon"/>
    <s v="REDWOOD CITY"/>
    <s v="CA"/>
    <n v="94065"/>
    <s v="MarketplaceFacilitator"/>
    <n v="47.48"/>
    <n v="4.22"/>
    <n v="0"/>
    <n v="0"/>
    <n v="0"/>
    <n v="0"/>
    <n v="0"/>
    <n v="0"/>
    <n v="-4.74"/>
    <n v="0"/>
    <n v="-4.22"/>
    <n v="-6.41"/>
    <n v="-8.86"/>
    <n v="0"/>
    <n v="0"/>
    <n v="27.47"/>
  </r>
  <r>
    <s v="Jan 9, 2026 3:54:18 PM PST"/>
    <n v="25324857821"/>
    <x v="0"/>
    <s v="112-2323219-9967449"/>
    <s v="DC31-0510"/>
    <s v="Degrees of Comfort Meditation Floor Pillow Set of 2, Square Large Pillows Seating for Adults, Tufted Corduroy Cushions for Living Room Tatami, Memory"/>
    <n v="1"/>
    <s v="amazon.com"/>
    <s v="Amazon"/>
    <s v="ALTURAS"/>
    <s v="CA"/>
    <n v="96101"/>
    <s v="MarketplaceFacilitator"/>
    <n v="47.48"/>
    <n v="3.1"/>
    <n v="0"/>
    <n v="0"/>
    <n v="0"/>
    <n v="0"/>
    <n v="0"/>
    <n v="0"/>
    <n v="-4.75"/>
    <n v="0"/>
    <n v="-3.1"/>
    <n v="-6.41"/>
    <n v="-8.6999999999999993"/>
    <n v="0"/>
    <n v="0"/>
    <n v="27.62"/>
  </r>
  <r>
    <s v="Jan 9, 2026 10:55:00 PM PST"/>
    <n v="25324857821"/>
    <x v="0"/>
    <s v="112-0383983-8997817"/>
    <s v="DC31-0537A"/>
    <s v="Meditation Floor Pillow Set of 2, Round Large Pillows Seating for Adults, Tufted Corduroy Cushion for Tatami Living Room, Grey, 22 Inch"/>
    <n v="1"/>
    <s v="amazon.com"/>
    <s v="Amazon"/>
    <s v="JERSEY CITY"/>
    <s v="NJ"/>
    <n v="7302"/>
    <s v="MarketplaceFacilitator"/>
    <n v="49.98"/>
    <n v="0"/>
    <n v="2.99"/>
    <n v="0"/>
    <n v="0"/>
    <n v="0"/>
    <n v="0"/>
    <n v="0"/>
    <n v="-2.99"/>
    <n v="0"/>
    <n v="0"/>
    <n v="-7.5"/>
    <n v="-9.6199999999999992"/>
    <n v="0"/>
    <n v="0"/>
    <n v="32.86"/>
  </r>
  <r>
    <s v="Jan 9, 2026 11:53:00 PM PST"/>
    <n v="25324857821"/>
    <x v="0"/>
    <s v="113-1098703-3788251"/>
    <s v="COD31-0076"/>
    <s v="Codi Floor Pillows for Adults Set of 2, Large Boho Meditation Cushions with Memory Foam, Round Mandala Seating for Outdoor Yoga and Living Room, Washa"/>
    <n v="1"/>
    <s v="amazon.com"/>
    <s v="Amazon"/>
    <s v="POMPANO BEACH"/>
    <s v="FL"/>
    <n v="33069"/>
    <s v="MarketplaceFacilitator"/>
    <n v="59.99"/>
    <n v="0"/>
    <n v="0"/>
    <n v="0"/>
    <n v="0"/>
    <n v="0"/>
    <n v="0"/>
    <n v="0"/>
    <n v="0"/>
    <n v="0"/>
    <n v="0"/>
    <n v="-9"/>
    <n v="-10.34"/>
    <n v="0"/>
    <n v="0"/>
    <n v="40.65"/>
  </r>
  <r>
    <s v="Jan 10, 2026 9:02:28 AM PST"/>
    <n v="25324857821"/>
    <x v="0"/>
    <s v="112-8512364-9074648"/>
    <s v="DOC31-0812"/>
    <s v="Degrees of Comfort 6Pcs Round Floor Cushions for Kids, Waterproof Flexible Seating for Classroom Elementary, Safe Smolder Resistance Sitting Pillows w"/>
    <n v="1"/>
    <s v="amazon.com"/>
    <s v="Amazon"/>
    <s v="WONDER LAKE"/>
    <s v="IL"/>
    <n v="60097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10, 2026 9:12:18 AM PST"/>
    <n v="25324857821"/>
    <x v="0"/>
    <s v="114-7548376-4069868"/>
    <s v="COD31-0074"/>
    <s v="Codi Meditation Floor Pillow Set of 2, Round Large Pillows Seating for Adults, Bohemian Mandala Circle Cushion for Outdoor Fireplace Yoga Living Room,"/>
    <n v="1"/>
    <s v="amazon.com"/>
    <s v="Amazon"/>
    <s v="San Antonio"/>
    <s v="TX"/>
    <n v="78212"/>
    <s v="MarketplaceFacilitator"/>
    <n v="64.89"/>
    <n v="0"/>
    <n v="0"/>
    <n v="0"/>
    <n v="0"/>
    <n v="0"/>
    <n v="0"/>
    <n v="0"/>
    <n v="0"/>
    <n v="0"/>
    <n v="0"/>
    <n v="-9.73"/>
    <n v="-9.7799999999999994"/>
    <n v="0"/>
    <n v="0"/>
    <n v="45.38"/>
  </r>
  <r>
    <s v="Jan 10, 2026 8:06:54 PM PST"/>
    <n v="25324857821"/>
    <x v="0"/>
    <s v="112-9698128-0187408"/>
    <s v="DC31-0504"/>
    <s v="Degrees of Comfort Square Large Pillows Seating for Adults, Tufted Corduroy Floor Cushions for Living Room Tatami, Navy Blue, 22x22 Inch"/>
    <n v="1"/>
    <s v="amazon.com"/>
    <s v="Amazon"/>
    <s v="Villa Rica"/>
    <s v="GA"/>
    <n v="30180"/>
    <s v="MarketplaceFacilitator"/>
    <n v="26.98"/>
    <n v="1.89"/>
    <n v="0"/>
    <n v="0"/>
    <n v="0"/>
    <n v="0"/>
    <n v="0"/>
    <n v="0"/>
    <n v="0"/>
    <n v="0"/>
    <n v="-1.89"/>
    <n v="-4.05"/>
    <n v="-7.71"/>
    <n v="0"/>
    <n v="0"/>
    <n v="15.22"/>
  </r>
  <r>
    <s v="Jan 10, 2026 10:56:30 PM PST"/>
    <n v="25324857821"/>
    <x v="0"/>
    <s v="113-4724594-6452215"/>
    <s v="DOC31-0812"/>
    <s v="Degrees of Comfort 6Pcs Round Floor Cushions for Kids, Waterproof Flexible Seating for Classroom Elementary, Safe Smolder Resistance Sitting Pillows w"/>
    <n v="1"/>
    <s v="amazon.com"/>
    <s v="Amazon"/>
    <s v="Oklahoma City"/>
    <s v="Oklahoma"/>
    <n v="73179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10, 2026 11:03:27 PM PST"/>
    <n v="25324857821"/>
    <x v="2"/>
    <s v="113-4724594-6452215"/>
    <s v="DOC31-0812"/>
    <s v="Degrees of Comfort 6Pcs Round Floor Cushions for Kids, Waterproof Flexible Seating for Classroom Elementary, Safe Smolder Resistance Sitting Pillows w"/>
    <n v="1"/>
    <s v="amazon.com"/>
    <s v="Amazon"/>
    <s v="Oklahoma City"/>
    <s v="Oklahoma"/>
    <n v="73179"/>
    <s v="MarketplaceFacilitator"/>
    <n v="-56.89"/>
    <n v="0"/>
    <n v="0"/>
    <n v="0"/>
    <n v="0"/>
    <n v="0"/>
    <n v="0"/>
    <n v="0"/>
    <n v="0"/>
    <n v="0"/>
    <n v="0"/>
    <n v="6.82"/>
    <n v="0"/>
    <n v="0"/>
    <n v="0"/>
    <n v="-50.07"/>
  </r>
  <r>
    <s v="Jan 10, 2026 11:18:00 PM PST"/>
    <n v="25324857821"/>
    <x v="0"/>
    <s v="112-8950563-5773810"/>
    <s v="DC31-0511"/>
    <s v="Degrees of Comfort Meditation Floor Pillow Set of 2, Square Large Pillows Seating for Adults, Tufted Corduroy Cushions for Balcony Outdoor Tatami Livi"/>
    <n v="1"/>
    <s v="amazon.com"/>
    <s v="Amazon"/>
    <s v="AZLE"/>
    <s v="TX"/>
    <n v="76020"/>
    <s v="MarketplaceFacilitator"/>
    <n v="47.48"/>
    <n v="0"/>
    <n v="0"/>
    <n v="0"/>
    <n v="0"/>
    <n v="0"/>
    <n v="0"/>
    <n v="0"/>
    <n v="-4.75"/>
    <n v="0"/>
    <n v="0"/>
    <n v="-6.41"/>
    <n v="-8.6199999999999992"/>
    <n v="0"/>
    <n v="0"/>
    <n v="27.7"/>
  </r>
  <r>
    <s v="Jan 10, 2026 11:52:28 PM PST"/>
    <n v="25324857821"/>
    <x v="0"/>
    <s v="111-9706961-1911414"/>
    <s v="DOC31-0812"/>
    <s v="Degrees of Comfort 6Pcs Round Floor Cushions for Kids, Waterproof Flexible Seating for Classroom Elementary, Safe Smolder Resistance Sitting Pillows w"/>
    <n v="1"/>
    <s v="amazon.com"/>
    <s v="Amazon"/>
    <s v="BANGOR"/>
    <s v="ME"/>
    <n v="4401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11, 2026 12:12:18 AM PST"/>
    <n v="25324857821"/>
    <x v="0"/>
    <s v="111-4912267-4989026"/>
    <s v="DOC31-0812"/>
    <s v="Degrees of Comfort 6Pcs Round Floor Cushions for Kids, Waterproof Flexible Seating for Classroom Elementary, Safe Smolder Resistance Sitting Pillows w"/>
    <n v="1"/>
    <s v="amazon.com"/>
    <s v="Amazon"/>
    <s v="Bath"/>
    <s v="NY"/>
    <n v="14810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Jan 11, 2026 12:57:01 AM PST"/>
    <n v="25324857821"/>
    <x v="0"/>
    <s v="112-2650534-0216209"/>
    <s v="DC31-0508A"/>
    <s v="Meditation Floor Pillow Set of 2, Square Large Pillows Seating for Adults, Tufted Corduroy Cushion for Tatami Living Room, Grey, 22x22 Inch"/>
    <n v="1"/>
    <s v="amazon.com"/>
    <s v="Amazon"/>
    <s v="TULSA"/>
    <s v="OK"/>
    <n v="74103"/>
    <s v="MarketplaceFacilitator"/>
    <n v="44.98"/>
    <n v="3.45"/>
    <n v="0"/>
    <n v="0"/>
    <n v="0"/>
    <n v="0"/>
    <n v="0"/>
    <n v="0"/>
    <n v="-4.5"/>
    <n v="0"/>
    <n v="-3.45"/>
    <n v="-6.07"/>
    <n v="-9.5500000000000007"/>
    <n v="0"/>
    <n v="0"/>
    <n v="24.86"/>
  </r>
  <r>
    <s v="Jan 11, 2026 3:11:21 AM PST"/>
    <n v="25324857821"/>
    <x v="0"/>
    <s v="112-4678457-8856249"/>
    <s v="COD31-0074"/>
    <s v="Codi Meditation Floor Pillow Set of 2, Round Large Pillows Seating for Adults, Bohemian Mandala Circle Cushion for Outdoor Fireplace Yoga Living Room,"/>
    <n v="1"/>
    <s v="amazon.com"/>
    <s v="Amazon"/>
    <s v="MIDDLE VILLAGE"/>
    <s v="NY"/>
    <n v="11379"/>
    <s v="MarketplaceFacilitator"/>
    <n v="61.65"/>
    <n v="4.92"/>
    <n v="0"/>
    <n v="0"/>
    <n v="0"/>
    <n v="0"/>
    <n v="0"/>
    <n v="0"/>
    <n v="-6.16"/>
    <n v="0"/>
    <n v="-4.92"/>
    <n v="-8.32"/>
    <n v="-9.17"/>
    <n v="0"/>
    <n v="0"/>
    <n v="38"/>
  </r>
  <r>
    <s v="Jan 11, 2026 3:26:33 AM PST"/>
    <n v="25324857821"/>
    <x v="0"/>
    <s v="112-4678457-8856249"/>
    <s v="COD31-0074"/>
    <s v="Codi Meditation Floor Pillow Set of 2, Round Large Pillows Seating for Adults, Bohemian Mandala Circle Cushion for Outdoor Fireplace Yoga Living Room,"/>
    <n v="1"/>
    <s v="amazon.com"/>
    <s v="Amazon"/>
    <s v="MIDDLE VILLAGE"/>
    <s v="NY"/>
    <n v="11379"/>
    <s v="MarketplaceFacilitator"/>
    <n v="61.65"/>
    <n v="4.92"/>
    <n v="0"/>
    <n v="0"/>
    <n v="0"/>
    <n v="0"/>
    <n v="0"/>
    <n v="0"/>
    <n v="-6.17"/>
    <n v="0"/>
    <n v="-4.92"/>
    <n v="-8.32"/>
    <n v="-9.17"/>
    <n v="0"/>
    <n v="0"/>
    <n v="37.99"/>
  </r>
  <r>
    <s v="Jan 11, 2026 3:30:17 AM PST"/>
    <n v="25324857821"/>
    <x v="0"/>
    <s v="112-4678457-8856249"/>
    <s v="COD31-0074"/>
    <s v="Codi Meditation Floor Pillow Set of 2, Round Large Pillows Seating for Adults, Bohemian Mandala Circle Cushion for Outdoor Fireplace Yoga Living Room,"/>
    <n v="1"/>
    <s v="amazon.com"/>
    <s v="Amazon"/>
    <s v="MIDDLE VILLAGE"/>
    <s v="NY"/>
    <n v="11379"/>
    <s v="MarketplaceFacilitator"/>
    <n v="61.65"/>
    <n v="4.92"/>
    <n v="0"/>
    <n v="0"/>
    <n v="0"/>
    <n v="0"/>
    <n v="0"/>
    <n v="0"/>
    <n v="-6.17"/>
    <n v="0"/>
    <n v="-4.92"/>
    <n v="-8.32"/>
    <n v="-9.17"/>
    <n v="0"/>
    <n v="0"/>
    <n v="37.99"/>
  </r>
  <r>
    <s v="Jan 11, 2026 8:21:16 AM PST"/>
    <n v="25324857821"/>
    <x v="0"/>
    <s v="114-0686789-0987432"/>
    <s v="DC31-0535"/>
    <s v="Degrees of Comfort Meditation Floor Pillow, Round Large Pillows Seating for Adults, Tufted Corduroy Cushion for Tatami Living Room, Orange Yellow 22 I"/>
    <n v="1"/>
    <s v="amazon.com"/>
    <s v="Amazon"/>
    <s v="DEMING"/>
    <s v="NM"/>
    <n v="88030"/>
    <s v="MarketplaceFacilitator"/>
    <n v="26.58"/>
    <n v="0"/>
    <n v="0"/>
    <n v="0"/>
    <n v="0"/>
    <n v="0"/>
    <n v="0"/>
    <n v="0"/>
    <n v="-2.66"/>
    <n v="0"/>
    <n v="0"/>
    <n v="-7.18"/>
    <n v="-7.33"/>
    <n v="0"/>
    <n v="0"/>
    <n v="9.41"/>
  </r>
  <r>
    <s v="Jan 11, 2026 8:21:16 AM PST"/>
    <n v="25324857821"/>
    <x v="0"/>
    <s v="114-0686789-0987432"/>
    <s v="DC31-0535"/>
    <s v="Degrees of Comfort Meditation Floor Pillow, Round Large Pillows Seating for Adults, Tufted Corduroy Cushion for Tatami Living Room, Orange Yellow 22 I"/>
    <n v="1"/>
    <s v="amazon.com"/>
    <s v="Amazon"/>
    <s v="DEMING"/>
    <s v="NM"/>
    <n v="88030"/>
    <m/>
    <n v="26.58"/>
    <n v="0"/>
    <n v="0"/>
    <n v="0"/>
    <n v="0"/>
    <n v="0"/>
    <n v="0"/>
    <n v="0"/>
    <n v="-2.66"/>
    <n v="0"/>
    <n v="0"/>
    <n v="0"/>
    <n v="-7.33"/>
    <n v="0"/>
    <n v="0"/>
    <n v="16.59"/>
  </r>
  <r>
    <s v="Jan 12, 2026 6:59:35 AM PST"/>
    <n v="25324857821"/>
    <x v="0"/>
    <s v="114-1655276-4509844"/>
    <s v="DC31-0531A"/>
    <s v="Degrees of Comfort Meditation Floor Pillow, Round Large Pillows Seating for Adults, Tufted Corduroy Thick Cushion for Living Room Tatami, Turquoise, 2"/>
    <n v="1"/>
    <s v="amazon.com"/>
    <s v="Amazon"/>
    <s v="KERRVILLE"/>
    <s v="TX"/>
    <n v="78028"/>
    <s v="MarketplaceFacilitator"/>
    <n v="27.53"/>
    <n v="0"/>
    <n v="0"/>
    <n v="0"/>
    <n v="0"/>
    <n v="0"/>
    <n v="0"/>
    <n v="0"/>
    <n v="-2.75"/>
    <n v="0"/>
    <n v="0"/>
    <n v="-11.16"/>
    <n v="-7.25"/>
    <n v="0"/>
    <n v="0"/>
    <n v="6.37"/>
  </r>
  <r>
    <s v="Jan 12, 2026 6:59:35 AM PST"/>
    <n v="25324857821"/>
    <x v="0"/>
    <s v="114-1655276-4509844"/>
    <s v="DC31-0531A"/>
    <s v="Degrees of Comfort Meditation Floor Pillow, Round Large Pillows Seating for Adults, Tufted Corduroy Thick Cushion for Living Room Tatami, Turquoise, 2"/>
    <n v="1"/>
    <s v="amazon.com"/>
    <s v="Amazon"/>
    <s v="KERRVILLE"/>
    <s v="TX"/>
    <n v="78028"/>
    <m/>
    <n v="27.53"/>
    <n v="0"/>
    <n v="0"/>
    <n v="0"/>
    <n v="0"/>
    <n v="0"/>
    <n v="0"/>
    <n v="0"/>
    <n v="-2.76"/>
    <n v="0"/>
    <n v="0"/>
    <n v="0"/>
    <n v="-7.25"/>
    <n v="0"/>
    <n v="0"/>
    <n v="17.52"/>
  </r>
  <r>
    <s v="Jan 12, 2026 6:59:35 AM PST"/>
    <n v="25324857821"/>
    <x v="0"/>
    <s v="114-1655276-4509844"/>
    <s v="DC31-0531A"/>
    <s v="Degrees of Comfort Meditation Floor Pillow, Round Large Pillows Seating for Adults, Tufted Corduroy Thick Cushion for Living Room Tatami, Turquoise, 2"/>
    <n v="1"/>
    <s v="amazon.com"/>
    <s v="Amazon"/>
    <s v="KERRVILLE"/>
    <s v="TX"/>
    <n v="78028"/>
    <m/>
    <n v="27.53"/>
    <n v="0"/>
    <n v="0"/>
    <n v="0"/>
    <n v="0"/>
    <n v="0"/>
    <n v="0"/>
    <n v="0"/>
    <n v="-2.75"/>
    <n v="0"/>
    <n v="0"/>
    <n v="0"/>
    <n v="-7.25"/>
    <n v="0"/>
    <n v="0"/>
    <n v="17.53"/>
  </r>
  <r>
    <s v="Jan 12, 2026 7:08:30 AM PST"/>
    <n v="25324857821"/>
    <x v="0"/>
    <s v="114-1316772-7489863"/>
    <s v="COD31-0074"/>
    <s v="Codi Meditation Floor Pillow Set of 2, Round Large Pillows Seating for Adults, Bohemian Mandala Circle Cushion for Outdoor Fireplace Yoga Living Room,"/>
    <n v="2"/>
    <s v="amazon.com"/>
    <s v="Amazon"/>
    <s v="San Antonio"/>
    <s v="TX"/>
    <n v="78207"/>
    <s v="MarketplaceFacilitator"/>
    <n v="123.3"/>
    <n v="0"/>
    <n v="0"/>
    <n v="0"/>
    <n v="0"/>
    <n v="0"/>
    <n v="0"/>
    <n v="0"/>
    <n v="-12.33"/>
    <n v="0"/>
    <n v="0"/>
    <n v="-24.96"/>
    <n v="-18.34"/>
    <n v="0"/>
    <n v="0"/>
    <n v="67.67"/>
  </r>
  <r>
    <s v="Jan 12, 2026 7:08:30 AM PST"/>
    <n v="25324857821"/>
    <x v="0"/>
    <s v="114-1316772-7489863"/>
    <s v="COD31-0074"/>
    <s v="Codi Meditation Floor Pillow Set of 2, Round Large Pillows Seating for Adults, Bohemian Mandala Circle Cushion for Outdoor Fireplace Yoga Living Room,"/>
    <n v="1"/>
    <s v="amazon.com"/>
    <s v="Amazon"/>
    <s v="San Antonio"/>
    <s v="TX"/>
    <n v="78207"/>
    <m/>
    <n v="61.65"/>
    <n v="0"/>
    <n v="0"/>
    <n v="0"/>
    <n v="0"/>
    <n v="0"/>
    <n v="0"/>
    <n v="0"/>
    <n v="-6.17"/>
    <n v="0"/>
    <n v="0"/>
    <n v="0"/>
    <n v="-9.17"/>
    <n v="0"/>
    <n v="0"/>
    <n v="46.31"/>
  </r>
  <r>
    <s v="Jan 13, 2026 12:37:16 AM PST"/>
    <n v="25324857821"/>
    <x v="0"/>
    <s v="111-6484028-1591450"/>
    <s v="COD31-1560"/>
    <s v="Codi Meditation Cushions Set of 2 - Large Round Floor Pillows for Adults with Removable Washable Cover, Soft and Supportive Floor Cushion for Yoga, Se"/>
    <n v="1"/>
    <s v="amazon.com"/>
    <s v="Amazon"/>
    <s v="DOUGLASVILLE"/>
    <s v="GA"/>
    <n v="30134"/>
    <s v="MarketplaceFacilitator"/>
    <n v="59.89"/>
    <n v="0"/>
    <n v="0"/>
    <n v="0"/>
    <n v="0"/>
    <n v="0"/>
    <n v="0"/>
    <n v="0"/>
    <n v="0"/>
    <n v="0"/>
    <n v="0"/>
    <n v="-8.98"/>
    <n v="-10.26"/>
    <n v="0"/>
    <n v="0"/>
    <n v="40.65"/>
  </r>
  <r>
    <s v="Jan 13, 2026 12:40:02 AM PST"/>
    <n v="25324857821"/>
    <x v="0"/>
    <s v="114-0877842-3120205"/>
    <s v="DC31-0537A"/>
    <s v="Meditation Floor Pillow Set of 2, Round Large Pillows Seating for Adults, Tufted Corduroy Cushion for Tatami Living Room, Grey, 22 Inch"/>
    <n v="1"/>
    <s v="amazon.com"/>
    <s v="Amazon"/>
    <s v="GODDARD"/>
    <s v="KS"/>
    <n v="67052"/>
    <s v="MarketplaceFacilitator"/>
    <n v="49.98"/>
    <n v="0"/>
    <n v="0"/>
    <n v="0"/>
    <n v="0"/>
    <n v="0"/>
    <n v="0"/>
    <n v="0"/>
    <n v="-5"/>
    <n v="0"/>
    <n v="0"/>
    <n v="-6.75"/>
    <n v="-9.6199999999999992"/>
    <n v="0"/>
    <n v="0"/>
    <n v="28.61"/>
  </r>
  <r>
    <s v="Jan 13, 2026 2:32:51 AM PST"/>
    <n v="25324857821"/>
    <x v="0"/>
    <s v="112-0956678-7166612"/>
    <s v="DC31-0536A"/>
    <s v="Meditation Floor Pillow Set of 2, Round Large Pillows Seating for Adults, Tufted Corduroy Thick Cushion for Living Room Tatami, Turquoise, 22 Inch'2 C"/>
    <n v="1"/>
    <s v="amazon.com"/>
    <s v="Amazon"/>
    <s v="PLAINVIEW"/>
    <s v="TX"/>
    <n v="79072"/>
    <s v="MarketplaceFacilitator"/>
    <n v="49.98"/>
    <n v="0"/>
    <n v="0"/>
    <n v="0"/>
    <n v="0"/>
    <n v="0"/>
    <n v="0"/>
    <n v="0"/>
    <n v="0"/>
    <n v="0"/>
    <n v="0"/>
    <n v="-7.5"/>
    <n v="-9.5399999999999991"/>
    <n v="0"/>
    <n v="0"/>
    <n v="32.94"/>
  </r>
  <r>
    <s v="Jan 13, 2026 2:40:43 AM PST"/>
    <n v="25324857821"/>
    <x v="0"/>
    <s v="112-4659841-2740253"/>
    <s v="DC31-0545"/>
    <s v="Meditation Floor Pillow Pink, Square Large Pillows Seating for Adults, Tufted Corduroy Cushion for Living Room Tatami, 22x22 Inch, 1 Count (Pack of 1)"/>
    <n v="1"/>
    <s v="amazon.com"/>
    <s v="Amazon"/>
    <s v="New York"/>
    <s v="NY"/>
    <n v="10017"/>
    <s v="MarketplaceFacilitator"/>
    <n v="34.979999999999997"/>
    <n v="3.1"/>
    <n v="0"/>
    <n v="0"/>
    <n v="0"/>
    <n v="0"/>
    <n v="0"/>
    <n v="0"/>
    <n v="0"/>
    <n v="0"/>
    <n v="-3.1"/>
    <n v="-5.25"/>
    <n v="-7.87"/>
    <n v="0"/>
    <n v="0"/>
    <n v="21.86"/>
  </r>
  <r>
    <s v="Jan 13, 2026 2:58:31 AM PST"/>
    <n v="25324857821"/>
    <x v="0"/>
    <s v="112-4530596-9878642"/>
    <s v="DC31-0500"/>
    <s v="Degrees of Comfort Meditation Floor Pillow, Square Large Pillows Seating for Adults, Tufted Corduroy Thick Cushion for Living Room Tatami, Turquoise,"/>
    <n v="3"/>
    <s v="amazon.com"/>
    <s v="Amazon"/>
    <s v="TOWSON"/>
    <s v="MD"/>
    <n v="21286"/>
    <s v="MarketplaceFacilitator"/>
    <n v="79.739999999999995"/>
    <n v="0"/>
    <n v="0"/>
    <n v="0"/>
    <n v="0"/>
    <n v="0"/>
    <n v="0"/>
    <n v="0"/>
    <n v="0"/>
    <n v="0"/>
    <n v="0"/>
    <n v="-11.97"/>
    <n v="-21.06"/>
    <n v="0"/>
    <n v="0"/>
    <n v="46.71"/>
  </r>
  <r>
    <s v="Jan 13, 2026 3:22:23 AM PST"/>
    <n v="25324857821"/>
    <x v="0"/>
    <s v="113-3244085-3461047"/>
    <s v="DC31-0501A"/>
    <s v="Degrees of Comfort Meditation Floor Pillow, Square Large Pillows Seating for Adults, Gray Tufted Corduroy Cushions for Outdoor Yoga Tatami Fireplace L"/>
    <n v="4"/>
    <s v="amazon.com"/>
    <s v="Amazon"/>
    <s v="CALEDONIA"/>
    <s v="MI"/>
    <n v="49316"/>
    <s v="MarketplaceFacilitator"/>
    <n v="102.52"/>
    <n v="0"/>
    <n v="0.09"/>
    <n v="0"/>
    <n v="0"/>
    <n v="0"/>
    <n v="0"/>
    <n v="0"/>
    <n v="-10.34"/>
    <n v="0"/>
    <n v="0"/>
    <n v="-13.84"/>
    <n v="-28.4"/>
    <n v="0"/>
    <n v="0"/>
    <n v="50.03"/>
  </r>
  <r>
    <s v="Jan 13, 2026 4:50:10 AM PST"/>
    <n v="25324857821"/>
    <x v="0"/>
    <s v="114-1655276-4509844"/>
    <s v="DC31-0531A"/>
    <s v="Degrees of Comfort Meditation Floor Pillow, Round Large Pillows Seating for Adults, Tufted Corduroy Thick Cushion for Living Room Tatami, Turquoise, 2"/>
    <n v="1"/>
    <s v="amazon.com"/>
    <s v="Amazon"/>
    <s v="KERRVILLE"/>
    <s v="TX"/>
    <n v="78028"/>
    <s v="MarketplaceFacilitator"/>
    <n v="27.53"/>
    <n v="0"/>
    <n v="0"/>
    <n v="0"/>
    <n v="0"/>
    <n v="0"/>
    <n v="0"/>
    <n v="0"/>
    <n v="-2.75"/>
    <n v="0"/>
    <n v="0"/>
    <n v="-3.72"/>
    <n v="-7.25"/>
    <n v="0"/>
    <n v="0"/>
    <n v="13.81"/>
  </r>
  <r>
    <s v="Jan 13, 2026 7:40:07 AM PST"/>
    <n v="25324857821"/>
    <x v="0"/>
    <s v="114-7314739-4914628"/>
    <s v="DOC31-1018"/>
    <s v="Degrees of Comfort Plush Floor Cushion for Adults - Faux Fur Meditation Pillow - Soft Winter Tatami Seating Pad - 22&quot; Square, Light Grey, 1 Pack"/>
    <n v="1"/>
    <s v="amazon.com"/>
    <s v="Amazon"/>
    <s v="WARREN"/>
    <s v="MN"/>
    <n v="56762"/>
    <s v="MarketplaceFacilitator"/>
    <n v="29.88"/>
    <n v="0"/>
    <n v="0"/>
    <n v="0"/>
    <n v="0"/>
    <n v="0"/>
    <n v="0"/>
    <n v="0"/>
    <n v="0"/>
    <n v="0"/>
    <n v="0"/>
    <n v="-4.4800000000000004"/>
    <n v="-7.94"/>
    <n v="0"/>
    <n v="0"/>
    <n v="17.46"/>
  </r>
  <r>
    <s v="Jan 13, 2026 7:40:23 AM PST"/>
    <n v="25324857821"/>
    <x v="0"/>
    <s v="114-0735499-0502647"/>
    <s v="DC31-0544"/>
    <s v="Meditation Floor Pillow Set of 2, Square Large Pillows Seating for Adults, Tufted Corduroy Cushion for Living Room Tatami, Green 22x22 Inch"/>
    <n v="1"/>
    <s v="amazon.com"/>
    <s v="Amazon"/>
    <s v="West Saint Paul"/>
    <s v="MN"/>
    <n v="55118"/>
    <s v="MarketplaceFacilitator"/>
    <n v="54.98"/>
    <n v="0"/>
    <n v="0"/>
    <n v="0"/>
    <n v="0"/>
    <n v="0"/>
    <n v="0"/>
    <n v="0"/>
    <n v="0"/>
    <n v="0"/>
    <n v="0"/>
    <n v="-8.25"/>
    <n v="-9.31"/>
    <n v="0"/>
    <n v="0"/>
    <n v="37.42"/>
  </r>
  <r>
    <s v="Jan 13, 2026 8:26:26 PM PST"/>
    <n v="25324857821"/>
    <x v="0"/>
    <s v="112-8722399-4625041"/>
    <s v="DC51-0008A"/>
    <s v="Degrees of Comfort Washable Weighted Blanket with Removable Cover Twin Size, 1 x Cozyheat Minky Plush Cover Included, Micro Glass Beads Technology, 48"/>
    <n v="1"/>
    <s v="amazon.com"/>
    <s v="Amazon"/>
    <s v="ELKHORN"/>
    <s v="NE"/>
    <n v="68022"/>
    <s v="MarketplaceFacilitator"/>
    <n v="69.650000000000006"/>
    <n v="0"/>
    <n v="0"/>
    <n v="0"/>
    <n v="0"/>
    <n v="0"/>
    <n v="0"/>
    <n v="0"/>
    <n v="0"/>
    <n v="0"/>
    <n v="0"/>
    <n v="-10.45"/>
    <n v="-10.58"/>
    <n v="0"/>
    <n v="0"/>
    <n v="48.62"/>
  </r>
  <r>
    <s v="Jan 13, 2026 11:06:16 PM PST"/>
    <n v="25324857821"/>
    <x v="0"/>
    <s v="112-9515232-7918611"/>
    <s v="DC31-0533"/>
    <s v="Degrees of Comfort Meditation Floor Pillow, Round Large Pillows Seating for Adults, Tufted Corduroy Cushion for Living Room Tatami, Beige 22 Inch"/>
    <n v="1"/>
    <s v="amazon.com"/>
    <s v="Amazon"/>
    <s v="NAPLES"/>
    <s v="UT"/>
    <n v="84078"/>
    <s v="MarketplaceFacilitator"/>
    <n v="29.98"/>
    <n v="1.88"/>
    <n v="0"/>
    <n v="0"/>
    <n v="0"/>
    <n v="0"/>
    <n v="0"/>
    <n v="0"/>
    <n v="-2.99"/>
    <n v="0"/>
    <n v="-1.88"/>
    <n v="-4.05"/>
    <n v="-8.1"/>
    <n v="0"/>
    <n v="0"/>
    <n v="14.84"/>
  </r>
  <r>
    <s v="Jan 13, 2026 11:16:46 PM PST"/>
    <n v="25324857821"/>
    <x v="0"/>
    <s v="114-0877842-3120205"/>
    <s v="DC31-0536A"/>
    <s v="Meditation Floor Pillow Set of 2, Round Large Pillows Seating for Adults, Tufted Corduroy Thick Cushion for Living Room Tatami, Turquoise, 22 Inch'2 C"/>
    <n v="1"/>
    <s v="amazon.com"/>
    <s v="Amazon"/>
    <s v="GODDARD"/>
    <s v="KS"/>
    <n v="67052"/>
    <s v="MarketplaceFacilitator"/>
    <n v="49.98"/>
    <n v="0"/>
    <n v="0"/>
    <n v="0"/>
    <n v="0"/>
    <n v="0"/>
    <n v="0"/>
    <n v="0"/>
    <n v="-5"/>
    <n v="0"/>
    <n v="0"/>
    <n v="-6.75"/>
    <n v="-9.5399999999999991"/>
    <n v="0"/>
    <n v="0"/>
    <n v="28.69"/>
  </r>
  <r>
    <s v="Jan 14, 2026 12:37:01 AM PST"/>
    <n v="25324857821"/>
    <x v="0"/>
    <s v="113-7275448-9145811"/>
    <s v="DOC31-0812"/>
    <s v="Degrees of Comfort 6Pcs Round Floor Cushions for Kids, Waterproof Flexible Seating for Classroom Elementary, Safe Smolder Resistance Sitting Pillows w"/>
    <n v="1"/>
    <s v="amazon.com"/>
    <s v="Amazon"/>
    <s v="SUNNYVALE"/>
    <s v="CA"/>
    <n v="94089"/>
    <s v="MarketplaceFacilitator"/>
    <n v="48.44"/>
    <n v="4.42"/>
    <n v="0"/>
    <n v="0"/>
    <n v="0"/>
    <n v="0"/>
    <n v="0"/>
    <n v="0"/>
    <n v="0"/>
    <n v="0"/>
    <n v="-4.42"/>
    <n v="-7.27"/>
    <n v="-8.75"/>
    <n v="0"/>
    <n v="0"/>
    <n v="32.42"/>
  </r>
  <r>
    <s v="Jan 14, 2026 2:07:30 AM PST"/>
    <n v="25324857821"/>
    <x v="0"/>
    <s v="113-2590112-0073837"/>
    <s v="DC31-0532A"/>
    <s v="Degrees of Comfort Meditation Floor Pillow, Round Large Pillows Seating for Adults, Tufted Corduroy Cushion for Tatami Living Room, Grey, 22 Inch"/>
    <n v="2"/>
    <s v="amazon.com"/>
    <s v="Amazon"/>
    <s v="JULIAN"/>
    <s v="CA"/>
    <n v="92036"/>
    <s v="MarketplaceFacilitator"/>
    <n v="53.16"/>
    <n v="3.7"/>
    <n v="0"/>
    <n v="0"/>
    <n v="0"/>
    <n v="0"/>
    <n v="0"/>
    <n v="0"/>
    <n v="-5.32"/>
    <n v="0"/>
    <n v="-3.7"/>
    <n v="-7.18"/>
    <n v="-14.66"/>
    <n v="0"/>
    <n v="0"/>
    <n v="26"/>
  </r>
  <r>
    <s v="Jan 14, 2026 3:59:46 AM PST"/>
    <n v="25324857821"/>
    <x v="0"/>
    <s v="113-2795917-4787411"/>
    <s v="DC31-0542"/>
    <s v="Meditation Floor Pillow Set of 2, Square Large Pillows Seating for Adults, Tufted Corduroy Cushion for Living Room Tatami, Coffee Brown 22x22 Inch"/>
    <n v="1"/>
    <s v="amazon.com"/>
    <s v="Amazon"/>
    <s v="Montgomery"/>
    <s v="AL"/>
    <n v="36105"/>
    <s v="MarketplaceFacilitator"/>
    <n v="57.98"/>
    <n v="4.6399999999999997"/>
    <n v="0"/>
    <n v="0"/>
    <n v="0"/>
    <n v="0"/>
    <n v="0"/>
    <n v="0"/>
    <n v="0"/>
    <n v="0"/>
    <n v="-4.6399999999999997"/>
    <n v="-8.6999999999999993"/>
    <n v="-9.15"/>
    <n v="0"/>
    <n v="0"/>
    <n v="40.130000000000003"/>
  </r>
  <r>
    <s v="Jan 14, 2026 4:38:45 AM PST"/>
    <n v="25324857821"/>
    <x v="0"/>
    <s v="113-2159990-7353043"/>
    <s v="DOC54-0783"/>
    <s v="Degrees of Comfor Heated Throw Blanket - Soft Flannel Electric Throws with 6 Heat Settings and 4-Hour Auto Shut-Off - Warm Gifts for Grandma - Blue, 5"/>
    <n v="1"/>
    <s v="amazon.com"/>
    <s v="Amazon"/>
    <s v="NEW YORK"/>
    <s v="NY"/>
    <n v="10022"/>
    <s v="MarketplaceFacilitator"/>
    <n v="39.979999999999997"/>
    <n v="3.55"/>
    <n v="0"/>
    <n v="0"/>
    <n v="0"/>
    <n v="0"/>
    <n v="0"/>
    <n v="0"/>
    <n v="0"/>
    <n v="0"/>
    <n v="-3.55"/>
    <n v="-6"/>
    <n v="-7.55"/>
    <n v="0"/>
    <n v="0"/>
    <n v="26.43"/>
  </r>
  <r>
    <s v="Jan 14, 2026 5:53:23 AM PST"/>
    <n v="25324857821"/>
    <x v="0"/>
    <s v="113-4038814-6531439"/>
    <s v="DOC31-0812"/>
    <s v="Degrees of Comfort 6Pcs Round Floor Cushions for Kids, Waterproof Flexible Seating for Classroom Elementary, Safe Smolder Resistance Sitting Pillows w"/>
    <n v="1"/>
    <s v="amazon.com"/>
    <s v="Amazon"/>
    <s v="DORCHESTER"/>
    <s v="MA"/>
    <n v="2125"/>
    <s v="MarketplaceFacilitator"/>
    <n v="48.44"/>
    <n v="0"/>
    <n v="0"/>
    <n v="0"/>
    <n v="0"/>
    <n v="0"/>
    <n v="0"/>
    <n v="0"/>
    <n v="0"/>
    <n v="0"/>
    <n v="0"/>
    <n v="-7.27"/>
    <n v="-8.75"/>
    <n v="0"/>
    <n v="0"/>
    <n v="32.42"/>
  </r>
  <r>
    <s v="Jan 14, 2026 8:00:03 AM PST"/>
    <n v="25324857821"/>
    <x v="0"/>
    <s v="112-9515232-7918611"/>
    <s v="DC31-0534"/>
    <s v="Degrees of Comfort Floor Cushion Pillow, Round Large Pillows Seating for Adults, Tufted Corduroy Floor Cushions for Living Room Tatami, Navy Blue, 22"/>
    <n v="1"/>
    <s v="amazon.com"/>
    <s v="Amazon"/>
    <s v="NAPLES"/>
    <s v="UT"/>
    <n v="84078"/>
    <s v="MarketplaceFacilitator"/>
    <n v="29.98"/>
    <n v="1.88"/>
    <n v="0"/>
    <n v="0"/>
    <n v="0"/>
    <n v="0"/>
    <n v="0"/>
    <n v="0"/>
    <n v="-3"/>
    <n v="0"/>
    <n v="-1.88"/>
    <n v="-4.05"/>
    <n v="-8.02"/>
    <n v="0"/>
    <n v="0"/>
    <n v="14.91"/>
  </r>
  <r>
    <s v="Jan 14, 2026 8:00:03 AM PST"/>
    <n v="25324857821"/>
    <x v="0"/>
    <s v="112-9515232-7918611"/>
    <s v="DC31-0532A"/>
    <s v="Degrees of Comfort Meditation Floor Pillow, Round Large Pillows Seating for Adults, Tufted Corduroy Cushion for Tatami Living Room, Grey, 22 Inch"/>
    <n v="1"/>
    <s v="amazon.com"/>
    <s v="Amazon"/>
    <s v="NAPLES"/>
    <s v="UT"/>
    <n v="84078"/>
    <s v="MarketplaceFacilitator"/>
    <n v="27.98"/>
    <n v="1.75"/>
    <n v="0"/>
    <n v="0"/>
    <n v="0"/>
    <n v="0"/>
    <n v="0"/>
    <n v="0"/>
    <n v="-2.8"/>
    <n v="0"/>
    <n v="-1.75"/>
    <n v="-3.78"/>
    <n v="-7.94"/>
    <n v="0"/>
    <n v="0"/>
    <n v="13.46"/>
  </r>
  <r>
    <s v="Jan 14, 2026 11:00:00 PM PST"/>
    <n v="25324857821"/>
    <x v="0"/>
    <s v="112-1419777-6781036"/>
    <s v="DC31-0537A"/>
    <s v="Meditation Floor Pillow Set of 2, Round Large Pillows Seating for Adults, Tufted Corduroy Cushion for Tatami Living Room, Grey, 22 Inch"/>
    <n v="1"/>
    <s v="amazon.com"/>
    <s v="Amazon"/>
    <s v="Ames"/>
    <s v="IA"/>
    <n v="50010"/>
    <s v="MarketplaceFacilitator"/>
    <n v="49.98"/>
    <n v="0"/>
    <n v="2.99"/>
    <n v="0"/>
    <n v="0"/>
    <n v="0"/>
    <n v="0"/>
    <n v="0"/>
    <n v="-2.99"/>
    <n v="0"/>
    <n v="0"/>
    <n v="-7.5"/>
    <n v="-9.6199999999999992"/>
    <n v="0"/>
    <n v="0"/>
    <n v="32.86"/>
  </r>
  <r>
    <s v="Jan 14, 2026 11:03:46 PM PST"/>
    <n v="25324857821"/>
    <x v="0"/>
    <s v="112-2650534-0216209"/>
    <s v="DC31-0538"/>
    <s v="Meditation Floor Pillow Set of 2, Round Large Pillows Seating for Adults, Tufted Corduroy Cushion for Living Room Tatami, Beige 22 Inch"/>
    <n v="1"/>
    <s v="amazon.com"/>
    <s v="Amazon"/>
    <s v="TULSA"/>
    <s v="OK"/>
    <n v="74103"/>
    <s v="MarketplaceFacilitator"/>
    <n v="54.98"/>
    <n v="4.21"/>
    <n v="0"/>
    <n v="0"/>
    <n v="0"/>
    <n v="0"/>
    <n v="0"/>
    <n v="0"/>
    <n v="-5.5"/>
    <n v="0"/>
    <n v="-4.21"/>
    <n v="-7.42"/>
    <n v="-9.5399999999999991"/>
    <n v="0"/>
    <n v="0"/>
    <n v="32.520000000000003"/>
  </r>
  <r>
    <s v="Jan 15, 2026 12:36:47 AM PST"/>
    <n v="25324857821"/>
    <x v="0"/>
    <s v="112-4678457-8856249"/>
    <s v="COD31-0074"/>
    <s v="Codi Meditation Floor Pillow Set of 2, Round Large Pillows Seating for Adults, Bohemian Mandala Circle Cushion for Outdoor Fireplace Yoga Living Room,"/>
    <n v="1"/>
    <s v="amazon.com"/>
    <s v="Amazon"/>
    <s v="MIDDLE VILLAGE"/>
    <s v="NY"/>
    <n v="11379"/>
    <s v="MarketplaceFacilitator"/>
    <n v="61.65"/>
    <n v="4.92"/>
    <n v="0"/>
    <n v="0"/>
    <n v="0"/>
    <n v="0"/>
    <n v="0"/>
    <n v="0"/>
    <n v="-6.16"/>
    <n v="0"/>
    <n v="-4.92"/>
    <n v="-8.32"/>
    <n v="-9.17"/>
    <n v="0"/>
    <n v="0"/>
    <n v="38"/>
  </r>
  <r>
    <s v="Jan 15, 2026 2:02:54 AM PST"/>
    <n v="25324857821"/>
    <x v="0"/>
    <s v="111-1130893-9534625"/>
    <s v="DC31-0536A"/>
    <s v="Meditation Floor Pillow Set of 2, Round Large Pillows Seating for Adults, Tufted Corduroy Thick Cushion for Living Room Tatami, Turquoise, 22 Inch'2 C"/>
    <n v="1"/>
    <s v="amazon.com"/>
    <s v="Amazon"/>
    <s v="HAYDEN"/>
    <s v="AL"/>
    <n v="35079"/>
    <s v="MarketplaceFacilitator"/>
    <n v="49.98"/>
    <n v="0"/>
    <n v="0"/>
    <n v="0"/>
    <n v="0"/>
    <n v="0"/>
    <n v="0"/>
    <n v="0"/>
    <n v="0"/>
    <n v="0"/>
    <n v="0"/>
    <n v="-7.5"/>
    <n v="-9.5399999999999991"/>
    <n v="0"/>
    <n v="0"/>
    <n v="32.94"/>
  </r>
  <r>
    <s v="Jan 15, 2026 2:19:24 AM PST"/>
    <n v="25324857821"/>
    <x v="0"/>
    <s v="114-5853605-3842654"/>
    <s v="DC31-0500"/>
    <s v="Degrees of Comfort Meditation Floor Pillow, Square Large Pillows Seating for Adults, Tufted Corduroy Thick Cushion for Living Room Tatami, Turquoise,"/>
    <n v="1"/>
    <s v="amazon.com"/>
    <s v="Amazon"/>
    <s v="FRISCO"/>
    <s v="TX"/>
    <n v="75035"/>
    <s v="MarketplaceFacilitator"/>
    <n v="26.98"/>
    <n v="0"/>
    <n v="0"/>
    <n v="0"/>
    <n v="0"/>
    <n v="0"/>
    <n v="0"/>
    <n v="0"/>
    <n v="0"/>
    <n v="0"/>
    <n v="0"/>
    <n v="-4.05"/>
    <n v="-7.63"/>
    <n v="0"/>
    <n v="0"/>
    <n v="15.3"/>
  </r>
  <r>
    <s v="Jan 15, 2026 3:31:54 AM PST"/>
    <n v="25324857821"/>
    <x v="2"/>
    <s v="112-6718243-1488208"/>
    <s v="DC31-0504"/>
    <s v="Degrees of Comfort Square Large Pillows Seating for Adults, Tufted Corduroy Floor Cushions for Living Room Tatami, Navy Blue, 22x22 Inch"/>
    <n v="2"/>
    <s v="amazon.com"/>
    <s v="Amazon"/>
    <s v="SYMSONIA"/>
    <s v="KY"/>
    <n v="42082"/>
    <s v="MarketplaceFacilitator"/>
    <n v="-51.26"/>
    <n v="0"/>
    <n v="0"/>
    <n v="0"/>
    <n v="0"/>
    <n v="0"/>
    <n v="0"/>
    <n v="0"/>
    <n v="5.13"/>
    <n v="0"/>
    <n v="0"/>
    <n v="5.54"/>
    <n v="0"/>
    <n v="0"/>
    <n v="0"/>
    <n v="-40.590000000000003"/>
  </r>
  <r>
    <s v="Jan 15, 2026 5:38:03 AM PST"/>
    <n v="25324857821"/>
    <x v="0"/>
    <s v="112-6718243-1488208"/>
    <s v="DC31-0504"/>
    <s v="Degrees of Comfort Square Large Pillows Seating for Adults, Tufted Corduroy Floor Cushions for Living Room Tatami, Navy Blue, 22x22 Inch"/>
    <n v="2"/>
    <s v="amazon.com"/>
    <s v="Amazon"/>
    <s v="SYMSONIA"/>
    <s v="KY"/>
    <n v="42082"/>
    <s v="MarketplaceFacilitator"/>
    <n v="51.26"/>
    <n v="0"/>
    <n v="0"/>
    <n v="0"/>
    <n v="0"/>
    <n v="0"/>
    <n v="0"/>
    <n v="0"/>
    <n v="-5.13"/>
    <n v="0"/>
    <n v="0"/>
    <n v="-6.92"/>
    <n v="-14.2"/>
    <n v="0"/>
    <n v="0"/>
    <n v="25.01"/>
  </r>
  <r>
    <s v="Jan 15, 2026 6:48:30 AM PST"/>
    <n v="25324857821"/>
    <x v="0"/>
    <s v="113-4454286-3579461"/>
    <s v="COD31-0106"/>
    <s v="Codi Floor Pillows for Sitting Set of 2, Large Meditation Cushions for Adults with Memory Foam, Bohemian Mandala Round Seating for Outdoor Yoga and Li"/>
    <n v="1"/>
    <s v="amazon.com"/>
    <s v="Amazon"/>
    <s v="NEW YORK"/>
    <s v="NY"/>
    <n v="10016"/>
    <s v="MarketplaceFacilitator"/>
    <n v="66.89"/>
    <n v="0"/>
    <n v="0.21"/>
    <n v="0"/>
    <n v="0"/>
    <n v="0"/>
    <n v="0"/>
    <n v="0"/>
    <n v="-0.21"/>
    <n v="0"/>
    <n v="0"/>
    <n v="-10.029999999999999"/>
    <n v="-9.94"/>
    <n v="0"/>
    <n v="0"/>
    <n v="46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9C8067-7280-4441-9F5B-364E5E63F04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O6" firstHeaderRow="0" firstDataRow="1" firstDataCol="1"/>
  <pivotFields count="29">
    <pivotField showAll="0"/>
    <pivotField showAll="0"/>
    <pivotField axis="axisRow" multipleItemSelectionAllowed="1" showAll="0">
      <items count="4">
        <item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3">
    <i>
      <x/>
    </i>
    <i>
      <x v="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product sales" fld="13" baseField="0" baseItem="0" numFmtId="43"/>
    <dataField name="Sum of product sales tax" fld="14" baseField="0" baseItem="0"/>
    <dataField name="Sum of shipping credits" fld="15" baseField="0" baseItem="0"/>
    <dataField name="Sum of shipping credits tax" fld="16" baseField="0" baseItem="0"/>
    <dataField name="Sum of gift wrap credits" fld="17" baseField="0" baseItem="0"/>
    <dataField name="Sum of giftwrap credits tax" fld="18" baseField="0" baseItem="0"/>
    <dataField name="Sum of promotional rebates" fld="21" baseField="0" baseItem="0"/>
    <dataField name="Sum of promotional rebates tax" fld="22" baseField="0" baseItem="0"/>
    <dataField name="Sum of marketplace withheld tax" fld="23" baseField="0" baseItem="0"/>
    <dataField name="Sum of selling fees" fld="24" baseField="0" baseItem="0"/>
    <dataField name="Sum of fba fees" fld="25" baseField="0" baseItem="0"/>
    <dataField name="Sum of other transaction fees" fld="26" baseField="0" baseItem="0"/>
    <dataField name="Sum of other" fld="27" baseField="0" baseItem="0"/>
    <dataField name="Sum of total" fld="28" baseField="0" baseItem="0"/>
  </dataFields>
  <formats count="7">
    <format dxfId="2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">
      <pivotArea field="2" grandRow="1" outline="0" collapsedLevelsAreSubtotals="1" axis="axisRow" fieldPosition="0">
        <references count="1">
          <reference field="4294967294" count="2" selected="0">
            <x v="9"/>
            <x v="10"/>
          </reference>
        </references>
      </pivotArea>
    </format>
    <format dxfId="23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4">
      <pivotArea field="2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25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7">
      <pivotArea field="2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EBEA99-062E-4FE4-80B2-2D0462C52349}" name="Table1" displayName="Table1" ref="A3:E119" totalsRowShown="0">
  <autoFilter ref="A3:E119" xr:uid="{40EBEA99-062E-4FE4-80B2-2D0462C52349}"/>
  <tableColumns count="5">
    <tableColumn id="1" xr3:uid="{BB90E7A3-53FF-4E7E-9890-20AD659D007C}" name="date/time"/>
    <tableColumn id="2" xr3:uid="{21A2DBA6-37D9-4E9C-A9EC-B025A557B761}" name="settlement id"/>
    <tableColumn id="3" xr3:uid="{8B3844F3-73CF-4F26-A91D-C18E23CA1F2E}" name="type"/>
    <tableColumn id="4" xr3:uid="{07F6B486-EC3C-4819-A69B-B08445C87F03}" name="order id"/>
    <tableColumn id="14" xr3:uid="{E8B154CE-A1B9-4C6A-853E-5D297A63E452}" name="product 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C854-9B6D-4731-B61B-3E6389C5DE6C}">
  <sheetPr filterMode="1"/>
  <dimension ref="A1:AC133"/>
  <sheetViews>
    <sheetView topLeftCell="A98" workbookViewId="0">
      <selection activeCell="A8" sqref="A8:AC133"/>
    </sheetView>
  </sheetViews>
  <sheetFormatPr defaultRowHeight="15" x14ac:dyDescent="0.25"/>
  <sheetData>
    <row r="1" spans="1:29" x14ac:dyDescent="0.25">
      <c r="A1" t="s">
        <v>0</v>
      </c>
    </row>
    <row r="2" spans="1:29" x14ac:dyDescent="0.25">
      <c r="A2" t="s">
        <v>1</v>
      </c>
    </row>
    <row r="3" spans="1:29" x14ac:dyDescent="0.25">
      <c r="A3" t="s">
        <v>2</v>
      </c>
    </row>
    <row r="4" spans="1:29" x14ac:dyDescent="0.25">
      <c r="A4" t="s">
        <v>3</v>
      </c>
    </row>
    <row r="5" spans="1:29" x14ac:dyDescent="0.25">
      <c r="A5" t="s">
        <v>4</v>
      </c>
    </row>
    <row r="6" spans="1:29" x14ac:dyDescent="0.25">
      <c r="A6" t="s">
        <v>5</v>
      </c>
    </row>
    <row r="7" spans="1:29" x14ac:dyDescent="0.25">
      <c r="A7" t="s">
        <v>6</v>
      </c>
    </row>
    <row r="8" spans="1:29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  <c r="AC8" t="s">
        <v>35</v>
      </c>
    </row>
    <row r="9" spans="1:29" hidden="1" x14ac:dyDescent="0.25">
      <c r="A9" t="s">
        <v>36</v>
      </c>
      <c r="B9">
        <v>25215837051</v>
      </c>
      <c r="C9" t="s">
        <v>37</v>
      </c>
      <c r="D9" t="s">
        <v>38</v>
      </c>
      <c r="E9" t="s">
        <v>39</v>
      </c>
      <c r="F9" t="s">
        <v>40</v>
      </c>
      <c r="G9">
        <v>1</v>
      </c>
      <c r="H9" t="s">
        <v>41</v>
      </c>
      <c r="I9" t="s">
        <v>42</v>
      </c>
      <c r="J9" t="s">
        <v>43</v>
      </c>
      <c r="K9" t="s">
        <v>44</v>
      </c>
      <c r="L9">
        <v>10591</v>
      </c>
      <c r="M9" t="s">
        <v>45</v>
      </c>
      <c r="N9">
        <v>42.74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-6.41</v>
      </c>
      <c r="Z9">
        <v>-9.5500000000000007</v>
      </c>
      <c r="AA9">
        <v>0</v>
      </c>
      <c r="AB9">
        <v>0</v>
      </c>
      <c r="AC9">
        <v>26.78</v>
      </c>
    </row>
    <row r="10" spans="1:29" hidden="1" x14ac:dyDescent="0.25">
      <c r="A10" t="s">
        <v>46</v>
      </c>
      <c r="B10">
        <v>25215837051</v>
      </c>
      <c r="C10" t="s">
        <v>37</v>
      </c>
      <c r="D10" t="s">
        <v>47</v>
      </c>
      <c r="E10" t="s">
        <v>48</v>
      </c>
      <c r="F10" t="s">
        <v>49</v>
      </c>
      <c r="G10">
        <v>1</v>
      </c>
      <c r="H10" t="s">
        <v>41</v>
      </c>
      <c r="I10" t="s">
        <v>42</v>
      </c>
      <c r="J10" t="s">
        <v>50</v>
      </c>
      <c r="K10" t="s">
        <v>51</v>
      </c>
      <c r="L10">
        <v>97128</v>
      </c>
      <c r="N10">
        <v>50.99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-7.65</v>
      </c>
      <c r="Z10">
        <v>-9.23</v>
      </c>
      <c r="AA10">
        <v>0</v>
      </c>
      <c r="AB10">
        <v>0</v>
      </c>
      <c r="AC10">
        <v>34.11</v>
      </c>
    </row>
    <row r="11" spans="1:29" hidden="1" x14ac:dyDescent="0.25">
      <c r="A11" t="s">
        <v>52</v>
      </c>
      <c r="B11">
        <v>25215837051</v>
      </c>
      <c r="C11" t="s">
        <v>37</v>
      </c>
      <c r="D11" t="s">
        <v>53</v>
      </c>
      <c r="E11" t="s">
        <v>54</v>
      </c>
      <c r="F11" t="s">
        <v>55</v>
      </c>
      <c r="G11">
        <v>1</v>
      </c>
      <c r="H11" t="s">
        <v>41</v>
      </c>
      <c r="I11" t="s">
        <v>42</v>
      </c>
      <c r="J11" t="s">
        <v>56</v>
      </c>
      <c r="K11" t="s">
        <v>57</v>
      </c>
      <c r="L11">
        <v>48225</v>
      </c>
      <c r="M11" t="s">
        <v>45</v>
      </c>
      <c r="N11">
        <v>48.44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-7.27</v>
      </c>
      <c r="Z11">
        <v>-8.75</v>
      </c>
      <c r="AA11">
        <v>0</v>
      </c>
      <c r="AB11">
        <v>0</v>
      </c>
      <c r="AC11">
        <v>32.42</v>
      </c>
    </row>
    <row r="12" spans="1:29" hidden="1" x14ac:dyDescent="0.25">
      <c r="A12" t="s">
        <v>58</v>
      </c>
      <c r="B12">
        <v>25215837051</v>
      </c>
      <c r="C12" t="s">
        <v>37</v>
      </c>
      <c r="D12" t="s">
        <v>59</v>
      </c>
      <c r="E12" t="s">
        <v>60</v>
      </c>
      <c r="F12" t="s">
        <v>61</v>
      </c>
      <c r="G12">
        <v>1</v>
      </c>
      <c r="H12" t="s">
        <v>41</v>
      </c>
      <c r="I12" t="s">
        <v>42</v>
      </c>
      <c r="J12" t="s">
        <v>62</v>
      </c>
      <c r="K12" t="s">
        <v>63</v>
      </c>
      <c r="L12">
        <v>93702</v>
      </c>
      <c r="M12" t="s">
        <v>45</v>
      </c>
      <c r="N12">
        <v>78.89</v>
      </c>
      <c r="O12">
        <v>6.59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-6.59</v>
      </c>
      <c r="Y12">
        <v>-11.83</v>
      </c>
      <c r="Z12">
        <v>-8.74</v>
      </c>
      <c r="AA12">
        <v>0</v>
      </c>
      <c r="AB12">
        <v>0</v>
      </c>
      <c r="AC12">
        <v>58.32</v>
      </c>
    </row>
    <row r="13" spans="1:29" hidden="1" x14ac:dyDescent="0.25">
      <c r="A13" t="s">
        <v>64</v>
      </c>
      <c r="B13">
        <v>25215837051</v>
      </c>
      <c r="C13" t="s">
        <v>37</v>
      </c>
      <c r="D13" t="s">
        <v>65</v>
      </c>
      <c r="E13" t="s">
        <v>66</v>
      </c>
      <c r="F13" t="s">
        <v>67</v>
      </c>
      <c r="G13">
        <v>1</v>
      </c>
      <c r="H13" t="s">
        <v>41</v>
      </c>
      <c r="I13" t="s">
        <v>42</v>
      </c>
      <c r="J13" t="s">
        <v>68</v>
      </c>
      <c r="K13" t="s">
        <v>69</v>
      </c>
      <c r="L13">
        <v>2189</v>
      </c>
      <c r="M13" t="s">
        <v>45</v>
      </c>
      <c r="N13">
        <v>46.54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-6.98</v>
      </c>
      <c r="Z13">
        <v>-9.07</v>
      </c>
      <c r="AA13">
        <v>0</v>
      </c>
      <c r="AB13">
        <v>0</v>
      </c>
      <c r="AC13">
        <v>30.49</v>
      </c>
    </row>
    <row r="14" spans="1:29" x14ac:dyDescent="0.25">
      <c r="A14" t="s">
        <v>70</v>
      </c>
      <c r="B14">
        <v>25324857821</v>
      </c>
      <c r="C14" t="s">
        <v>37</v>
      </c>
      <c r="D14" t="s">
        <v>71</v>
      </c>
      <c r="E14" t="s">
        <v>72</v>
      </c>
      <c r="F14" t="s">
        <v>73</v>
      </c>
      <c r="G14">
        <v>1</v>
      </c>
      <c r="H14" t="s">
        <v>41</v>
      </c>
      <c r="I14" t="s">
        <v>42</v>
      </c>
      <c r="J14" t="s">
        <v>74</v>
      </c>
      <c r="K14" t="s">
        <v>63</v>
      </c>
      <c r="L14">
        <v>95445</v>
      </c>
      <c r="M14" t="s">
        <v>45</v>
      </c>
      <c r="N14">
        <v>49.98</v>
      </c>
      <c r="O14">
        <v>3.94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-3.94</v>
      </c>
      <c r="Y14">
        <v>-7.5</v>
      </c>
      <c r="Z14">
        <v>-9.15</v>
      </c>
      <c r="AA14">
        <v>0</v>
      </c>
      <c r="AB14">
        <v>0</v>
      </c>
      <c r="AC14">
        <v>33.33</v>
      </c>
    </row>
    <row r="15" spans="1:29" x14ac:dyDescent="0.25">
      <c r="A15" t="s">
        <v>75</v>
      </c>
      <c r="B15">
        <v>25324857821</v>
      </c>
      <c r="C15" t="s">
        <v>37</v>
      </c>
      <c r="D15" t="s">
        <v>76</v>
      </c>
      <c r="E15" t="s">
        <v>77</v>
      </c>
      <c r="F15" t="s">
        <v>78</v>
      </c>
      <c r="G15">
        <v>1</v>
      </c>
      <c r="H15" t="s">
        <v>41</v>
      </c>
      <c r="I15" t="s">
        <v>42</v>
      </c>
      <c r="J15" t="s">
        <v>79</v>
      </c>
      <c r="K15" t="s">
        <v>80</v>
      </c>
      <c r="L15">
        <v>32550</v>
      </c>
      <c r="M15" t="s">
        <v>45</v>
      </c>
      <c r="N15">
        <v>29.09</v>
      </c>
      <c r="O15">
        <v>2.04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-2.04</v>
      </c>
      <c r="Y15">
        <v>-4.3600000000000003</v>
      </c>
      <c r="Z15">
        <v>-7.71</v>
      </c>
      <c r="AA15">
        <v>0</v>
      </c>
      <c r="AB15">
        <v>0</v>
      </c>
      <c r="AC15">
        <v>17.02</v>
      </c>
    </row>
    <row r="16" spans="1:29" x14ac:dyDescent="0.25">
      <c r="A16" t="s">
        <v>81</v>
      </c>
      <c r="B16">
        <v>25324857821</v>
      </c>
      <c r="C16" t="s">
        <v>37</v>
      </c>
      <c r="D16" t="s">
        <v>82</v>
      </c>
      <c r="E16" t="s">
        <v>83</v>
      </c>
      <c r="F16" t="s">
        <v>84</v>
      </c>
      <c r="G16">
        <v>1</v>
      </c>
      <c r="H16" t="s">
        <v>41</v>
      </c>
      <c r="I16" t="s">
        <v>42</v>
      </c>
      <c r="J16" t="s">
        <v>85</v>
      </c>
      <c r="K16" t="s">
        <v>86</v>
      </c>
      <c r="L16">
        <v>96740</v>
      </c>
      <c r="M16" t="s">
        <v>45</v>
      </c>
      <c r="N16">
        <v>44.89</v>
      </c>
      <c r="O16">
        <v>2.12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-2.12</v>
      </c>
      <c r="Y16">
        <v>-6.73</v>
      </c>
      <c r="Z16">
        <v>-9.5500000000000007</v>
      </c>
      <c r="AA16">
        <v>0</v>
      </c>
      <c r="AB16">
        <v>0</v>
      </c>
      <c r="AC16">
        <v>28.61</v>
      </c>
    </row>
    <row r="17" spans="1:29" x14ac:dyDescent="0.25">
      <c r="A17" t="s">
        <v>87</v>
      </c>
      <c r="B17">
        <v>25324857821</v>
      </c>
      <c r="C17" t="s">
        <v>37</v>
      </c>
      <c r="D17" t="s">
        <v>88</v>
      </c>
      <c r="E17" t="s">
        <v>89</v>
      </c>
      <c r="F17" t="s">
        <v>90</v>
      </c>
      <c r="G17">
        <v>1</v>
      </c>
      <c r="H17" t="s">
        <v>41</v>
      </c>
      <c r="I17" t="s">
        <v>42</v>
      </c>
      <c r="J17" t="s">
        <v>91</v>
      </c>
      <c r="K17" t="s">
        <v>69</v>
      </c>
      <c r="L17">
        <v>1339</v>
      </c>
      <c r="M17" t="s">
        <v>45</v>
      </c>
      <c r="N17">
        <v>39.99</v>
      </c>
      <c r="O17">
        <v>2.5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-2.5</v>
      </c>
      <c r="Y17">
        <v>-6</v>
      </c>
      <c r="Z17">
        <v>-9.8699999999999992</v>
      </c>
      <c r="AA17">
        <v>0</v>
      </c>
      <c r="AB17">
        <v>0</v>
      </c>
      <c r="AC17">
        <v>24.12</v>
      </c>
    </row>
    <row r="18" spans="1:29" x14ac:dyDescent="0.25">
      <c r="A18" t="s">
        <v>92</v>
      </c>
      <c r="B18">
        <v>25324857821</v>
      </c>
      <c r="C18" t="s">
        <v>37</v>
      </c>
      <c r="D18" t="s">
        <v>93</v>
      </c>
      <c r="E18" t="s">
        <v>94</v>
      </c>
      <c r="F18" t="s">
        <v>95</v>
      </c>
      <c r="G18">
        <v>1</v>
      </c>
      <c r="H18" t="s">
        <v>41</v>
      </c>
      <c r="I18" t="s">
        <v>42</v>
      </c>
      <c r="J18" t="s">
        <v>96</v>
      </c>
      <c r="K18" t="s">
        <v>51</v>
      </c>
      <c r="L18">
        <v>97477</v>
      </c>
      <c r="N18">
        <v>46.74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-7.01</v>
      </c>
      <c r="Z18">
        <v>-9.07</v>
      </c>
      <c r="AA18">
        <v>0</v>
      </c>
      <c r="AB18">
        <v>0</v>
      </c>
      <c r="AC18">
        <v>30.66</v>
      </c>
    </row>
    <row r="19" spans="1:29" x14ac:dyDescent="0.25">
      <c r="A19" t="s">
        <v>97</v>
      </c>
      <c r="B19">
        <v>25324857821</v>
      </c>
      <c r="C19" t="s">
        <v>37</v>
      </c>
      <c r="D19" t="s">
        <v>98</v>
      </c>
      <c r="E19" t="s">
        <v>99</v>
      </c>
      <c r="F19" t="s">
        <v>100</v>
      </c>
      <c r="G19">
        <v>1</v>
      </c>
      <c r="H19" t="s">
        <v>41</v>
      </c>
      <c r="I19" t="s">
        <v>42</v>
      </c>
      <c r="J19" t="s">
        <v>101</v>
      </c>
      <c r="K19" t="s">
        <v>63</v>
      </c>
      <c r="L19">
        <v>91766</v>
      </c>
      <c r="M19" t="s">
        <v>45</v>
      </c>
      <c r="N19">
        <v>149.88999999999999</v>
      </c>
      <c r="O19">
        <v>15.74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-15.74</v>
      </c>
      <c r="Y19">
        <v>-22.48</v>
      </c>
      <c r="Z19">
        <v>-7.55</v>
      </c>
      <c r="AA19">
        <v>0</v>
      </c>
      <c r="AB19">
        <v>0</v>
      </c>
      <c r="AC19">
        <v>119.86</v>
      </c>
    </row>
    <row r="20" spans="1:29" x14ac:dyDescent="0.25">
      <c r="A20" t="s">
        <v>102</v>
      </c>
      <c r="B20">
        <v>25324857821</v>
      </c>
      <c r="C20" t="s">
        <v>37</v>
      </c>
      <c r="D20" t="s">
        <v>65</v>
      </c>
      <c r="E20" t="s">
        <v>66</v>
      </c>
      <c r="F20" t="s">
        <v>67</v>
      </c>
      <c r="G20">
        <v>1</v>
      </c>
      <c r="H20" t="s">
        <v>41</v>
      </c>
      <c r="I20" t="s">
        <v>42</v>
      </c>
      <c r="J20" t="s">
        <v>68</v>
      </c>
      <c r="K20" t="s">
        <v>69</v>
      </c>
      <c r="L20">
        <v>2189</v>
      </c>
      <c r="M20" t="s">
        <v>45</v>
      </c>
      <c r="N20">
        <v>46.54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-6.98</v>
      </c>
      <c r="Z20">
        <v>-9.07</v>
      </c>
      <c r="AA20">
        <v>0</v>
      </c>
      <c r="AB20">
        <v>0</v>
      </c>
      <c r="AC20">
        <v>30.49</v>
      </c>
    </row>
    <row r="21" spans="1:29" x14ac:dyDescent="0.25">
      <c r="A21" t="s">
        <v>103</v>
      </c>
      <c r="B21">
        <v>25324857821</v>
      </c>
      <c r="C21" t="s">
        <v>104</v>
      </c>
      <c r="F21" t="s">
        <v>105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s="1">
        <v>-6683.16</v>
      </c>
      <c r="AC21" s="1">
        <v>-6683.16</v>
      </c>
    </row>
    <row r="22" spans="1:29" x14ac:dyDescent="0.25">
      <c r="A22" t="s">
        <v>106</v>
      </c>
      <c r="B22">
        <v>25324857821</v>
      </c>
      <c r="C22" t="s">
        <v>37</v>
      </c>
      <c r="D22" t="s">
        <v>107</v>
      </c>
      <c r="E22" t="s">
        <v>94</v>
      </c>
      <c r="F22" t="s">
        <v>95</v>
      </c>
      <c r="G22">
        <v>1</v>
      </c>
      <c r="H22" t="s">
        <v>41</v>
      </c>
      <c r="I22" t="s">
        <v>42</v>
      </c>
      <c r="J22" t="s">
        <v>108</v>
      </c>
      <c r="K22" t="s">
        <v>109</v>
      </c>
      <c r="L22">
        <v>56762</v>
      </c>
      <c r="M22" t="s">
        <v>45</v>
      </c>
      <c r="N22">
        <v>46.74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-7.01</v>
      </c>
      <c r="Z22">
        <v>-9.07</v>
      </c>
      <c r="AA22">
        <v>0</v>
      </c>
      <c r="AB22">
        <v>0</v>
      </c>
      <c r="AC22">
        <v>30.66</v>
      </c>
    </row>
    <row r="23" spans="1:29" x14ac:dyDescent="0.25">
      <c r="A23" t="s">
        <v>110</v>
      </c>
      <c r="B23">
        <v>25324857821</v>
      </c>
      <c r="C23" t="s">
        <v>37</v>
      </c>
      <c r="D23" t="s">
        <v>111</v>
      </c>
      <c r="E23" t="s">
        <v>112</v>
      </c>
      <c r="F23" t="s">
        <v>113</v>
      </c>
      <c r="G23">
        <v>1</v>
      </c>
      <c r="H23" t="s">
        <v>41</v>
      </c>
      <c r="I23" t="s">
        <v>42</v>
      </c>
      <c r="J23" t="s">
        <v>114</v>
      </c>
      <c r="K23" t="s">
        <v>115</v>
      </c>
      <c r="L23">
        <v>6515</v>
      </c>
      <c r="M23" t="s">
        <v>45</v>
      </c>
      <c r="N23">
        <v>23.99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-3.6</v>
      </c>
      <c r="Z23">
        <v>-7.63</v>
      </c>
      <c r="AA23">
        <v>0</v>
      </c>
      <c r="AB23">
        <v>0</v>
      </c>
      <c r="AC23">
        <v>12.76</v>
      </c>
    </row>
    <row r="24" spans="1:29" x14ac:dyDescent="0.25">
      <c r="A24" t="s">
        <v>116</v>
      </c>
      <c r="B24">
        <v>25324857821</v>
      </c>
      <c r="C24" t="s">
        <v>37</v>
      </c>
      <c r="D24" t="s">
        <v>117</v>
      </c>
      <c r="E24" t="s">
        <v>118</v>
      </c>
      <c r="F24" t="s">
        <v>119</v>
      </c>
      <c r="G24">
        <v>1</v>
      </c>
      <c r="H24" t="s">
        <v>41</v>
      </c>
      <c r="I24" t="s">
        <v>42</v>
      </c>
      <c r="J24" t="s">
        <v>120</v>
      </c>
      <c r="K24" t="s">
        <v>63</v>
      </c>
      <c r="L24">
        <v>94065</v>
      </c>
      <c r="M24" t="s">
        <v>45</v>
      </c>
      <c r="N24">
        <v>47.48</v>
      </c>
      <c r="O24">
        <v>4.22</v>
      </c>
      <c r="P24">
        <v>1.49</v>
      </c>
      <c r="Q24">
        <v>0</v>
      </c>
      <c r="R24">
        <v>0</v>
      </c>
      <c r="S24">
        <v>0</v>
      </c>
      <c r="T24">
        <v>0</v>
      </c>
      <c r="U24">
        <v>0</v>
      </c>
      <c r="V24">
        <v>-6.24</v>
      </c>
      <c r="W24">
        <v>0</v>
      </c>
      <c r="X24">
        <v>-4.22</v>
      </c>
      <c r="Y24">
        <v>-6.41</v>
      </c>
      <c r="Z24">
        <v>-8.6999999999999993</v>
      </c>
      <c r="AA24">
        <v>0</v>
      </c>
      <c r="AB24">
        <v>0</v>
      </c>
      <c r="AC24">
        <v>27.62</v>
      </c>
    </row>
    <row r="25" spans="1:29" x14ac:dyDescent="0.25">
      <c r="A25" t="s">
        <v>121</v>
      </c>
      <c r="B25">
        <v>25324857821</v>
      </c>
      <c r="C25" t="s">
        <v>37</v>
      </c>
      <c r="D25" t="s">
        <v>122</v>
      </c>
      <c r="E25" t="s">
        <v>118</v>
      </c>
      <c r="F25" t="s">
        <v>119</v>
      </c>
      <c r="G25">
        <v>1</v>
      </c>
      <c r="H25" t="s">
        <v>41</v>
      </c>
      <c r="I25" t="s">
        <v>42</v>
      </c>
      <c r="J25" t="s">
        <v>123</v>
      </c>
      <c r="K25" t="s">
        <v>124</v>
      </c>
      <c r="L25">
        <v>62864</v>
      </c>
      <c r="M25" t="s">
        <v>45</v>
      </c>
      <c r="N25">
        <v>47.48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-4.75</v>
      </c>
      <c r="W25">
        <v>0</v>
      </c>
      <c r="X25">
        <v>0</v>
      </c>
      <c r="Y25">
        <v>-6.41</v>
      </c>
      <c r="Z25">
        <v>-8.6999999999999993</v>
      </c>
      <c r="AA25">
        <v>0</v>
      </c>
      <c r="AB25">
        <v>0</v>
      </c>
      <c r="AC25">
        <v>27.62</v>
      </c>
    </row>
    <row r="26" spans="1:29" x14ac:dyDescent="0.25">
      <c r="A26" t="s">
        <v>125</v>
      </c>
      <c r="B26">
        <v>25324857821</v>
      </c>
      <c r="C26" t="s">
        <v>37</v>
      </c>
      <c r="D26" t="s">
        <v>126</v>
      </c>
      <c r="E26" t="s">
        <v>127</v>
      </c>
      <c r="F26" t="s">
        <v>128</v>
      </c>
      <c r="G26">
        <v>1</v>
      </c>
      <c r="H26" t="s">
        <v>41</v>
      </c>
      <c r="I26" t="s">
        <v>42</v>
      </c>
      <c r="J26" t="s">
        <v>129</v>
      </c>
      <c r="K26" t="s">
        <v>130</v>
      </c>
      <c r="L26">
        <v>40241</v>
      </c>
      <c r="M26" t="s">
        <v>45</v>
      </c>
      <c r="N26">
        <v>55.08</v>
      </c>
      <c r="O26">
        <v>2.97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-5.51</v>
      </c>
      <c r="W26">
        <v>0</v>
      </c>
      <c r="X26">
        <v>-2.97</v>
      </c>
      <c r="Y26">
        <v>-7.44</v>
      </c>
      <c r="Z26">
        <v>-8.5399999999999991</v>
      </c>
      <c r="AA26">
        <v>0</v>
      </c>
      <c r="AB26">
        <v>0</v>
      </c>
      <c r="AC26">
        <v>33.590000000000003</v>
      </c>
    </row>
    <row r="27" spans="1:29" x14ac:dyDescent="0.25">
      <c r="A27" t="s">
        <v>131</v>
      </c>
      <c r="B27">
        <v>25324857821</v>
      </c>
      <c r="C27" t="s">
        <v>37</v>
      </c>
      <c r="D27" t="s">
        <v>126</v>
      </c>
      <c r="E27" t="s">
        <v>127</v>
      </c>
      <c r="F27" t="s">
        <v>128</v>
      </c>
      <c r="G27">
        <v>1</v>
      </c>
      <c r="H27" t="s">
        <v>41</v>
      </c>
      <c r="I27" t="s">
        <v>42</v>
      </c>
      <c r="J27" t="s">
        <v>129</v>
      </c>
      <c r="K27" t="s">
        <v>130</v>
      </c>
      <c r="L27">
        <v>40241</v>
      </c>
      <c r="M27" t="s">
        <v>45</v>
      </c>
      <c r="N27">
        <v>55.08</v>
      </c>
      <c r="O27">
        <v>2.97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-5.51</v>
      </c>
      <c r="W27">
        <v>0</v>
      </c>
      <c r="X27">
        <v>-2.97</v>
      </c>
      <c r="Y27">
        <v>-7.44</v>
      </c>
      <c r="Z27">
        <v>-8.5399999999999991</v>
      </c>
      <c r="AA27">
        <v>0</v>
      </c>
      <c r="AB27">
        <v>0</v>
      </c>
      <c r="AC27">
        <v>33.590000000000003</v>
      </c>
    </row>
    <row r="28" spans="1:29" x14ac:dyDescent="0.25">
      <c r="A28" t="s">
        <v>132</v>
      </c>
      <c r="B28">
        <v>25324857821</v>
      </c>
      <c r="C28" t="s">
        <v>37</v>
      </c>
      <c r="D28" t="s">
        <v>122</v>
      </c>
      <c r="E28" t="s">
        <v>118</v>
      </c>
      <c r="F28" t="s">
        <v>119</v>
      </c>
      <c r="G28">
        <v>1</v>
      </c>
      <c r="H28" t="s">
        <v>41</v>
      </c>
      <c r="I28" t="s">
        <v>42</v>
      </c>
      <c r="J28" t="s">
        <v>123</v>
      </c>
      <c r="K28" t="s">
        <v>124</v>
      </c>
      <c r="L28">
        <v>62864</v>
      </c>
      <c r="M28" t="s">
        <v>45</v>
      </c>
      <c r="N28">
        <v>47.48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-4.75</v>
      </c>
      <c r="W28">
        <v>0</v>
      </c>
      <c r="X28">
        <v>0</v>
      </c>
      <c r="Y28">
        <v>-6.41</v>
      </c>
      <c r="Z28">
        <v>-8.6999999999999993</v>
      </c>
      <c r="AA28">
        <v>0</v>
      </c>
      <c r="AB28">
        <v>0</v>
      </c>
      <c r="AC28">
        <v>27.62</v>
      </c>
    </row>
    <row r="29" spans="1:29" x14ac:dyDescent="0.25">
      <c r="A29" t="s">
        <v>133</v>
      </c>
      <c r="B29">
        <v>25324857821</v>
      </c>
      <c r="C29" t="s">
        <v>37</v>
      </c>
      <c r="D29" t="s">
        <v>134</v>
      </c>
      <c r="E29" t="s">
        <v>135</v>
      </c>
      <c r="F29" t="s">
        <v>136</v>
      </c>
      <c r="G29">
        <v>1</v>
      </c>
      <c r="H29" t="s">
        <v>41</v>
      </c>
      <c r="I29" t="s">
        <v>42</v>
      </c>
      <c r="J29" t="s">
        <v>137</v>
      </c>
      <c r="K29" t="s">
        <v>44</v>
      </c>
      <c r="L29">
        <v>10004</v>
      </c>
      <c r="M29" t="s">
        <v>45</v>
      </c>
      <c r="N29">
        <v>25.99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-3.9</v>
      </c>
      <c r="Z29">
        <v>-7.63</v>
      </c>
      <c r="AA29">
        <v>0</v>
      </c>
      <c r="AB29">
        <v>0</v>
      </c>
      <c r="AC29">
        <v>14.46</v>
      </c>
    </row>
    <row r="30" spans="1:29" x14ac:dyDescent="0.25">
      <c r="A30" t="s">
        <v>138</v>
      </c>
      <c r="B30">
        <v>25324857821</v>
      </c>
      <c r="C30" t="s">
        <v>37</v>
      </c>
      <c r="D30" t="s">
        <v>139</v>
      </c>
      <c r="E30" t="s">
        <v>140</v>
      </c>
      <c r="F30" t="s">
        <v>55</v>
      </c>
      <c r="G30">
        <v>1</v>
      </c>
      <c r="H30" t="s">
        <v>41</v>
      </c>
      <c r="I30" t="s">
        <v>42</v>
      </c>
      <c r="J30" t="s">
        <v>141</v>
      </c>
      <c r="K30" t="s">
        <v>142</v>
      </c>
      <c r="L30">
        <v>43302</v>
      </c>
      <c r="M30" t="s">
        <v>45</v>
      </c>
      <c r="N30">
        <v>56.9</v>
      </c>
      <c r="O30">
        <v>0</v>
      </c>
      <c r="P30">
        <v>0.23</v>
      </c>
      <c r="Q30">
        <v>0</v>
      </c>
      <c r="R30">
        <v>0</v>
      </c>
      <c r="S30">
        <v>0</v>
      </c>
      <c r="T30">
        <v>0</v>
      </c>
      <c r="U30">
        <v>0</v>
      </c>
      <c r="V30">
        <v>-5.69</v>
      </c>
      <c r="W30">
        <v>0</v>
      </c>
      <c r="X30">
        <v>0</v>
      </c>
      <c r="Y30">
        <v>-23.04</v>
      </c>
      <c r="Z30">
        <v>-8.57</v>
      </c>
      <c r="AA30">
        <v>0</v>
      </c>
      <c r="AB30">
        <v>0</v>
      </c>
      <c r="AC30">
        <v>19.829999999999998</v>
      </c>
    </row>
    <row r="31" spans="1:29" x14ac:dyDescent="0.25">
      <c r="A31" t="s">
        <v>138</v>
      </c>
      <c r="B31">
        <v>25324857821</v>
      </c>
      <c r="C31" t="s">
        <v>37</v>
      </c>
      <c r="D31" t="s">
        <v>139</v>
      </c>
      <c r="E31" t="s">
        <v>140</v>
      </c>
      <c r="F31" t="s">
        <v>55</v>
      </c>
      <c r="G31">
        <v>2</v>
      </c>
      <c r="H31" t="s">
        <v>41</v>
      </c>
      <c r="I31" t="s">
        <v>42</v>
      </c>
      <c r="J31" t="s">
        <v>141</v>
      </c>
      <c r="K31" t="s">
        <v>142</v>
      </c>
      <c r="L31">
        <v>43302</v>
      </c>
      <c r="N31">
        <v>113.8</v>
      </c>
      <c r="O31">
        <v>0</v>
      </c>
      <c r="P31">
        <v>0.47</v>
      </c>
      <c r="Q31">
        <v>0</v>
      </c>
      <c r="R31">
        <v>0</v>
      </c>
      <c r="S31">
        <v>0</v>
      </c>
      <c r="T31">
        <v>0</v>
      </c>
      <c r="U31">
        <v>0</v>
      </c>
      <c r="V31">
        <v>-11.38</v>
      </c>
      <c r="W31">
        <v>0</v>
      </c>
      <c r="X31">
        <v>0</v>
      </c>
      <c r="Y31">
        <v>0</v>
      </c>
      <c r="Z31">
        <v>-15.74</v>
      </c>
      <c r="AA31">
        <v>0</v>
      </c>
      <c r="AB31">
        <v>0</v>
      </c>
      <c r="AC31">
        <v>87.15</v>
      </c>
    </row>
    <row r="32" spans="1:29" x14ac:dyDescent="0.25">
      <c r="A32" t="s">
        <v>143</v>
      </c>
      <c r="B32">
        <v>25324857821</v>
      </c>
      <c r="C32" t="s">
        <v>37</v>
      </c>
      <c r="D32" t="s">
        <v>139</v>
      </c>
      <c r="E32" t="s">
        <v>140</v>
      </c>
      <c r="F32" t="s">
        <v>55</v>
      </c>
      <c r="G32">
        <v>2</v>
      </c>
      <c r="H32" t="s">
        <v>41</v>
      </c>
      <c r="I32" t="s">
        <v>42</v>
      </c>
      <c r="J32" t="s">
        <v>141</v>
      </c>
      <c r="K32" t="s">
        <v>142</v>
      </c>
      <c r="L32">
        <v>43302</v>
      </c>
      <c r="M32" t="s">
        <v>45</v>
      </c>
      <c r="N32">
        <v>113.8</v>
      </c>
      <c r="O32">
        <v>0</v>
      </c>
      <c r="P32">
        <v>0.47</v>
      </c>
      <c r="Q32">
        <v>0</v>
      </c>
      <c r="R32">
        <v>0</v>
      </c>
      <c r="S32">
        <v>0</v>
      </c>
      <c r="T32">
        <v>0</v>
      </c>
      <c r="U32">
        <v>0</v>
      </c>
      <c r="V32">
        <v>-11.38</v>
      </c>
      <c r="W32">
        <v>0</v>
      </c>
      <c r="X32">
        <v>0</v>
      </c>
      <c r="Y32">
        <v>-15.36</v>
      </c>
      <c r="Z32">
        <v>-16.21</v>
      </c>
      <c r="AA32">
        <v>0</v>
      </c>
      <c r="AB32">
        <v>0</v>
      </c>
      <c r="AC32">
        <v>71.319999999999993</v>
      </c>
    </row>
    <row r="33" spans="1:29" x14ac:dyDescent="0.25">
      <c r="A33" t="s">
        <v>144</v>
      </c>
      <c r="B33">
        <v>25324857821</v>
      </c>
      <c r="C33" t="s">
        <v>37</v>
      </c>
      <c r="D33" t="s">
        <v>117</v>
      </c>
      <c r="E33" t="s">
        <v>118</v>
      </c>
      <c r="F33" t="s">
        <v>119</v>
      </c>
      <c r="G33">
        <v>1</v>
      </c>
      <c r="H33" t="s">
        <v>41</v>
      </c>
      <c r="I33" t="s">
        <v>42</v>
      </c>
      <c r="J33" t="s">
        <v>120</v>
      </c>
      <c r="K33" t="s">
        <v>63</v>
      </c>
      <c r="L33">
        <v>94065</v>
      </c>
      <c r="M33" t="s">
        <v>45</v>
      </c>
      <c r="N33">
        <v>47.48</v>
      </c>
      <c r="O33">
        <v>4.22</v>
      </c>
      <c r="P33">
        <v>1.5</v>
      </c>
      <c r="Q33">
        <v>0</v>
      </c>
      <c r="R33">
        <v>0</v>
      </c>
      <c r="S33">
        <v>0</v>
      </c>
      <c r="T33">
        <v>0</v>
      </c>
      <c r="U33">
        <v>0</v>
      </c>
      <c r="V33">
        <v>-6.25</v>
      </c>
      <c r="W33">
        <v>0</v>
      </c>
      <c r="X33">
        <v>-4.22</v>
      </c>
      <c r="Y33">
        <v>-6.41</v>
      </c>
      <c r="Z33">
        <v>-8.6999999999999993</v>
      </c>
      <c r="AA33">
        <v>0</v>
      </c>
      <c r="AB33">
        <v>0</v>
      </c>
      <c r="AC33">
        <v>27.62</v>
      </c>
    </row>
    <row r="34" spans="1:29" x14ac:dyDescent="0.25">
      <c r="A34" t="s">
        <v>145</v>
      </c>
      <c r="B34">
        <v>25324857821</v>
      </c>
      <c r="C34" t="s">
        <v>37</v>
      </c>
      <c r="D34" t="s">
        <v>146</v>
      </c>
      <c r="E34" t="s">
        <v>147</v>
      </c>
      <c r="F34" t="s">
        <v>148</v>
      </c>
      <c r="G34">
        <v>1</v>
      </c>
      <c r="H34" t="s">
        <v>41</v>
      </c>
      <c r="I34" t="s">
        <v>42</v>
      </c>
      <c r="J34" t="s">
        <v>149</v>
      </c>
      <c r="K34" t="s">
        <v>150</v>
      </c>
      <c r="L34">
        <v>84737</v>
      </c>
      <c r="M34" t="s">
        <v>45</v>
      </c>
      <c r="N34">
        <v>24.99</v>
      </c>
      <c r="O34">
        <v>1.52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-2.5</v>
      </c>
      <c r="W34">
        <v>0</v>
      </c>
      <c r="X34">
        <v>-1.52</v>
      </c>
      <c r="Y34">
        <v>-3.37</v>
      </c>
      <c r="Z34">
        <v>-7.71</v>
      </c>
      <c r="AA34">
        <v>0</v>
      </c>
      <c r="AB34">
        <v>0</v>
      </c>
      <c r="AC34">
        <v>11.41</v>
      </c>
    </row>
    <row r="35" spans="1:29" x14ac:dyDescent="0.25">
      <c r="A35" t="s">
        <v>151</v>
      </c>
      <c r="B35">
        <v>25324857821</v>
      </c>
      <c r="C35" t="s">
        <v>37</v>
      </c>
      <c r="D35" t="s">
        <v>152</v>
      </c>
      <c r="E35" t="s">
        <v>153</v>
      </c>
      <c r="F35" t="s">
        <v>154</v>
      </c>
      <c r="G35">
        <v>3</v>
      </c>
      <c r="H35" t="s">
        <v>41</v>
      </c>
      <c r="I35" t="s">
        <v>42</v>
      </c>
      <c r="J35" t="s">
        <v>155</v>
      </c>
      <c r="K35" t="s">
        <v>80</v>
      </c>
      <c r="L35">
        <v>33756</v>
      </c>
      <c r="M35" t="s">
        <v>45</v>
      </c>
      <c r="N35">
        <v>76.89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-7.69</v>
      </c>
      <c r="W35">
        <v>0</v>
      </c>
      <c r="X35">
        <v>0</v>
      </c>
      <c r="Y35">
        <v>-10.38</v>
      </c>
      <c r="Z35">
        <v>-20.73</v>
      </c>
      <c r="AA35">
        <v>0</v>
      </c>
      <c r="AB35">
        <v>0</v>
      </c>
      <c r="AC35">
        <v>38.090000000000003</v>
      </c>
    </row>
    <row r="36" spans="1:29" x14ac:dyDescent="0.25">
      <c r="A36" t="s">
        <v>156</v>
      </c>
      <c r="B36">
        <v>25324857821</v>
      </c>
      <c r="C36" t="s">
        <v>37</v>
      </c>
      <c r="D36" t="s">
        <v>152</v>
      </c>
      <c r="E36" t="s">
        <v>153</v>
      </c>
      <c r="F36" t="s">
        <v>154</v>
      </c>
      <c r="G36">
        <v>3</v>
      </c>
      <c r="H36" t="s">
        <v>41</v>
      </c>
      <c r="I36" t="s">
        <v>42</v>
      </c>
      <c r="J36" t="s">
        <v>155</v>
      </c>
      <c r="K36" t="s">
        <v>80</v>
      </c>
      <c r="L36">
        <v>33756</v>
      </c>
      <c r="M36" t="s">
        <v>45</v>
      </c>
      <c r="N36">
        <v>76.89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-7.69</v>
      </c>
      <c r="W36">
        <v>0</v>
      </c>
      <c r="X36">
        <v>0</v>
      </c>
      <c r="Y36">
        <v>-10.38</v>
      </c>
      <c r="Z36">
        <v>-20.73</v>
      </c>
      <c r="AA36">
        <v>0</v>
      </c>
      <c r="AB36">
        <v>0</v>
      </c>
      <c r="AC36">
        <v>38.090000000000003</v>
      </c>
    </row>
    <row r="37" spans="1:29" x14ac:dyDescent="0.25">
      <c r="A37" t="s">
        <v>157</v>
      </c>
      <c r="B37">
        <v>25324857821</v>
      </c>
      <c r="C37" t="s">
        <v>37</v>
      </c>
      <c r="D37" t="s">
        <v>158</v>
      </c>
      <c r="E37" t="s">
        <v>159</v>
      </c>
      <c r="F37" t="s">
        <v>160</v>
      </c>
      <c r="G37">
        <v>1</v>
      </c>
      <c r="H37" t="s">
        <v>41</v>
      </c>
      <c r="I37" t="s">
        <v>42</v>
      </c>
      <c r="J37" t="s">
        <v>120</v>
      </c>
      <c r="K37" t="s">
        <v>63</v>
      </c>
      <c r="L37">
        <v>94065</v>
      </c>
      <c r="M37" t="s">
        <v>45</v>
      </c>
      <c r="N37">
        <v>47.48</v>
      </c>
      <c r="O37">
        <v>4.22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-4.75</v>
      </c>
      <c r="W37">
        <v>0</v>
      </c>
      <c r="X37">
        <v>-4.22</v>
      </c>
      <c r="Y37">
        <v>-6.41</v>
      </c>
      <c r="Z37">
        <v>-8.86</v>
      </c>
      <c r="AA37">
        <v>0</v>
      </c>
      <c r="AB37">
        <v>0</v>
      </c>
      <c r="AC37">
        <v>27.46</v>
      </c>
    </row>
    <row r="38" spans="1:29" x14ac:dyDescent="0.25">
      <c r="A38" t="s">
        <v>161</v>
      </c>
      <c r="B38">
        <v>25324857821</v>
      </c>
      <c r="C38" t="s">
        <v>37</v>
      </c>
      <c r="D38" t="s">
        <v>146</v>
      </c>
      <c r="E38" t="s">
        <v>39</v>
      </c>
      <c r="F38" t="s">
        <v>40</v>
      </c>
      <c r="G38">
        <v>1</v>
      </c>
      <c r="H38" t="s">
        <v>41</v>
      </c>
      <c r="I38" t="s">
        <v>42</v>
      </c>
      <c r="J38" t="s">
        <v>149</v>
      </c>
      <c r="K38" t="s">
        <v>150</v>
      </c>
      <c r="L38">
        <v>84737</v>
      </c>
      <c r="M38" t="s">
        <v>45</v>
      </c>
      <c r="N38">
        <v>42.74</v>
      </c>
      <c r="O38">
        <v>2.6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-4.2699999999999996</v>
      </c>
      <c r="W38">
        <v>0</v>
      </c>
      <c r="X38">
        <v>-2.6</v>
      </c>
      <c r="Y38">
        <v>-5.77</v>
      </c>
      <c r="Z38">
        <v>-9.7799999999999994</v>
      </c>
      <c r="AA38">
        <v>0</v>
      </c>
      <c r="AB38">
        <v>0</v>
      </c>
      <c r="AC38">
        <v>22.92</v>
      </c>
    </row>
    <row r="39" spans="1:29" x14ac:dyDescent="0.25">
      <c r="A39" t="s">
        <v>162</v>
      </c>
      <c r="B39">
        <v>25324857821</v>
      </c>
      <c r="C39" t="s">
        <v>37</v>
      </c>
      <c r="D39" t="s">
        <v>163</v>
      </c>
      <c r="E39" t="s">
        <v>164</v>
      </c>
      <c r="F39" t="s">
        <v>165</v>
      </c>
      <c r="G39">
        <v>1</v>
      </c>
      <c r="H39" t="s">
        <v>41</v>
      </c>
      <c r="I39" t="s">
        <v>42</v>
      </c>
      <c r="J39" t="s">
        <v>166</v>
      </c>
      <c r="K39" t="s">
        <v>142</v>
      </c>
      <c r="L39">
        <v>43213</v>
      </c>
      <c r="M39" t="s">
        <v>45</v>
      </c>
      <c r="N39">
        <v>43.99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-6.6</v>
      </c>
      <c r="Z39">
        <v>-8.9</v>
      </c>
      <c r="AA39">
        <v>0</v>
      </c>
      <c r="AB39">
        <v>0</v>
      </c>
      <c r="AC39">
        <v>28.49</v>
      </c>
    </row>
    <row r="40" spans="1:29" x14ac:dyDescent="0.25">
      <c r="A40" t="s">
        <v>167</v>
      </c>
      <c r="B40">
        <v>25324857821</v>
      </c>
      <c r="C40" t="s">
        <v>37</v>
      </c>
      <c r="D40" t="s">
        <v>168</v>
      </c>
      <c r="E40" t="s">
        <v>169</v>
      </c>
      <c r="F40" t="s">
        <v>170</v>
      </c>
      <c r="G40">
        <v>1</v>
      </c>
      <c r="H40" t="s">
        <v>41</v>
      </c>
      <c r="I40" t="s">
        <v>42</v>
      </c>
      <c r="J40" t="s">
        <v>171</v>
      </c>
      <c r="K40" t="s">
        <v>124</v>
      </c>
      <c r="L40">
        <v>62568</v>
      </c>
      <c r="M40" t="s">
        <v>45</v>
      </c>
      <c r="N40">
        <v>47.49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-4.75</v>
      </c>
      <c r="W40">
        <v>0</v>
      </c>
      <c r="X40">
        <v>0</v>
      </c>
      <c r="Y40">
        <v>-6.41</v>
      </c>
      <c r="Z40">
        <v>-9.6199999999999992</v>
      </c>
      <c r="AA40">
        <v>0</v>
      </c>
      <c r="AB40">
        <v>0</v>
      </c>
      <c r="AC40">
        <v>26.71</v>
      </c>
    </row>
    <row r="41" spans="1:29" x14ac:dyDescent="0.25">
      <c r="A41" t="s">
        <v>172</v>
      </c>
      <c r="B41">
        <v>25324857821</v>
      </c>
      <c r="C41" t="s">
        <v>37</v>
      </c>
      <c r="D41" t="s">
        <v>173</v>
      </c>
      <c r="E41" t="s">
        <v>174</v>
      </c>
      <c r="F41" t="s">
        <v>175</v>
      </c>
      <c r="G41">
        <v>1</v>
      </c>
      <c r="H41" t="s">
        <v>41</v>
      </c>
      <c r="I41" t="s">
        <v>42</v>
      </c>
      <c r="J41" t="s">
        <v>176</v>
      </c>
      <c r="K41" t="s">
        <v>177</v>
      </c>
      <c r="L41">
        <v>30318</v>
      </c>
      <c r="M41" t="s">
        <v>45</v>
      </c>
      <c r="N41">
        <v>66.489999999999995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-9.9700000000000006</v>
      </c>
      <c r="Z41">
        <v>-9.8699999999999992</v>
      </c>
      <c r="AA41">
        <v>0</v>
      </c>
      <c r="AB41">
        <v>0</v>
      </c>
      <c r="AC41">
        <v>46.65</v>
      </c>
    </row>
    <row r="42" spans="1:29" x14ac:dyDescent="0.25">
      <c r="A42" t="s">
        <v>178</v>
      </c>
      <c r="B42">
        <v>25324857821</v>
      </c>
      <c r="C42" t="s">
        <v>37</v>
      </c>
      <c r="D42" t="s">
        <v>179</v>
      </c>
      <c r="E42" t="s">
        <v>140</v>
      </c>
      <c r="F42" t="s">
        <v>55</v>
      </c>
      <c r="G42">
        <v>1</v>
      </c>
      <c r="H42" t="s">
        <v>41</v>
      </c>
      <c r="I42" t="s">
        <v>42</v>
      </c>
      <c r="J42" t="s">
        <v>166</v>
      </c>
      <c r="K42" t="s">
        <v>142</v>
      </c>
      <c r="L42">
        <v>43207</v>
      </c>
      <c r="M42" t="s">
        <v>45</v>
      </c>
      <c r="N42">
        <v>59.89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-8.98</v>
      </c>
      <c r="Z42">
        <v>-8.67</v>
      </c>
      <c r="AA42">
        <v>0</v>
      </c>
      <c r="AB42">
        <v>0</v>
      </c>
      <c r="AC42">
        <v>42.24</v>
      </c>
    </row>
    <row r="43" spans="1:29" x14ac:dyDescent="0.25">
      <c r="A43" t="s">
        <v>180</v>
      </c>
      <c r="B43">
        <v>25324857821</v>
      </c>
      <c r="C43" t="s">
        <v>37</v>
      </c>
      <c r="D43" t="s">
        <v>181</v>
      </c>
      <c r="E43" t="s">
        <v>39</v>
      </c>
      <c r="F43" t="s">
        <v>40</v>
      </c>
      <c r="G43">
        <v>1</v>
      </c>
      <c r="H43" t="s">
        <v>41</v>
      </c>
      <c r="I43" t="s">
        <v>42</v>
      </c>
      <c r="J43" t="s">
        <v>182</v>
      </c>
      <c r="K43" t="s">
        <v>142</v>
      </c>
      <c r="L43">
        <v>45312</v>
      </c>
      <c r="M43" t="s">
        <v>45</v>
      </c>
      <c r="N43">
        <v>59.99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-6</v>
      </c>
      <c r="W43">
        <v>0</v>
      </c>
      <c r="X43">
        <v>0</v>
      </c>
      <c r="Y43">
        <v>-8.1</v>
      </c>
      <c r="Z43">
        <v>-9.5500000000000007</v>
      </c>
      <c r="AA43">
        <v>0</v>
      </c>
      <c r="AB43">
        <v>0</v>
      </c>
      <c r="AC43">
        <v>36.340000000000003</v>
      </c>
    </row>
    <row r="44" spans="1:29" x14ac:dyDescent="0.25">
      <c r="A44" t="s">
        <v>183</v>
      </c>
      <c r="B44">
        <v>25324857821</v>
      </c>
      <c r="C44" t="s">
        <v>37</v>
      </c>
      <c r="D44" t="s">
        <v>184</v>
      </c>
      <c r="E44" t="s">
        <v>185</v>
      </c>
      <c r="F44" t="s">
        <v>186</v>
      </c>
      <c r="G44">
        <v>1</v>
      </c>
      <c r="H44" t="s">
        <v>41</v>
      </c>
      <c r="I44" t="s">
        <v>42</v>
      </c>
      <c r="J44" t="s">
        <v>187</v>
      </c>
      <c r="K44" t="s">
        <v>124</v>
      </c>
      <c r="L44">
        <v>61201</v>
      </c>
      <c r="M44" t="s">
        <v>45</v>
      </c>
      <c r="N44">
        <v>49.99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-7.5</v>
      </c>
      <c r="Z44">
        <v>-9.5399999999999991</v>
      </c>
      <c r="AA44">
        <v>0</v>
      </c>
      <c r="AB44">
        <v>0</v>
      </c>
      <c r="AC44">
        <v>32.950000000000003</v>
      </c>
    </row>
    <row r="45" spans="1:29" x14ac:dyDescent="0.25">
      <c r="A45" t="s">
        <v>188</v>
      </c>
      <c r="B45">
        <v>25324857821</v>
      </c>
      <c r="C45" t="s">
        <v>37</v>
      </c>
      <c r="D45" t="s">
        <v>189</v>
      </c>
      <c r="E45" t="s">
        <v>190</v>
      </c>
      <c r="F45" t="s">
        <v>191</v>
      </c>
      <c r="G45">
        <v>1</v>
      </c>
      <c r="H45" t="s">
        <v>41</v>
      </c>
      <c r="I45" t="s">
        <v>42</v>
      </c>
      <c r="J45" t="s">
        <v>192</v>
      </c>
      <c r="K45" t="s">
        <v>109</v>
      </c>
      <c r="L45">
        <v>55337</v>
      </c>
      <c r="M45" t="s">
        <v>45</v>
      </c>
      <c r="N45">
        <v>48.43</v>
      </c>
      <c r="O45">
        <v>3.54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-4.8499999999999996</v>
      </c>
      <c r="W45">
        <v>0</v>
      </c>
      <c r="X45">
        <v>-3.54</v>
      </c>
      <c r="Y45">
        <v>-6.54</v>
      </c>
      <c r="Z45">
        <v>-8.93</v>
      </c>
      <c r="AA45">
        <v>0</v>
      </c>
      <c r="AB45">
        <v>0</v>
      </c>
      <c r="AC45">
        <v>28.11</v>
      </c>
    </row>
    <row r="46" spans="1:29" x14ac:dyDescent="0.25">
      <c r="A46" t="s">
        <v>193</v>
      </c>
      <c r="B46">
        <v>25324857821</v>
      </c>
      <c r="C46" t="s">
        <v>37</v>
      </c>
      <c r="D46" t="s">
        <v>189</v>
      </c>
      <c r="E46" t="s">
        <v>190</v>
      </c>
      <c r="F46" t="s">
        <v>191</v>
      </c>
      <c r="G46">
        <v>1</v>
      </c>
      <c r="H46" t="s">
        <v>41</v>
      </c>
      <c r="I46" t="s">
        <v>42</v>
      </c>
      <c r="J46" t="s">
        <v>192</v>
      </c>
      <c r="K46" t="s">
        <v>109</v>
      </c>
      <c r="L46">
        <v>55337</v>
      </c>
      <c r="M46" t="s">
        <v>45</v>
      </c>
      <c r="N46">
        <v>48.43</v>
      </c>
      <c r="O46">
        <v>3.54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-4.84</v>
      </c>
      <c r="W46">
        <v>0</v>
      </c>
      <c r="X46">
        <v>-3.54</v>
      </c>
      <c r="Y46">
        <v>-6.54</v>
      </c>
      <c r="Z46">
        <v>-8.93</v>
      </c>
      <c r="AA46">
        <v>0</v>
      </c>
      <c r="AB46">
        <v>0</v>
      </c>
      <c r="AC46">
        <v>28.12</v>
      </c>
    </row>
    <row r="47" spans="1:29" x14ac:dyDescent="0.25">
      <c r="A47" t="s">
        <v>194</v>
      </c>
      <c r="B47">
        <v>25324857821</v>
      </c>
      <c r="C47" t="s">
        <v>37</v>
      </c>
      <c r="D47" t="s">
        <v>195</v>
      </c>
      <c r="E47" t="s">
        <v>196</v>
      </c>
      <c r="F47" t="s">
        <v>197</v>
      </c>
      <c r="G47">
        <v>1</v>
      </c>
      <c r="H47" t="s">
        <v>41</v>
      </c>
      <c r="I47" t="s">
        <v>42</v>
      </c>
      <c r="J47" t="s">
        <v>137</v>
      </c>
      <c r="K47" t="s">
        <v>44</v>
      </c>
      <c r="L47">
        <v>10036</v>
      </c>
      <c r="M47" t="s">
        <v>45</v>
      </c>
      <c r="N47">
        <v>49.99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-8.5</v>
      </c>
      <c r="Z47">
        <v>-8.34</v>
      </c>
      <c r="AA47">
        <v>0</v>
      </c>
      <c r="AB47">
        <v>0</v>
      </c>
      <c r="AC47">
        <v>33.15</v>
      </c>
    </row>
    <row r="48" spans="1:29" x14ac:dyDescent="0.25">
      <c r="A48" t="s">
        <v>198</v>
      </c>
      <c r="B48">
        <v>25324857821</v>
      </c>
      <c r="C48" t="s">
        <v>37</v>
      </c>
      <c r="D48" t="s">
        <v>199</v>
      </c>
      <c r="E48" t="s">
        <v>140</v>
      </c>
      <c r="F48" t="s">
        <v>55</v>
      </c>
      <c r="G48">
        <v>1</v>
      </c>
      <c r="H48" t="s">
        <v>41</v>
      </c>
      <c r="I48" t="s">
        <v>42</v>
      </c>
      <c r="J48" t="s">
        <v>200</v>
      </c>
      <c r="K48" t="s">
        <v>201</v>
      </c>
      <c r="L48">
        <v>22305</v>
      </c>
      <c r="M48" t="s">
        <v>45</v>
      </c>
      <c r="N48">
        <v>59.89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-8.98</v>
      </c>
      <c r="Z48">
        <v>-8.67</v>
      </c>
      <c r="AA48">
        <v>0</v>
      </c>
      <c r="AB48">
        <v>0</v>
      </c>
      <c r="AC48">
        <v>42.24</v>
      </c>
    </row>
    <row r="49" spans="1:29" x14ac:dyDescent="0.25">
      <c r="A49" t="s">
        <v>202</v>
      </c>
      <c r="B49">
        <v>25324857821</v>
      </c>
      <c r="C49" t="s">
        <v>203</v>
      </c>
      <c r="D49" t="s">
        <v>204</v>
      </c>
      <c r="E49" t="s">
        <v>94</v>
      </c>
      <c r="F49" t="s">
        <v>95</v>
      </c>
      <c r="G49">
        <v>1</v>
      </c>
      <c r="H49" t="s">
        <v>41</v>
      </c>
      <c r="I49" t="s">
        <v>42</v>
      </c>
      <c r="J49" t="s">
        <v>205</v>
      </c>
      <c r="K49" t="s">
        <v>206</v>
      </c>
      <c r="L49">
        <v>50010</v>
      </c>
      <c r="M49" t="s">
        <v>45</v>
      </c>
      <c r="N49">
        <v>-54.99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6.6</v>
      </c>
      <c r="Z49">
        <v>0</v>
      </c>
      <c r="AA49">
        <v>0</v>
      </c>
      <c r="AB49">
        <v>0</v>
      </c>
      <c r="AC49">
        <v>-48.39</v>
      </c>
    </row>
    <row r="50" spans="1:29" x14ac:dyDescent="0.25">
      <c r="A50" t="s">
        <v>207</v>
      </c>
      <c r="B50">
        <v>25324857821</v>
      </c>
      <c r="C50" t="s">
        <v>37</v>
      </c>
      <c r="D50" t="s">
        <v>208</v>
      </c>
      <c r="E50" t="s">
        <v>209</v>
      </c>
      <c r="F50" t="s">
        <v>210</v>
      </c>
      <c r="G50">
        <v>1</v>
      </c>
      <c r="H50" t="s">
        <v>41</v>
      </c>
      <c r="I50" t="s">
        <v>42</v>
      </c>
      <c r="J50" t="s">
        <v>211</v>
      </c>
      <c r="K50" t="s">
        <v>212</v>
      </c>
      <c r="L50">
        <v>46123</v>
      </c>
      <c r="M50" t="s">
        <v>45</v>
      </c>
      <c r="N50">
        <v>34.99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-5.25</v>
      </c>
      <c r="Z50">
        <v>-8.42</v>
      </c>
      <c r="AA50">
        <v>0</v>
      </c>
      <c r="AB50">
        <v>0</v>
      </c>
      <c r="AC50">
        <v>21.32</v>
      </c>
    </row>
    <row r="51" spans="1:29" x14ac:dyDescent="0.25">
      <c r="A51" t="s">
        <v>213</v>
      </c>
      <c r="B51">
        <v>25324857821</v>
      </c>
      <c r="C51" t="s">
        <v>37</v>
      </c>
      <c r="D51" t="s">
        <v>214</v>
      </c>
      <c r="E51" t="s">
        <v>209</v>
      </c>
      <c r="F51" t="s">
        <v>210</v>
      </c>
      <c r="G51">
        <v>1</v>
      </c>
      <c r="H51" t="s">
        <v>41</v>
      </c>
      <c r="I51" t="s">
        <v>42</v>
      </c>
      <c r="J51" t="s">
        <v>211</v>
      </c>
      <c r="K51" t="s">
        <v>212</v>
      </c>
      <c r="L51">
        <v>46123</v>
      </c>
      <c r="M51" t="s">
        <v>45</v>
      </c>
      <c r="N51">
        <v>34.99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-5.25</v>
      </c>
      <c r="Z51">
        <v>-8.42</v>
      </c>
      <c r="AA51">
        <v>0</v>
      </c>
      <c r="AB51">
        <v>0</v>
      </c>
      <c r="AC51">
        <v>21.32</v>
      </c>
    </row>
    <row r="52" spans="1:29" x14ac:dyDescent="0.25">
      <c r="A52" t="s">
        <v>215</v>
      </c>
      <c r="B52">
        <v>25324857821</v>
      </c>
      <c r="C52" t="s">
        <v>37</v>
      </c>
      <c r="D52" t="s">
        <v>216</v>
      </c>
      <c r="E52" t="s">
        <v>209</v>
      </c>
      <c r="F52" t="s">
        <v>210</v>
      </c>
      <c r="G52">
        <v>1</v>
      </c>
      <c r="H52" t="s">
        <v>41</v>
      </c>
      <c r="I52" t="s">
        <v>42</v>
      </c>
      <c r="J52" t="s">
        <v>211</v>
      </c>
      <c r="K52" t="s">
        <v>212</v>
      </c>
      <c r="L52">
        <v>46123</v>
      </c>
      <c r="M52" t="s">
        <v>45</v>
      </c>
      <c r="N52">
        <v>34.99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-5.25</v>
      </c>
      <c r="Z52">
        <v>-8.42</v>
      </c>
      <c r="AA52">
        <v>0</v>
      </c>
      <c r="AB52">
        <v>0</v>
      </c>
      <c r="AC52">
        <v>21.32</v>
      </c>
    </row>
    <row r="53" spans="1:29" x14ac:dyDescent="0.25">
      <c r="A53" t="s">
        <v>217</v>
      </c>
      <c r="B53">
        <v>25324857821</v>
      </c>
      <c r="C53" t="s">
        <v>37</v>
      </c>
      <c r="D53" t="s">
        <v>218</v>
      </c>
      <c r="E53" t="s">
        <v>209</v>
      </c>
      <c r="F53" t="s">
        <v>210</v>
      </c>
      <c r="G53">
        <v>1</v>
      </c>
      <c r="H53" t="s">
        <v>41</v>
      </c>
      <c r="I53" t="s">
        <v>42</v>
      </c>
      <c r="J53" t="s">
        <v>211</v>
      </c>
      <c r="K53" t="s">
        <v>212</v>
      </c>
      <c r="L53">
        <v>46123</v>
      </c>
      <c r="M53" t="s">
        <v>45</v>
      </c>
      <c r="N53">
        <v>34.99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-5.25</v>
      </c>
      <c r="Z53">
        <v>-8.42</v>
      </c>
      <c r="AA53">
        <v>0</v>
      </c>
      <c r="AB53">
        <v>0</v>
      </c>
      <c r="AC53">
        <v>21.32</v>
      </c>
    </row>
    <row r="54" spans="1:29" x14ac:dyDescent="0.25">
      <c r="A54" t="s">
        <v>219</v>
      </c>
      <c r="B54">
        <v>25324857821</v>
      </c>
      <c r="C54" t="s">
        <v>37</v>
      </c>
      <c r="D54" t="s">
        <v>220</v>
      </c>
      <c r="E54" t="s">
        <v>209</v>
      </c>
      <c r="F54" t="s">
        <v>210</v>
      </c>
      <c r="G54">
        <v>1</v>
      </c>
      <c r="H54" t="s">
        <v>41</v>
      </c>
      <c r="I54" t="s">
        <v>42</v>
      </c>
      <c r="J54" t="s">
        <v>211</v>
      </c>
      <c r="K54" t="s">
        <v>212</v>
      </c>
      <c r="L54">
        <v>46123</v>
      </c>
      <c r="M54" t="s">
        <v>45</v>
      </c>
      <c r="N54">
        <v>34.99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-5.25</v>
      </c>
      <c r="Z54">
        <v>-8.42</v>
      </c>
      <c r="AA54">
        <v>0</v>
      </c>
      <c r="AB54">
        <v>0</v>
      </c>
      <c r="AC54">
        <v>21.32</v>
      </c>
    </row>
    <row r="55" spans="1:29" x14ac:dyDescent="0.25">
      <c r="A55" t="s">
        <v>221</v>
      </c>
      <c r="B55">
        <v>25324857821</v>
      </c>
      <c r="C55" t="s">
        <v>37</v>
      </c>
      <c r="D55" t="s">
        <v>222</v>
      </c>
      <c r="E55" t="s">
        <v>209</v>
      </c>
      <c r="F55" t="s">
        <v>210</v>
      </c>
      <c r="G55">
        <v>1</v>
      </c>
      <c r="H55" t="s">
        <v>41</v>
      </c>
      <c r="I55" t="s">
        <v>42</v>
      </c>
      <c r="J55" t="s">
        <v>211</v>
      </c>
      <c r="K55" t="s">
        <v>212</v>
      </c>
      <c r="L55">
        <v>46123</v>
      </c>
      <c r="M55" t="s">
        <v>45</v>
      </c>
      <c r="N55">
        <v>34.99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-5.25</v>
      </c>
      <c r="Z55">
        <v>-8.42</v>
      </c>
      <c r="AA55">
        <v>0</v>
      </c>
      <c r="AB55">
        <v>0</v>
      </c>
      <c r="AC55">
        <v>21.32</v>
      </c>
    </row>
    <row r="56" spans="1:29" x14ac:dyDescent="0.25">
      <c r="A56" t="s">
        <v>223</v>
      </c>
      <c r="B56">
        <v>25324857821</v>
      </c>
      <c r="C56" t="s">
        <v>37</v>
      </c>
      <c r="D56" t="s">
        <v>224</v>
      </c>
      <c r="E56" t="s">
        <v>209</v>
      </c>
      <c r="F56" t="s">
        <v>210</v>
      </c>
      <c r="G56">
        <v>1</v>
      </c>
      <c r="H56" t="s">
        <v>41</v>
      </c>
      <c r="I56" t="s">
        <v>42</v>
      </c>
      <c r="J56" t="s">
        <v>211</v>
      </c>
      <c r="K56" t="s">
        <v>212</v>
      </c>
      <c r="L56">
        <v>46123</v>
      </c>
      <c r="M56" t="s">
        <v>45</v>
      </c>
      <c r="N56">
        <v>34.99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-5.25</v>
      </c>
      <c r="Z56">
        <v>-8.42</v>
      </c>
      <c r="AA56">
        <v>0</v>
      </c>
      <c r="AB56">
        <v>0</v>
      </c>
      <c r="AC56">
        <v>21.32</v>
      </c>
    </row>
    <row r="57" spans="1:29" x14ac:dyDescent="0.25">
      <c r="A57" t="s">
        <v>225</v>
      </c>
      <c r="B57">
        <v>25324857821</v>
      </c>
      <c r="C57" t="s">
        <v>37</v>
      </c>
      <c r="D57" t="s">
        <v>226</v>
      </c>
      <c r="E57" t="s">
        <v>209</v>
      </c>
      <c r="F57" t="s">
        <v>210</v>
      </c>
      <c r="G57">
        <v>1</v>
      </c>
      <c r="H57" t="s">
        <v>41</v>
      </c>
      <c r="I57" t="s">
        <v>42</v>
      </c>
      <c r="J57" t="s">
        <v>211</v>
      </c>
      <c r="K57" t="s">
        <v>212</v>
      </c>
      <c r="L57">
        <v>46123</v>
      </c>
      <c r="M57" t="s">
        <v>45</v>
      </c>
      <c r="N57">
        <v>34.99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-5.25</v>
      </c>
      <c r="Z57">
        <v>-8.42</v>
      </c>
      <c r="AA57">
        <v>0</v>
      </c>
      <c r="AB57">
        <v>0</v>
      </c>
      <c r="AC57">
        <v>21.32</v>
      </c>
    </row>
    <row r="58" spans="1:29" x14ac:dyDescent="0.25">
      <c r="A58" t="s">
        <v>227</v>
      </c>
      <c r="B58">
        <v>25324857821</v>
      </c>
      <c r="C58" t="s">
        <v>37</v>
      </c>
      <c r="D58" t="s">
        <v>228</v>
      </c>
      <c r="E58" t="s">
        <v>54</v>
      </c>
      <c r="F58" t="s">
        <v>55</v>
      </c>
      <c r="G58">
        <v>1</v>
      </c>
      <c r="H58" t="s">
        <v>41</v>
      </c>
      <c r="I58" t="s">
        <v>42</v>
      </c>
      <c r="J58" t="s">
        <v>229</v>
      </c>
      <c r="K58" t="s">
        <v>109</v>
      </c>
      <c r="L58">
        <v>55921</v>
      </c>
      <c r="M58" t="s">
        <v>45</v>
      </c>
      <c r="N58">
        <v>56.89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-8.5299999999999994</v>
      </c>
      <c r="Z58">
        <v>-8.75</v>
      </c>
      <c r="AA58">
        <v>0</v>
      </c>
      <c r="AB58">
        <v>0</v>
      </c>
      <c r="AC58">
        <v>39.61</v>
      </c>
    </row>
    <row r="59" spans="1:29" x14ac:dyDescent="0.25">
      <c r="A59" t="s">
        <v>230</v>
      </c>
      <c r="B59">
        <v>25324857821</v>
      </c>
      <c r="C59" t="s">
        <v>37</v>
      </c>
      <c r="D59" t="s">
        <v>231</v>
      </c>
      <c r="E59" t="s">
        <v>232</v>
      </c>
      <c r="F59" t="s">
        <v>170</v>
      </c>
      <c r="G59">
        <v>1</v>
      </c>
      <c r="H59" t="s">
        <v>41</v>
      </c>
      <c r="I59" t="s">
        <v>42</v>
      </c>
      <c r="J59" t="s">
        <v>233</v>
      </c>
      <c r="K59" t="s">
        <v>63</v>
      </c>
      <c r="L59">
        <v>95409</v>
      </c>
      <c r="M59" t="s">
        <v>45</v>
      </c>
      <c r="N59">
        <v>47.48</v>
      </c>
      <c r="O59">
        <v>4.2699999999999996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-4.75</v>
      </c>
      <c r="W59">
        <v>0</v>
      </c>
      <c r="X59">
        <v>-4.2699999999999996</v>
      </c>
      <c r="Y59">
        <v>-6.41</v>
      </c>
      <c r="Z59">
        <v>-9.01</v>
      </c>
      <c r="AA59">
        <v>0</v>
      </c>
      <c r="AB59">
        <v>0</v>
      </c>
      <c r="AC59">
        <v>27.31</v>
      </c>
    </row>
    <row r="60" spans="1:29" x14ac:dyDescent="0.25">
      <c r="A60" t="s">
        <v>234</v>
      </c>
      <c r="B60">
        <v>25324857821</v>
      </c>
      <c r="C60" t="s">
        <v>37</v>
      </c>
      <c r="D60" t="s">
        <v>235</v>
      </c>
      <c r="E60" t="s">
        <v>236</v>
      </c>
      <c r="F60" t="s">
        <v>237</v>
      </c>
      <c r="G60">
        <v>1</v>
      </c>
      <c r="H60" t="s">
        <v>41</v>
      </c>
      <c r="I60" t="s">
        <v>42</v>
      </c>
      <c r="J60" t="s">
        <v>238</v>
      </c>
      <c r="K60" t="s">
        <v>201</v>
      </c>
      <c r="L60">
        <v>22802</v>
      </c>
      <c r="M60" t="s">
        <v>45</v>
      </c>
      <c r="N60">
        <v>27.98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-4.2</v>
      </c>
      <c r="Z60">
        <v>-7.94</v>
      </c>
      <c r="AA60">
        <v>0</v>
      </c>
      <c r="AB60">
        <v>0</v>
      </c>
      <c r="AC60">
        <v>15.84</v>
      </c>
    </row>
    <row r="61" spans="1:29" x14ac:dyDescent="0.25">
      <c r="A61" t="s">
        <v>239</v>
      </c>
      <c r="B61">
        <v>25324857821</v>
      </c>
      <c r="C61" t="s">
        <v>37</v>
      </c>
      <c r="D61" t="s">
        <v>240</v>
      </c>
      <c r="E61" t="s">
        <v>54</v>
      </c>
      <c r="F61" t="s">
        <v>55</v>
      </c>
      <c r="G61">
        <v>1</v>
      </c>
      <c r="H61" t="s">
        <v>41</v>
      </c>
      <c r="I61" t="s">
        <v>42</v>
      </c>
      <c r="J61" t="s">
        <v>241</v>
      </c>
      <c r="K61" t="s">
        <v>69</v>
      </c>
      <c r="L61">
        <v>1420</v>
      </c>
      <c r="M61" t="s">
        <v>45</v>
      </c>
      <c r="N61">
        <v>48.44</v>
      </c>
      <c r="O61">
        <v>3.03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-3.03</v>
      </c>
      <c r="Y61">
        <v>-7.27</v>
      </c>
      <c r="Z61">
        <v>-8.75</v>
      </c>
      <c r="AA61">
        <v>0</v>
      </c>
      <c r="AB61">
        <v>0</v>
      </c>
      <c r="AC61">
        <v>32.42</v>
      </c>
    </row>
    <row r="62" spans="1:29" x14ac:dyDescent="0.25">
      <c r="A62" t="s">
        <v>242</v>
      </c>
      <c r="B62">
        <v>25324857821</v>
      </c>
      <c r="C62" t="s">
        <v>37</v>
      </c>
      <c r="D62" t="s">
        <v>243</v>
      </c>
      <c r="E62" t="s">
        <v>118</v>
      </c>
      <c r="F62" t="s">
        <v>119</v>
      </c>
      <c r="G62">
        <v>1</v>
      </c>
      <c r="H62" t="s">
        <v>41</v>
      </c>
      <c r="I62" t="s">
        <v>42</v>
      </c>
      <c r="J62" t="s">
        <v>244</v>
      </c>
      <c r="K62" t="s">
        <v>142</v>
      </c>
      <c r="L62">
        <v>43113</v>
      </c>
      <c r="M62" t="s">
        <v>45</v>
      </c>
      <c r="N62">
        <v>49.98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-7.5</v>
      </c>
      <c r="Z62">
        <v>-9.31</v>
      </c>
      <c r="AA62">
        <v>0</v>
      </c>
      <c r="AB62">
        <v>0</v>
      </c>
      <c r="AC62">
        <v>33.17</v>
      </c>
    </row>
    <row r="63" spans="1:29" x14ac:dyDescent="0.25">
      <c r="A63" t="s">
        <v>245</v>
      </c>
      <c r="B63">
        <v>25324857821</v>
      </c>
      <c r="C63" t="s">
        <v>37</v>
      </c>
      <c r="D63" t="s">
        <v>231</v>
      </c>
      <c r="E63" t="s">
        <v>232</v>
      </c>
      <c r="F63" t="s">
        <v>170</v>
      </c>
      <c r="G63">
        <v>1</v>
      </c>
      <c r="H63" t="s">
        <v>41</v>
      </c>
      <c r="I63" t="s">
        <v>42</v>
      </c>
      <c r="J63" t="s">
        <v>233</v>
      </c>
      <c r="K63" t="s">
        <v>63</v>
      </c>
      <c r="L63">
        <v>95409</v>
      </c>
      <c r="M63" t="s">
        <v>45</v>
      </c>
      <c r="N63">
        <v>47.48</v>
      </c>
      <c r="O63">
        <v>4.2699999999999996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-4.75</v>
      </c>
      <c r="W63">
        <v>0</v>
      </c>
      <c r="X63">
        <v>-4.2699999999999996</v>
      </c>
      <c r="Y63">
        <v>-6.41</v>
      </c>
      <c r="Z63">
        <v>-9.01</v>
      </c>
      <c r="AA63">
        <v>0</v>
      </c>
      <c r="AB63">
        <v>0</v>
      </c>
      <c r="AC63">
        <v>27.31</v>
      </c>
    </row>
    <row r="64" spans="1:29" x14ac:dyDescent="0.25">
      <c r="A64" t="s">
        <v>246</v>
      </c>
      <c r="B64">
        <v>25324857821</v>
      </c>
      <c r="C64" t="s">
        <v>37</v>
      </c>
      <c r="D64" t="s">
        <v>247</v>
      </c>
      <c r="E64" t="s">
        <v>248</v>
      </c>
      <c r="F64" t="s">
        <v>249</v>
      </c>
      <c r="G64">
        <v>1</v>
      </c>
      <c r="H64" t="s">
        <v>41</v>
      </c>
      <c r="I64" t="s">
        <v>42</v>
      </c>
      <c r="J64" t="s">
        <v>250</v>
      </c>
      <c r="K64" t="s">
        <v>251</v>
      </c>
      <c r="L64">
        <v>98102</v>
      </c>
      <c r="M64" t="s">
        <v>45</v>
      </c>
      <c r="N64">
        <v>61.65</v>
      </c>
      <c r="O64">
        <v>5.74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-6.16</v>
      </c>
      <c r="W64">
        <v>0</v>
      </c>
      <c r="X64">
        <v>-17.22</v>
      </c>
      <c r="Y64">
        <v>-24.96</v>
      </c>
      <c r="Z64">
        <v>-8.98</v>
      </c>
      <c r="AA64">
        <v>0</v>
      </c>
      <c r="AB64">
        <v>0</v>
      </c>
      <c r="AC64">
        <v>10.07</v>
      </c>
    </row>
    <row r="65" spans="1:29" x14ac:dyDescent="0.25">
      <c r="A65" t="s">
        <v>246</v>
      </c>
      <c r="B65">
        <v>25324857821</v>
      </c>
      <c r="C65" t="s">
        <v>37</v>
      </c>
      <c r="D65" t="s">
        <v>247</v>
      </c>
      <c r="E65" t="s">
        <v>248</v>
      </c>
      <c r="F65" t="s">
        <v>249</v>
      </c>
      <c r="G65">
        <v>2</v>
      </c>
      <c r="H65" t="s">
        <v>41</v>
      </c>
      <c r="I65" t="s">
        <v>42</v>
      </c>
      <c r="J65" t="s">
        <v>250</v>
      </c>
      <c r="K65" t="s">
        <v>251</v>
      </c>
      <c r="L65">
        <v>98102</v>
      </c>
      <c r="N65">
        <v>123.3</v>
      </c>
      <c r="O65">
        <v>11.48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-12.33</v>
      </c>
      <c r="W65">
        <v>0</v>
      </c>
      <c r="X65">
        <v>0</v>
      </c>
      <c r="Y65">
        <v>0</v>
      </c>
      <c r="Z65">
        <v>-17.96</v>
      </c>
      <c r="AA65">
        <v>0</v>
      </c>
      <c r="AB65">
        <v>0</v>
      </c>
      <c r="AC65">
        <v>104.49</v>
      </c>
    </row>
    <row r="66" spans="1:29" x14ac:dyDescent="0.25">
      <c r="A66" t="s">
        <v>252</v>
      </c>
      <c r="B66">
        <v>25324857821</v>
      </c>
      <c r="C66" t="s">
        <v>37</v>
      </c>
      <c r="D66" t="s">
        <v>253</v>
      </c>
      <c r="E66" t="s">
        <v>254</v>
      </c>
      <c r="F66" t="s">
        <v>255</v>
      </c>
      <c r="G66">
        <v>1</v>
      </c>
      <c r="H66" t="s">
        <v>41</v>
      </c>
      <c r="I66" t="s">
        <v>42</v>
      </c>
      <c r="J66" t="s">
        <v>256</v>
      </c>
      <c r="K66" t="s">
        <v>63</v>
      </c>
      <c r="L66">
        <v>94589</v>
      </c>
      <c r="M66" t="s">
        <v>45</v>
      </c>
      <c r="N66">
        <v>61.65</v>
      </c>
      <c r="O66">
        <v>5.13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-6.17</v>
      </c>
      <c r="W66">
        <v>0</v>
      </c>
      <c r="X66">
        <v>-5.13</v>
      </c>
      <c r="Y66">
        <v>-8.32</v>
      </c>
      <c r="Z66">
        <v>-9.25</v>
      </c>
      <c r="AA66">
        <v>0</v>
      </c>
      <c r="AB66">
        <v>0</v>
      </c>
      <c r="AC66">
        <v>37.909999999999997</v>
      </c>
    </row>
    <row r="67" spans="1:29" x14ac:dyDescent="0.25">
      <c r="A67" t="s">
        <v>257</v>
      </c>
      <c r="B67">
        <v>25324857821</v>
      </c>
      <c r="C67" t="s">
        <v>37</v>
      </c>
      <c r="D67" t="s">
        <v>258</v>
      </c>
      <c r="E67" t="s">
        <v>159</v>
      </c>
      <c r="F67" t="s">
        <v>160</v>
      </c>
      <c r="G67">
        <v>1</v>
      </c>
      <c r="H67" t="s">
        <v>41</v>
      </c>
      <c r="I67" t="s">
        <v>42</v>
      </c>
      <c r="J67" t="s">
        <v>259</v>
      </c>
      <c r="K67" t="s">
        <v>51</v>
      </c>
      <c r="L67">
        <v>97016</v>
      </c>
      <c r="N67">
        <v>42.49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-6.37</v>
      </c>
      <c r="Z67">
        <v>-9.4700000000000006</v>
      </c>
      <c r="AA67">
        <v>0</v>
      </c>
      <c r="AB67">
        <v>0</v>
      </c>
      <c r="AC67">
        <v>26.65</v>
      </c>
    </row>
    <row r="68" spans="1:29" x14ac:dyDescent="0.25">
      <c r="A68" t="s">
        <v>260</v>
      </c>
      <c r="B68">
        <v>25324857821</v>
      </c>
      <c r="C68" t="s">
        <v>37</v>
      </c>
      <c r="D68" t="s">
        <v>204</v>
      </c>
      <c r="E68" t="s">
        <v>94</v>
      </c>
      <c r="F68" t="s">
        <v>95</v>
      </c>
      <c r="G68">
        <v>1</v>
      </c>
      <c r="H68" t="s">
        <v>41</v>
      </c>
      <c r="I68" t="s">
        <v>42</v>
      </c>
      <c r="J68" t="s">
        <v>205</v>
      </c>
      <c r="K68" t="s">
        <v>206</v>
      </c>
      <c r="L68">
        <v>50010</v>
      </c>
      <c r="M68" t="s">
        <v>45</v>
      </c>
      <c r="N68">
        <v>54.99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-8.25</v>
      </c>
      <c r="Z68">
        <v>-9.07</v>
      </c>
      <c r="AA68">
        <v>0</v>
      </c>
      <c r="AB68">
        <v>0</v>
      </c>
      <c r="AC68">
        <v>37.67</v>
      </c>
    </row>
    <row r="69" spans="1:29" x14ac:dyDescent="0.25">
      <c r="A69" t="s">
        <v>261</v>
      </c>
      <c r="B69">
        <v>25324857821</v>
      </c>
      <c r="C69" t="s">
        <v>37</v>
      </c>
      <c r="D69" t="s">
        <v>262</v>
      </c>
      <c r="E69" t="s">
        <v>54</v>
      </c>
      <c r="F69" t="s">
        <v>55</v>
      </c>
      <c r="G69">
        <v>1</v>
      </c>
      <c r="H69" t="s">
        <v>41</v>
      </c>
      <c r="I69" t="s">
        <v>42</v>
      </c>
      <c r="J69" t="s">
        <v>263</v>
      </c>
      <c r="K69" t="s">
        <v>264</v>
      </c>
      <c r="L69">
        <v>19023</v>
      </c>
      <c r="M69" t="s">
        <v>45</v>
      </c>
      <c r="N69">
        <v>48.44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-7.27</v>
      </c>
      <c r="Z69">
        <v>-8.75</v>
      </c>
      <c r="AA69">
        <v>0</v>
      </c>
      <c r="AB69">
        <v>0</v>
      </c>
      <c r="AC69">
        <v>32.42</v>
      </c>
    </row>
    <row r="70" spans="1:29" x14ac:dyDescent="0.25">
      <c r="A70" t="s">
        <v>265</v>
      </c>
      <c r="B70">
        <v>25324857821</v>
      </c>
      <c r="C70" t="s">
        <v>37</v>
      </c>
      <c r="D70" t="s">
        <v>247</v>
      </c>
      <c r="E70" t="s">
        <v>248</v>
      </c>
      <c r="F70" t="s">
        <v>249</v>
      </c>
      <c r="G70">
        <v>2</v>
      </c>
      <c r="H70" t="s">
        <v>41</v>
      </c>
      <c r="I70" t="s">
        <v>42</v>
      </c>
      <c r="J70" t="s">
        <v>250</v>
      </c>
      <c r="K70" t="s">
        <v>251</v>
      </c>
      <c r="L70">
        <v>98102</v>
      </c>
      <c r="M70" t="s">
        <v>45</v>
      </c>
      <c r="N70">
        <v>123.3</v>
      </c>
      <c r="O70">
        <v>11.48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-12.34</v>
      </c>
      <c r="W70">
        <v>0</v>
      </c>
      <c r="X70">
        <v>-11.48</v>
      </c>
      <c r="Y70">
        <v>-16.64</v>
      </c>
      <c r="Z70">
        <v>-17.96</v>
      </c>
      <c r="AA70">
        <v>0</v>
      </c>
      <c r="AB70">
        <v>0</v>
      </c>
      <c r="AC70">
        <v>76.36</v>
      </c>
    </row>
    <row r="71" spans="1:29" x14ac:dyDescent="0.25">
      <c r="A71" t="s">
        <v>266</v>
      </c>
      <c r="B71">
        <v>25324857821</v>
      </c>
      <c r="C71" t="s">
        <v>37</v>
      </c>
      <c r="D71" t="s">
        <v>267</v>
      </c>
      <c r="E71" t="s">
        <v>268</v>
      </c>
      <c r="F71" t="s">
        <v>269</v>
      </c>
      <c r="G71">
        <v>2</v>
      </c>
      <c r="H71" t="s">
        <v>41</v>
      </c>
      <c r="I71" t="s">
        <v>42</v>
      </c>
      <c r="J71" t="s">
        <v>270</v>
      </c>
      <c r="K71" t="s">
        <v>124</v>
      </c>
      <c r="L71">
        <v>61820</v>
      </c>
      <c r="M71" t="s">
        <v>45</v>
      </c>
      <c r="N71">
        <v>79.8</v>
      </c>
      <c r="O71">
        <v>0</v>
      </c>
      <c r="P71">
        <v>1.4</v>
      </c>
      <c r="Q71">
        <v>0</v>
      </c>
      <c r="R71">
        <v>0</v>
      </c>
      <c r="S71">
        <v>0</v>
      </c>
      <c r="T71">
        <v>0</v>
      </c>
      <c r="U71">
        <v>0</v>
      </c>
      <c r="V71">
        <v>-9.3800000000000008</v>
      </c>
      <c r="W71">
        <v>0</v>
      </c>
      <c r="X71">
        <v>0</v>
      </c>
      <c r="Y71">
        <v>-10.78</v>
      </c>
      <c r="Z71">
        <v>-10.98</v>
      </c>
      <c r="AA71">
        <v>0</v>
      </c>
      <c r="AB71">
        <v>0</v>
      </c>
      <c r="AC71">
        <v>50.06</v>
      </c>
    </row>
    <row r="72" spans="1:29" x14ac:dyDescent="0.25">
      <c r="A72" t="s">
        <v>271</v>
      </c>
      <c r="B72">
        <v>25324857821</v>
      </c>
      <c r="C72" t="s">
        <v>37</v>
      </c>
      <c r="D72" t="s">
        <v>272</v>
      </c>
      <c r="E72" t="s">
        <v>273</v>
      </c>
      <c r="F72" t="s">
        <v>274</v>
      </c>
      <c r="G72">
        <v>1</v>
      </c>
      <c r="H72" t="s">
        <v>41</v>
      </c>
      <c r="I72" t="s">
        <v>42</v>
      </c>
      <c r="J72" t="s">
        <v>275</v>
      </c>
      <c r="K72" t="s">
        <v>201</v>
      </c>
      <c r="L72">
        <v>22485</v>
      </c>
      <c r="M72" t="s">
        <v>45</v>
      </c>
      <c r="N72">
        <v>49.98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-7.5</v>
      </c>
      <c r="Z72">
        <v>-9.23</v>
      </c>
      <c r="AA72">
        <v>0</v>
      </c>
      <c r="AB72">
        <v>0</v>
      </c>
      <c r="AC72">
        <v>33.25</v>
      </c>
    </row>
    <row r="73" spans="1:29" x14ac:dyDescent="0.25">
      <c r="A73" t="s">
        <v>276</v>
      </c>
      <c r="B73">
        <v>25324857821</v>
      </c>
      <c r="C73" t="s">
        <v>37</v>
      </c>
      <c r="D73" t="s">
        <v>253</v>
      </c>
      <c r="E73" t="s">
        <v>254</v>
      </c>
      <c r="F73" t="s">
        <v>255</v>
      </c>
      <c r="G73">
        <v>1</v>
      </c>
      <c r="H73" t="s">
        <v>41</v>
      </c>
      <c r="I73" t="s">
        <v>42</v>
      </c>
      <c r="J73" t="s">
        <v>256</v>
      </c>
      <c r="K73" t="s">
        <v>63</v>
      </c>
      <c r="L73">
        <v>94589</v>
      </c>
      <c r="M73" t="s">
        <v>45</v>
      </c>
      <c r="N73">
        <v>61.65</v>
      </c>
      <c r="O73">
        <v>5.13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-6.16</v>
      </c>
      <c r="W73">
        <v>0</v>
      </c>
      <c r="X73">
        <v>-5.13</v>
      </c>
      <c r="Y73">
        <v>-8.32</v>
      </c>
      <c r="Z73">
        <v>-9.25</v>
      </c>
      <c r="AA73">
        <v>0</v>
      </c>
      <c r="AB73">
        <v>0</v>
      </c>
      <c r="AC73">
        <v>37.92</v>
      </c>
    </row>
    <row r="74" spans="1:29" x14ac:dyDescent="0.25">
      <c r="A74" t="s">
        <v>277</v>
      </c>
      <c r="B74">
        <v>25324857821</v>
      </c>
      <c r="C74" t="s">
        <v>37</v>
      </c>
      <c r="D74" t="s">
        <v>173</v>
      </c>
      <c r="E74" t="s">
        <v>278</v>
      </c>
      <c r="F74" t="s">
        <v>279</v>
      </c>
      <c r="G74">
        <v>1</v>
      </c>
      <c r="H74" t="s">
        <v>41</v>
      </c>
      <c r="I74" t="s">
        <v>42</v>
      </c>
      <c r="J74" t="s">
        <v>176</v>
      </c>
      <c r="K74" t="s">
        <v>177</v>
      </c>
      <c r="L74">
        <v>30318</v>
      </c>
      <c r="M74" t="s">
        <v>45</v>
      </c>
      <c r="N74">
        <v>79.989999999999995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-12</v>
      </c>
      <c r="Z74">
        <v>-9.7899999999999991</v>
      </c>
      <c r="AA74">
        <v>0</v>
      </c>
      <c r="AB74">
        <v>0</v>
      </c>
      <c r="AC74">
        <v>58.2</v>
      </c>
    </row>
    <row r="75" spans="1:29" x14ac:dyDescent="0.25">
      <c r="A75" t="s">
        <v>280</v>
      </c>
      <c r="B75">
        <v>25324857821</v>
      </c>
      <c r="C75" t="s">
        <v>37</v>
      </c>
      <c r="D75" t="s">
        <v>281</v>
      </c>
      <c r="E75" t="s">
        <v>54</v>
      </c>
      <c r="F75" t="s">
        <v>55</v>
      </c>
      <c r="G75">
        <v>1</v>
      </c>
      <c r="H75" t="s">
        <v>41</v>
      </c>
      <c r="I75" t="s">
        <v>42</v>
      </c>
      <c r="J75" t="s">
        <v>282</v>
      </c>
      <c r="K75" t="s">
        <v>264</v>
      </c>
      <c r="L75">
        <v>17111</v>
      </c>
      <c r="M75" t="s">
        <v>45</v>
      </c>
      <c r="N75">
        <v>56.89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-8.5299999999999994</v>
      </c>
      <c r="Z75">
        <v>-8.75</v>
      </c>
      <c r="AA75">
        <v>0</v>
      </c>
      <c r="AB75">
        <v>0</v>
      </c>
      <c r="AC75">
        <v>39.61</v>
      </c>
    </row>
    <row r="76" spans="1:29" x14ac:dyDescent="0.25">
      <c r="A76" t="s">
        <v>283</v>
      </c>
      <c r="B76">
        <v>25324857821</v>
      </c>
      <c r="C76" t="s">
        <v>37</v>
      </c>
      <c r="D76" t="s">
        <v>284</v>
      </c>
      <c r="E76" t="s">
        <v>285</v>
      </c>
      <c r="F76" t="s">
        <v>286</v>
      </c>
      <c r="G76">
        <v>1</v>
      </c>
      <c r="H76" t="s">
        <v>41</v>
      </c>
      <c r="I76" t="s">
        <v>42</v>
      </c>
      <c r="J76" t="s">
        <v>287</v>
      </c>
      <c r="K76" t="s">
        <v>201</v>
      </c>
      <c r="L76">
        <v>23235</v>
      </c>
      <c r="M76" t="s">
        <v>45</v>
      </c>
      <c r="N76">
        <v>75.989999999999995</v>
      </c>
      <c r="O76">
        <v>4.5599999999999996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-4.5599999999999996</v>
      </c>
      <c r="Y76">
        <v>-11.4</v>
      </c>
      <c r="Z76">
        <v>-9.6999999999999993</v>
      </c>
      <c r="AA76">
        <v>0</v>
      </c>
      <c r="AB76">
        <v>0</v>
      </c>
      <c r="AC76">
        <v>54.89</v>
      </c>
    </row>
    <row r="77" spans="1:29" x14ac:dyDescent="0.25">
      <c r="A77" t="s">
        <v>288</v>
      </c>
      <c r="B77">
        <v>25324857821</v>
      </c>
      <c r="C77" t="s">
        <v>37</v>
      </c>
      <c r="D77" t="s">
        <v>289</v>
      </c>
      <c r="E77" t="s">
        <v>54</v>
      </c>
      <c r="F77" t="s">
        <v>55</v>
      </c>
      <c r="G77">
        <v>1</v>
      </c>
      <c r="H77" t="s">
        <v>41</v>
      </c>
      <c r="I77" t="s">
        <v>42</v>
      </c>
      <c r="J77" t="s">
        <v>290</v>
      </c>
      <c r="K77" t="s">
        <v>291</v>
      </c>
      <c r="L77">
        <v>75147</v>
      </c>
      <c r="M77" t="s">
        <v>45</v>
      </c>
      <c r="N77">
        <v>56.89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-8.5299999999999994</v>
      </c>
      <c r="Z77">
        <v>-8.75</v>
      </c>
      <c r="AA77">
        <v>0</v>
      </c>
      <c r="AB77">
        <v>0</v>
      </c>
      <c r="AC77">
        <v>39.61</v>
      </c>
    </row>
    <row r="78" spans="1:29" x14ac:dyDescent="0.25">
      <c r="A78" t="s">
        <v>292</v>
      </c>
      <c r="B78">
        <v>25324857821</v>
      </c>
      <c r="C78" t="s">
        <v>37</v>
      </c>
      <c r="D78" t="s">
        <v>168</v>
      </c>
      <c r="E78" t="s">
        <v>169</v>
      </c>
      <c r="F78" t="s">
        <v>170</v>
      </c>
      <c r="G78">
        <v>1</v>
      </c>
      <c r="H78" t="s">
        <v>41</v>
      </c>
      <c r="I78" t="s">
        <v>42</v>
      </c>
      <c r="J78" t="s">
        <v>171</v>
      </c>
      <c r="K78" t="s">
        <v>124</v>
      </c>
      <c r="L78">
        <v>62568</v>
      </c>
      <c r="M78" t="s">
        <v>45</v>
      </c>
      <c r="N78">
        <v>47.49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-4.75</v>
      </c>
      <c r="W78">
        <v>0</v>
      </c>
      <c r="X78">
        <v>0</v>
      </c>
      <c r="Y78">
        <v>-6.41</v>
      </c>
      <c r="Z78">
        <v>-9.6199999999999992</v>
      </c>
      <c r="AA78">
        <v>0</v>
      </c>
      <c r="AB78">
        <v>0</v>
      </c>
      <c r="AC78">
        <v>26.71</v>
      </c>
    </row>
    <row r="79" spans="1:29" x14ac:dyDescent="0.25">
      <c r="A79" t="s">
        <v>293</v>
      </c>
      <c r="B79">
        <v>25324857821</v>
      </c>
      <c r="C79" t="s">
        <v>37</v>
      </c>
      <c r="D79" t="s">
        <v>181</v>
      </c>
      <c r="E79" t="s">
        <v>118</v>
      </c>
      <c r="F79" t="s">
        <v>119</v>
      </c>
      <c r="G79">
        <v>1</v>
      </c>
      <c r="H79" t="s">
        <v>41</v>
      </c>
      <c r="I79" t="s">
        <v>42</v>
      </c>
      <c r="J79" t="s">
        <v>182</v>
      </c>
      <c r="K79" t="s">
        <v>142</v>
      </c>
      <c r="L79">
        <v>45312</v>
      </c>
      <c r="M79" t="s">
        <v>45</v>
      </c>
      <c r="N79">
        <v>49.99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-5</v>
      </c>
      <c r="W79">
        <v>0</v>
      </c>
      <c r="X79">
        <v>0</v>
      </c>
      <c r="Y79">
        <v>-6.75</v>
      </c>
      <c r="Z79">
        <v>-9.31</v>
      </c>
      <c r="AA79">
        <v>0</v>
      </c>
      <c r="AB79">
        <v>0</v>
      </c>
      <c r="AC79">
        <v>28.93</v>
      </c>
    </row>
    <row r="80" spans="1:29" x14ac:dyDescent="0.25">
      <c r="A80" t="s">
        <v>294</v>
      </c>
      <c r="B80">
        <v>25324857821</v>
      </c>
      <c r="C80" t="s">
        <v>37</v>
      </c>
      <c r="D80" t="s">
        <v>295</v>
      </c>
      <c r="E80" t="s">
        <v>118</v>
      </c>
      <c r="F80" t="s">
        <v>119</v>
      </c>
      <c r="G80">
        <v>1</v>
      </c>
      <c r="H80" t="s">
        <v>41</v>
      </c>
      <c r="I80" t="s">
        <v>42</v>
      </c>
      <c r="J80" t="s">
        <v>296</v>
      </c>
      <c r="K80" t="s">
        <v>63</v>
      </c>
      <c r="L80">
        <v>96101</v>
      </c>
      <c r="M80" t="s">
        <v>45</v>
      </c>
      <c r="N80">
        <v>47.48</v>
      </c>
      <c r="O80">
        <v>3.1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-4.75</v>
      </c>
      <c r="W80">
        <v>0</v>
      </c>
      <c r="X80">
        <v>-3.1</v>
      </c>
      <c r="Y80">
        <v>-6.41</v>
      </c>
      <c r="Z80">
        <v>-8.6999999999999993</v>
      </c>
      <c r="AA80">
        <v>0</v>
      </c>
      <c r="AB80">
        <v>0</v>
      </c>
      <c r="AC80">
        <v>27.62</v>
      </c>
    </row>
    <row r="81" spans="1:29" x14ac:dyDescent="0.25">
      <c r="A81" t="s">
        <v>297</v>
      </c>
      <c r="B81">
        <v>25324857821</v>
      </c>
      <c r="C81" t="s">
        <v>37</v>
      </c>
      <c r="D81" t="s">
        <v>298</v>
      </c>
      <c r="E81" t="s">
        <v>273</v>
      </c>
      <c r="F81" t="s">
        <v>274</v>
      </c>
      <c r="G81">
        <v>1</v>
      </c>
      <c r="H81" t="s">
        <v>41</v>
      </c>
      <c r="I81" t="s">
        <v>42</v>
      </c>
      <c r="J81" t="s">
        <v>299</v>
      </c>
      <c r="K81" t="s">
        <v>291</v>
      </c>
      <c r="L81">
        <v>76020</v>
      </c>
      <c r="M81" t="s">
        <v>45</v>
      </c>
      <c r="N81">
        <v>47.48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-4.75</v>
      </c>
      <c r="W81">
        <v>0</v>
      </c>
      <c r="X81">
        <v>0</v>
      </c>
      <c r="Y81">
        <v>-6.41</v>
      </c>
      <c r="Z81">
        <v>-8.6199999999999992</v>
      </c>
      <c r="AA81">
        <v>0</v>
      </c>
      <c r="AB81">
        <v>0</v>
      </c>
      <c r="AC81">
        <v>27.7</v>
      </c>
    </row>
    <row r="82" spans="1:29" x14ac:dyDescent="0.25">
      <c r="A82" t="s">
        <v>300</v>
      </c>
      <c r="B82">
        <v>25324857821</v>
      </c>
      <c r="C82" t="s">
        <v>37</v>
      </c>
      <c r="D82" t="s">
        <v>301</v>
      </c>
      <c r="E82" t="s">
        <v>112</v>
      </c>
      <c r="F82" t="s">
        <v>113</v>
      </c>
      <c r="G82">
        <v>1</v>
      </c>
      <c r="H82" t="s">
        <v>41</v>
      </c>
      <c r="I82" t="s">
        <v>42</v>
      </c>
      <c r="J82" t="s">
        <v>302</v>
      </c>
      <c r="K82" t="s">
        <v>44</v>
      </c>
      <c r="L82">
        <v>10455</v>
      </c>
      <c r="M82" t="s">
        <v>45</v>
      </c>
      <c r="N82">
        <v>28.48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-2.85</v>
      </c>
      <c r="W82">
        <v>0</v>
      </c>
      <c r="X82">
        <v>0</v>
      </c>
      <c r="Y82">
        <v>-7.68</v>
      </c>
      <c r="Z82">
        <v>-7.02</v>
      </c>
      <c r="AA82">
        <v>0</v>
      </c>
      <c r="AB82">
        <v>0</v>
      </c>
      <c r="AC82">
        <v>10.93</v>
      </c>
    </row>
    <row r="83" spans="1:29" x14ac:dyDescent="0.25">
      <c r="A83" t="s">
        <v>300</v>
      </c>
      <c r="B83">
        <v>25324857821</v>
      </c>
      <c r="C83" t="s">
        <v>37</v>
      </c>
      <c r="D83" t="s">
        <v>301</v>
      </c>
      <c r="E83" t="s">
        <v>112</v>
      </c>
      <c r="F83" t="s">
        <v>113</v>
      </c>
      <c r="G83">
        <v>1</v>
      </c>
      <c r="H83" t="s">
        <v>41</v>
      </c>
      <c r="I83" t="s">
        <v>42</v>
      </c>
      <c r="J83" t="s">
        <v>302</v>
      </c>
      <c r="K83" t="s">
        <v>44</v>
      </c>
      <c r="L83">
        <v>10455</v>
      </c>
      <c r="N83">
        <v>28.48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-2.85</v>
      </c>
      <c r="W83">
        <v>0</v>
      </c>
      <c r="X83">
        <v>0</v>
      </c>
      <c r="Y83">
        <v>0</v>
      </c>
      <c r="Z83">
        <v>-7.02</v>
      </c>
      <c r="AA83">
        <v>0</v>
      </c>
      <c r="AB83">
        <v>0</v>
      </c>
      <c r="AC83">
        <v>18.61</v>
      </c>
    </row>
    <row r="84" spans="1:29" x14ac:dyDescent="0.25">
      <c r="A84" t="s">
        <v>303</v>
      </c>
      <c r="B84">
        <v>25324857821</v>
      </c>
      <c r="C84" t="s">
        <v>37</v>
      </c>
      <c r="D84" t="s">
        <v>158</v>
      </c>
      <c r="E84" t="s">
        <v>159</v>
      </c>
      <c r="F84" t="s">
        <v>160</v>
      </c>
      <c r="G84">
        <v>1</v>
      </c>
      <c r="H84" t="s">
        <v>41</v>
      </c>
      <c r="I84" t="s">
        <v>42</v>
      </c>
      <c r="J84" t="s">
        <v>120</v>
      </c>
      <c r="K84" t="s">
        <v>63</v>
      </c>
      <c r="L84">
        <v>94065</v>
      </c>
      <c r="M84" t="s">
        <v>45</v>
      </c>
      <c r="N84">
        <v>47.48</v>
      </c>
      <c r="O84">
        <v>4.22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-4.74</v>
      </c>
      <c r="W84">
        <v>0</v>
      </c>
      <c r="X84">
        <v>-4.22</v>
      </c>
      <c r="Y84">
        <v>-6.41</v>
      </c>
      <c r="Z84">
        <v>-8.86</v>
      </c>
      <c r="AA84">
        <v>0</v>
      </c>
      <c r="AB84">
        <v>0</v>
      </c>
      <c r="AC84">
        <v>27.47</v>
      </c>
    </row>
    <row r="85" spans="1:29" x14ac:dyDescent="0.25">
      <c r="A85" t="s">
        <v>304</v>
      </c>
      <c r="B85">
        <v>25324857821</v>
      </c>
      <c r="C85" t="s">
        <v>37</v>
      </c>
      <c r="D85" t="s">
        <v>295</v>
      </c>
      <c r="E85" t="s">
        <v>118</v>
      </c>
      <c r="F85" t="s">
        <v>119</v>
      </c>
      <c r="G85">
        <v>1</v>
      </c>
      <c r="H85" t="s">
        <v>41</v>
      </c>
      <c r="I85" t="s">
        <v>42</v>
      </c>
      <c r="J85" t="s">
        <v>296</v>
      </c>
      <c r="K85" t="s">
        <v>63</v>
      </c>
      <c r="L85">
        <v>96101</v>
      </c>
      <c r="M85" t="s">
        <v>45</v>
      </c>
      <c r="N85">
        <v>47.48</v>
      </c>
      <c r="O85">
        <v>3.1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-4.75</v>
      </c>
      <c r="W85">
        <v>0</v>
      </c>
      <c r="X85">
        <v>-3.1</v>
      </c>
      <c r="Y85">
        <v>-6.41</v>
      </c>
      <c r="Z85">
        <v>-8.6999999999999993</v>
      </c>
      <c r="AA85">
        <v>0</v>
      </c>
      <c r="AB85">
        <v>0</v>
      </c>
      <c r="AC85">
        <v>27.62</v>
      </c>
    </row>
    <row r="86" spans="1:29" x14ac:dyDescent="0.25">
      <c r="A86" t="s">
        <v>305</v>
      </c>
      <c r="B86">
        <v>25324857821</v>
      </c>
      <c r="C86" t="s">
        <v>37</v>
      </c>
      <c r="D86" t="s">
        <v>306</v>
      </c>
      <c r="E86" t="s">
        <v>232</v>
      </c>
      <c r="F86" t="s">
        <v>170</v>
      </c>
      <c r="G86">
        <v>1</v>
      </c>
      <c r="H86" t="s">
        <v>41</v>
      </c>
      <c r="I86" t="s">
        <v>42</v>
      </c>
      <c r="J86" t="s">
        <v>307</v>
      </c>
      <c r="K86" t="s">
        <v>308</v>
      </c>
      <c r="L86">
        <v>7302</v>
      </c>
      <c r="M86" t="s">
        <v>45</v>
      </c>
      <c r="N86">
        <v>49.98</v>
      </c>
      <c r="O86">
        <v>0</v>
      </c>
      <c r="P86">
        <v>2.99</v>
      </c>
      <c r="Q86">
        <v>0</v>
      </c>
      <c r="R86">
        <v>0</v>
      </c>
      <c r="S86">
        <v>0</v>
      </c>
      <c r="T86">
        <v>0</v>
      </c>
      <c r="U86">
        <v>0</v>
      </c>
      <c r="V86">
        <v>-2.99</v>
      </c>
      <c r="W86">
        <v>0</v>
      </c>
      <c r="X86">
        <v>0</v>
      </c>
      <c r="Y86">
        <v>-7.5</v>
      </c>
      <c r="Z86">
        <v>-9.6199999999999992</v>
      </c>
      <c r="AA86">
        <v>0</v>
      </c>
      <c r="AB86">
        <v>0</v>
      </c>
      <c r="AC86">
        <v>32.86</v>
      </c>
    </row>
    <row r="87" spans="1:29" x14ac:dyDescent="0.25">
      <c r="A87" t="s">
        <v>309</v>
      </c>
      <c r="B87">
        <v>25324857821</v>
      </c>
      <c r="C87" t="s">
        <v>37</v>
      </c>
      <c r="D87" t="s">
        <v>310</v>
      </c>
      <c r="E87" t="s">
        <v>311</v>
      </c>
      <c r="F87" t="s">
        <v>312</v>
      </c>
      <c r="G87">
        <v>1</v>
      </c>
      <c r="H87" t="s">
        <v>41</v>
      </c>
      <c r="I87" t="s">
        <v>42</v>
      </c>
      <c r="J87" t="s">
        <v>313</v>
      </c>
      <c r="K87" t="s">
        <v>80</v>
      </c>
      <c r="L87">
        <v>33069</v>
      </c>
      <c r="M87" t="s">
        <v>45</v>
      </c>
      <c r="N87">
        <v>59.99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-9</v>
      </c>
      <c r="Z87">
        <v>-10.34</v>
      </c>
      <c r="AA87">
        <v>0</v>
      </c>
      <c r="AB87">
        <v>0</v>
      </c>
      <c r="AC87">
        <v>40.65</v>
      </c>
    </row>
    <row r="88" spans="1:29" x14ac:dyDescent="0.25">
      <c r="A88" t="s">
        <v>314</v>
      </c>
      <c r="B88">
        <v>25324857821</v>
      </c>
      <c r="C88" t="s">
        <v>37</v>
      </c>
      <c r="D88" t="s">
        <v>315</v>
      </c>
      <c r="E88" t="s">
        <v>54</v>
      </c>
      <c r="F88" t="s">
        <v>55</v>
      </c>
      <c r="G88">
        <v>1</v>
      </c>
      <c r="H88" t="s">
        <v>41</v>
      </c>
      <c r="I88" t="s">
        <v>42</v>
      </c>
      <c r="J88" t="s">
        <v>316</v>
      </c>
      <c r="K88" t="s">
        <v>124</v>
      </c>
      <c r="L88">
        <v>60097</v>
      </c>
      <c r="M88" t="s">
        <v>45</v>
      </c>
      <c r="N88">
        <v>56.89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-8.5299999999999994</v>
      </c>
      <c r="Z88">
        <v>-8.75</v>
      </c>
      <c r="AA88">
        <v>0</v>
      </c>
      <c r="AB88">
        <v>0</v>
      </c>
      <c r="AC88">
        <v>39.61</v>
      </c>
    </row>
    <row r="89" spans="1:29" x14ac:dyDescent="0.25">
      <c r="A89" t="s">
        <v>317</v>
      </c>
      <c r="B89">
        <v>25324857821</v>
      </c>
      <c r="C89" t="s">
        <v>37</v>
      </c>
      <c r="D89" t="s">
        <v>318</v>
      </c>
      <c r="E89" t="s">
        <v>248</v>
      </c>
      <c r="F89" t="s">
        <v>249</v>
      </c>
      <c r="G89">
        <v>1</v>
      </c>
      <c r="H89" t="s">
        <v>41</v>
      </c>
      <c r="I89" t="s">
        <v>42</v>
      </c>
      <c r="J89" t="s">
        <v>319</v>
      </c>
      <c r="K89" t="s">
        <v>291</v>
      </c>
      <c r="L89">
        <v>78212</v>
      </c>
      <c r="M89" t="s">
        <v>45</v>
      </c>
      <c r="N89">
        <v>64.89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-9.73</v>
      </c>
      <c r="Z89">
        <v>-9.7799999999999994</v>
      </c>
      <c r="AA89">
        <v>0</v>
      </c>
      <c r="AB89">
        <v>0</v>
      </c>
      <c r="AC89">
        <v>45.38</v>
      </c>
    </row>
    <row r="90" spans="1:29" x14ac:dyDescent="0.25">
      <c r="A90" t="s">
        <v>320</v>
      </c>
      <c r="B90">
        <v>25324857821</v>
      </c>
      <c r="C90" t="s">
        <v>37</v>
      </c>
      <c r="D90" t="s">
        <v>321</v>
      </c>
      <c r="E90" t="s">
        <v>153</v>
      </c>
      <c r="F90" t="s">
        <v>154</v>
      </c>
      <c r="G90">
        <v>1</v>
      </c>
      <c r="H90" t="s">
        <v>41</v>
      </c>
      <c r="I90" t="s">
        <v>42</v>
      </c>
      <c r="J90" t="s">
        <v>322</v>
      </c>
      <c r="K90" t="s">
        <v>177</v>
      </c>
      <c r="L90">
        <v>30180</v>
      </c>
      <c r="M90" t="s">
        <v>45</v>
      </c>
      <c r="N90">
        <v>26.98</v>
      </c>
      <c r="O90">
        <v>1.89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-1.89</v>
      </c>
      <c r="Y90">
        <v>-4.05</v>
      </c>
      <c r="Z90">
        <v>-7.71</v>
      </c>
      <c r="AA90">
        <v>0</v>
      </c>
      <c r="AB90">
        <v>0</v>
      </c>
      <c r="AC90">
        <v>15.22</v>
      </c>
    </row>
    <row r="91" spans="1:29" x14ac:dyDescent="0.25">
      <c r="A91" t="s">
        <v>323</v>
      </c>
      <c r="B91">
        <v>25324857821</v>
      </c>
      <c r="C91" t="s">
        <v>37</v>
      </c>
      <c r="D91" t="s">
        <v>324</v>
      </c>
      <c r="E91" t="s">
        <v>54</v>
      </c>
      <c r="F91" t="s">
        <v>55</v>
      </c>
      <c r="G91">
        <v>1</v>
      </c>
      <c r="H91" t="s">
        <v>41</v>
      </c>
      <c r="I91" t="s">
        <v>42</v>
      </c>
      <c r="J91" t="s">
        <v>325</v>
      </c>
      <c r="K91" t="s">
        <v>326</v>
      </c>
      <c r="L91">
        <v>73179</v>
      </c>
      <c r="M91" t="s">
        <v>45</v>
      </c>
      <c r="N91">
        <v>56.89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-8.5299999999999994</v>
      </c>
      <c r="Z91">
        <v>-8.75</v>
      </c>
      <c r="AA91">
        <v>0</v>
      </c>
      <c r="AB91">
        <v>0</v>
      </c>
      <c r="AC91">
        <v>39.61</v>
      </c>
    </row>
    <row r="92" spans="1:29" x14ac:dyDescent="0.25">
      <c r="A92" t="s">
        <v>327</v>
      </c>
      <c r="B92">
        <v>25324857821</v>
      </c>
      <c r="C92" t="s">
        <v>203</v>
      </c>
      <c r="D92" t="s">
        <v>324</v>
      </c>
      <c r="E92" t="s">
        <v>54</v>
      </c>
      <c r="F92" t="s">
        <v>55</v>
      </c>
      <c r="G92">
        <v>1</v>
      </c>
      <c r="H92" t="s">
        <v>41</v>
      </c>
      <c r="I92" t="s">
        <v>42</v>
      </c>
      <c r="J92" t="s">
        <v>325</v>
      </c>
      <c r="K92" t="s">
        <v>326</v>
      </c>
      <c r="L92">
        <v>73179</v>
      </c>
      <c r="M92" t="s">
        <v>45</v>
      </c>
      <c r="N92">
        <v>-56.89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6.82</v>
      </c>
      <c r="Z92">
        <v>0</v>
      </c>
      <c r="AA92">
        <v>0</v>
      </c>
      <c r="AB92">
        <v>0</v>
      </c>
      <c r="AC92">
        <v>-50.07</v>
      </c>
    </row>
    <row r="93" spans="1:29" x14ac:dyDescent="0.25">
      <c r="A93" t="s">
        <v>328</v>
      </c>
      <c r="B93">
        <v>25324857821</v>
      </c>
      <c r="C93" t="s">
        <v>37</v>
      </c>
      <c r="D93" t="s">
        <v>298</v>
      </c>
      <c r="E93" t="s">
        <v>273</v>
      </c>
      <c r="F93" t="s">
        <v>274</v>
      </c>
      <c r="G93">
        <v>1</v>
      </c>
      <c r="H93" t="s">
        <v>41</v>
      </c>
      <c r="I93" t="s">
        <v>42</v>
      </c>
      <c r="J93" t="s">
        <v>299</v>
      </c>
      <c r="K93" t="s">
        <v>291</v>
      </c>
      <c r="L93">
        <v>76020</v>
      </c>
      <c r="M93" t="s">
        <v>45</v>
      </c>
      <c r="N93">
        <v>47.48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-4.75</v>
      </c>
      <c r="W93">
        <v>0</v>
      </c>
      <c r="X93">
        <v>0</v>
      </c>
      <c r="Y93">
        <v>-6.41</v>
      </c>
      <c r="Z93">
        <v>-8.6199999999999992</v>
      </c>
      <c r="AA93">
        <v>0</v>
      </c>
      <c r="AB93">
        <v>0</v>
      </c>
      <c r="AC93">
        <v>27.7</v>
      </c>
    </row>
    <row r="94" spans="1:29" x14ac:dyDescent="0.25">
      <c r="A94" t="s">
        <v>329</v>
      </c>
      <c r="B94">
        <v>25324857821</v>
      </c>
      <c r="C94" t="s">
        <v>37</v>
      </c>
      <c r="D94" t="s">
        <v>330</v>
      </c>
      <c r="E94" t="s">
        <v>54</v>
      </c>
      <c r="F94" t="s">
        <v>55</v>
      </c>
      <c r="G94">
        <v>1</v>
      </c>
      <c r="H94" t="s">
        <v>41</v>
      </c>
      <c r="I94" t="s">
        <v>42</v>
      </c>
      <c r="J94" t="s">
        <v>331</v>
      </c>
      <c r="K94" t="s">
        <v>332</v>
      </c>
      <c r="L94">
        <v>4401</v>
      </c>
      <c r="M94" t="s">
        <v>45</v>
      </c>
      <c r="N94">
        <v>56.89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-8.5299999999999994</v>
      </c>
      <c r="Z94">
        <v>-8.75</v>
      </c>
      <c r="AA94">
        <v>0</v>
      </c>
      <c r="AB94">
        <v>0</v>
      </c>
      <c r="AC94">
        <v>39.61</v>
      </c>
    </row>
    <row r="95" spans="1:29" x14ac:dyDescent="0.25">
      <c r="A95" t="s">
        <v>333</v>
      </c>
      <c r="B95">
        <v>25324857821</v>
      </c>
      <c r="C95" t="s">
        <v>37</v>
      </c>
      <c r="D95" t="s">
        <v>334</v>
      </c>
      <c r="E95" t="s">
        <v>54</v>
      </c>
      <c r="F95" t="s">
        <v>55</v>
      </c>
      <c r="G95">
        <v>1</v>
      </c>
      <c r="H95" t="s">
        <v>41</v>
      </c>
      <c r="I95" t="s">
        <v>42</v>
      </c>
      <c r="J95" t="s">
        <v>335</v>
      </c>
      <c r="K95" t="s">
        <v>44</v>
      </c>
      <c r="L95">
        <v>14810</v>
      </c>
      <c r="M95" t="s">
        <v>45</v>
      </c>
      <c r="N95">
        <v>56.89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-8.5299999999999994</v>
      </c>
      <c r="Z95">
        <v>-8.75</v>
      </c>
      <c r="AA95">
        <v>0</v>
      </c>
      <c r="AB95">
        <v>0</v>
      </c>
      <c r="AC95">
        <v>39.61</v>
      </c>
    </row>
    <row r="96" spans="1:29" x14ac:dyDescent="0.25">
      <c r="A96" t="s">
        <v>336</v>
      </c>
      <c r="B96">
        <v>25324857821</v>
      </c>
      <c r="C96" t="s">
        <v>37</v>
      </c>
      <c r="D96" t="s">
        <v>337</v>
      </c>
      <c r="E96" t="s">
        <v>338</v>
      </c>
      <c r="F96" t="s">
        <v>40</v>
      </c>
      <c r="G96">
        <v>1</v>
      </c>
      <c r="H96" t="s">
        <v>41</v>
      </c>
      <c r="I96" t="s">
        <v>42</v>
      </c>
      <c r="J96" t="s">
        <v>339</v>
      </c>
      <c r="K96" t="s">
        <v>340</v>
      </c>
      <c r="L96">
        <v>74103</v>
      </c>
      <c r="M96" t="s">
        <v>45</v>
      </c>
      <c r="N96">
        <v>44.98</v>
      </c>
      <c r="O96">
        <v>3.45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-4.5</v>
      </c>
      <c r="W96">
        <v>0</v>
      </c>
      <c r="X96">
        <v>-3.45</v>
      </c>
      <c r="Y96">
        <v>-6.07</v>
      </c>
      <c r="Z96">
        <v>-9.5500000000000007</v>
      </c>
      <c r="AA96">
        <v>0</v>
      </c>
      <c r="AB96">
        <v>0</v>
      </c>
      <c r="AC96">
        <v>24.86</v>
      </c>
    </row>
    <row r="97" spans="1:29" x14ac:dyDescent="0.25">
      <c r="A97" t="s">
        <v>341</v>
      </c>
      <c r="B97">
        <v>25324857821</v>
      </c>
      <c r="C97" t="s">
        <v>37</v>
      </c>
      <c r="D97" t="s">
        <v>342</v>
      </c>
      <c r="E97" t="s">
        <v>248</v>
      </c>
      <c r="F97" t="s">
        <v>249</v>
      </c>
      <c r="G97">
        <v>1</v>
      </c>
      <c r="H97" t="s">
        <v>41</v>
      </c>
      <c r="I97" t="s">
        <v>42</v>
      </c>
      <c r="J97" t="s">
        <v>343</v>
      </c>
      <c r="K97" t="s">
        <v>44</v>
      </c>
      <c r="L97">
        <v>11379</v>
      </c>
      <c r="M97" t="s">
        <v>45</v>
      </c>
      <c r="N97">
        <v>61.65</v>
      </c>
      <c r="O97">
        <v>4.92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-6.16</v>
      </c>
      <c r="W97">
        <v>0</v>
      </c>
      <c r="X97">
        <v>-4.92</v>
      </c>
      <c r="Y97">
        <v>-8.32</v>
      </c>
      <c r="Z97">
        <v>-9.17</v>
      </c>
      <c r="AA97">
        <v>0</v>
      </c>
      <c r="AB97">
        <v>0</v>
      </c>
      <c r="AC97">
        <v>38</v>
      </c>
    </row>
    <row r="98" spans="1:29" x14ac:dyDescent="0.25">
      <c r="A98" t="s">
        <v>344</v>
      </c>
      <c r="B98">
        <v>25324857821</v>
      </c>
      <c r="C98" t="s">
        <v>37</v>
      </c>
      <c r="D98" t="s">
        <v>342</v>
      </c>
      <c r="E98" t="s">
        <v>248</v>
      </c>
      <c r="F98" t="s">
        <v>249</v>
      </c>
      <c r="G98">
        <v>1</v>
      </c>
      <c r="H98" t="s">
        <v>41</v>
      </c>
      <c r="I98" t="s">
        <v>42</v>
      </c>
      <c r="J98" t="s">
        <v>343</v>
      </c>
      <c r="K98" t="s">
        <v>44</v>
      </c>
      <c r="L98">
        <v>11379</v>
      </c>
      <c r="M98" t="s">
        <v>45</v>
      </c>
      <c r="N98">
        <v>61.65</v>
      </c>
      <c r="O98">
        <v>4.92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-6.17</v>
      </c>
      <c r="W98">
        <v>0</v>
      </c>
      <c r="X98">
        <v>-4.92</v>
      </c>
      <c r="Y98">
        <v>-8.32</v>
      </c>
      <c r="Z98">
        <v>-9.17</v>
      </c>
      <c r="AA98">
        <v>0</v>
      </c>
      <c r="AB98">
        <v>0</v>
      </c>
      <c r="AC98">
        <v>37.99</v>
      </c>
    </row>
    <row r="99" spans="1:29" x14ac:dyDescent="0.25">
      <c r="A99" t="s">
        <v>345</v>
      </c>
      <c r="B99">
        <v>25324857821</v>
      </c>
      <c r="C99" t="s">
        <v>37</v>
      </c>
      <c r="D99" t="s">
        <v>342</v>
      </c>
      <c r="E99" t="s">
        <v>248</v>
      </c>
      <c r="F99" t="s">
        <v>249</v>
      </c>
      <c r="G99">
        <v>1</v>
      </c>
      <c r="H99" t="s">
        <v>41</v>
      </c>
      <c r="I99" t="s">
        <v>42</v>
      </c>
      <c r="J99" t="s">
        <v>343</v>
      </c>
      <c r="K99" t="s">
        <v>44</v>
      </c>
      <c r="L99">
        <v>11379</v>
      </c>
      <c r="M99" t="s">
        <v>45</v>
      </c>
      <c r="N99">
        <v>61.65</v>
      </c>
      <c r="O99">
        <v>4.92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-6.17</v>
      </c>
      <c r="W99">
        <v>0</v>
      </c>
      <c r="X99">
        <v>-4.92</v>
      </c>
      <c r="Y99">
        <v>-8.32</v>
      </c>
      <c r="Z99">
        <v>-9.17</v>
      </c>
      <c r="AA99">
        <v>0</v>
      </c>
      <c r="AB99">
        <v>0</v>
      </c>
      <c r="AC99">
        <v>37.99</v>
      </c>
    </row>
    <row r="100" spans="1:29" x14ac:dyDescent="0.25">
      <c r="A100" t="s">
        <v>346</v>
      </c>
      <c r="B100">
        <v>25324857821</v>
      </c>
      <c r="C100" t="s">
        <v>37</v>
      </c>
      <c r="D100" t="s">
        <v>347</v>
      </c>
      <c r="E100" t="s">
        <v>236</v>
      </c>
      <c r="F100" t="s">
        <v>237</v>
      </c>
      <c r="G100">
        <v>1</v>
      </c>
      <c r="H100" t="s">
        <v>41</v>
      </c>
      <c r="I100" t="s">
        <v>42</v>
      </c>
      <c r="J100" t="s">
        <v>348</v>
      </c>
      <c r="K100" t="s">
        <v>349</v>
      </c>
      <c r="L100">
        <v>88030</v>
      </c>
      <c r="M100" t="s">
        <v>45</v>
      </c>
      <c r="N100">
        <v>26.58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-2.66</v>
      </c>
      <c r="W100">
        <v>0</v>
      </c>
      <c r="X100">
        <v>0</v>
      </c>
      <c r="Y100">
        <v>-7.18</v>
      </c>
      <c r="Z100">
        <v>-7.33</v>
      </c>
      <c r="AA100">
        <v>0</v>
      </c>
      <c r="AB100">
        <v>0</v>
      </c>
      <c r="AC100">
        <v>9.41</v>
      </c>
    </row>
    <row r="101" spans="1:29" x14ac:dyDescent="0.25">
      <c r="A101" t="s">
        <v>346</v>
      </c>
      <c r="B101">
        <v>25324857821</v>
      </c>
      <c r="C101" t="s">
        <v>37</v>
      </c>
      <c r="D101" t="s">
        <v>347</v>
      </c>
      <c r="E101" t="s">
        <v>236</v>
      </c>
      <c r="F101" t="s">
        <v>237</v>
      </c>
      <c r="G101">
        <v>1</v>
      </c>
      <c r="H101" t="s">
        <v>41</v>
      </c>
      <c r="I101" t="s">
        <v>42</v>
      </c>
      <c r="J101" t="s">
        <v>348</v>
      </c>
      <c r="K101" t="s">
        <v>349</v>
      </c>
      <c r="L101">
        <v>88030</v>
      </c>
      <c r="N101">
        <v>26.58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-2.66</v>
      </c>
      <c r="W101">
        <v>0</v>
      </c>
      <c r="X101">
        <v>0</v>
      </c>
      <c r="Y101">
        <v>0</v>
      </c>
      <c r="Z101">
        <v>-7.33</v>
      </c>
      <c r="AA101">
        <v>0</v>
      </c>
      <c r="AB101">
        <v>0</v>
      </c>
      <c r="AC101">
        <v>16.59</v>
      </c>
    </row>
    <row r="102" spans="1:29" x14ac:dyDescent="0.25">
      <c r="A102" t="s">
        <v>350</v>
      </c>
      <c r="B102">
        <v>25324857821</v>
      </c>
      <c r="C102" t="s">
        <v>37</v>
      </c>
      <c r="D102" t="s">
        <v>351</v>
      </c>
      <c r="E102" t="s">
        <v>352</v>
      </c>
      <c r="F102" t="s">
        <v>353</v>
      </c>
      <c r="G102">
        <v>1</v>
      </c>
      <c r="H102" t="s">
        <v>41</v>
      </c>
      <c r="I102" t="s">
        <v>42</v>
      </c>
      <c r="J102" t="s">
        <v>354</v>
      </c>
      <c r="K102" t="s">
        <v>291</v>
      </c>
      <c r="L102">
        <v>78028</v>
      </c>
      <c r="M102" t="s">
        <v>45</v>
      </c>
      <c r="N102">
        <v>27.53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-2.75</v>
      </c>
      <c r="W102">
        <v>0</v>
      </c>
      <c r="X102">
        <v>0</v>
      </c>
      <c r="Y102">
        <v>-11.16</v>
      </c>
      <c r="Z102">
        <v>-7.25</v>
      </c>
      <c r="AA102">
        <v>0</v>
      </c>
      <c r="AB102">
        <v>0</v>
      </c>
      <c r="AC102">
        <v>6.37</v>
      </c>
    </row>
    <row r="103" spans="1:29" x14ac:dyDescent="0.25">
      <c r="A103" t="s">
        <v>350</v>
      </c>
      <c r="B103">
        <v>25324857821</v>
      </c>
      <c r="C103" t="s">
        <v>37</v>
      </c>
      <c r="D103" t="s">
        <v>351</v>
      </c>
      <c r="E103" t="s">
        <v>352</v>
      </c>
      <c r="F103" t="s">
        <v>353</v>
      </c>
      <c r="G103">
        <v>1</v>
      </c>
      <c r="H103" t="s">
        <v>41</v>
      </c>
      <c r="I103" t="s">
        <v>42</v>
      </c>
      <c r="J103" t="s">
        <v>354</v>
      </c>
      <c r="K103" t="s">
        <v>291</v>
      </c>
      <c r="L103">
        <v>78028</v>
      </c>
      <c r="N103">
        <v>27.53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-2.76</v>
      </c>
      <c r="W103">
        <v>0</v>
      </c>
      <c r="X103">
        <v>0</v>
      </c>
      <c r="Y103">
        <v>0</v>
      </c>
      <c r="Z103">
        <v>-7.25</v>
      </c>
      <c r="AA103">
        <v>0</v>
      </c>
      <c r="AB103">
        <v>0</v>
      </c>
      <c r="AC103">
        <v>17.52</v>
      </c>
    </row>
    <row r="104" spans="1:29" x14ac:dyDescent="0.25">
      <c r="A104" t="s">
        <v>350</v>
      </c>
      <c r="B104">
        <v>25324857821</v>
      </c>
      <c r="C104" t="s">
        <v>37</v>
      </c>
      <c r="D104" t="s">
        <v>351</v>
      </c>
      <c r="E104" t="s">
        <v>352</v>
      </c>
      <c r="F104" t="s">
        <v>353</v>
      </c>
      <c r="G104">
        <v>1</v>
      </c>
      <c r="H104" t="s">
        <v>41</v>
      </c>
      <c r="I104" t="s">
        <v>42</v>
      </c>
      <c r="J104" t="s">
        <v>354</v>
      </c>
      <c r="K104" t="s">
        <v>291</v>
      </c>
      <c r="L104">
        <v>78028</v>
      </c>
      <c r="N104">
        <v>27.53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-2.75</v>
      </c>
      <c r="W104">
        <v>0</v>
      </c>
      <c r="X104">
        <v>0</v>
      </c>
      <c r="Y104">
        <v>0</v>
      </c>
      <c r="Z104">
        <v>-7.25</v>
      </c>
      <c r="AA104">
        <v>0</v>
      </c>
      <c r="AB104">
        <v>0</v>
      </c>
      <c r="AC104">
        <v>17.53</v>
      </c>
    </row>
    <row r="105" spans="1:29" x14ac:dyDescent="0.25">
      <c r="A105" t="s">
        <v>355</v>
      </c>
      <c r="B105">
        <v>25324857821</v>
      </c>
      <c r="C105" t="s">
        <v>37</v>
      </c>
      <c r="D105" t="s">
        <v>356</v>
      </c>
      <c r="E105" t="s">
        <v>248</v>
      </c>
      <c r="F105" t="s">
        <v>249</v>
      </c>
      <c r="G105">
        <v>2</v>
      </c>
      <c r="H105" t="s">
        <v>41</v>
      </c>
      <c r="I105" t="s">
        <v>42</v>
      </c>
      <c r="J105" t="s">
        <v>319</v>
      </c>
      <c r="K105" t="s">
        <v>291</v>
      </c>
      <c r="L105">
        <v>78207</v>
      </c>
      <c r="M105" t="s">
        <v>45</v>
      </c>
      <c r="N105">
        <v>123.3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-12.33</v>
      </c>
      <c r="W105">
        <v>0</v>
      </c>
      <c r="X105">
        <v>0</v>
      </c>
      <c r="Y105">
        <v>-24.96</v>
      </c>
      <c r="Z105">
        <v>-18.34</v>
      </c>
      <c r="AA105">
        <v>0</v>
      </c>
      <c r="AB105">
        <v>0</v>
      </c>
      <c r="AC105">
        <v>67.67</v>
      </c>
    </row>
    <row r="106" spans="1:29" x14ac:dyDescent="0.25">
      <c r="A106" t="s">
        <v>355</v>
      </c>
      <c r="B106">
        <v>25324857821</v>
      </c>
      <c r="C106" t="s">
        <v>37</v>
      </c>
      <c r="D106" t="s">
        <v>356</v>
      </c>
      <c r="E106" t="s">
        <v>248</v>
      </c>
      <c r="F106" t="s">
        <v>249</v>
      </c>
      <c r="G106">
        <v>1</v>
      </c>
      <c r="H106" t="s">
        <v>41</v>
      </c>
      <c r="I106" t="s">
        <v>42</v>
      </c>
      <c r="J106" t="s">
        <v>319</v>
      </c>
      <c r="K106" t="s">
        <v>291</v>
      </c>
      <c r="L106">
        <v>78207</v>
      </c>
      <c r="N106">
        <v>61.65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-6.17</v>
      </c>
      <c r="W106">
        <v>0</v>
      </c>
      <c r="X106">
        <v>0</v>
      </c>
      <c r="Y106">
        <v>0</v>
      </c>
      <c r="Z106">
        <v>-9.17</v>
      </c>
      <c r="AA106">
        <v>0</v>
      </c>
      <c r="AB106">
        <v>0</v>
      </c>
      <c r="AC106">
        <v>46.31</v>
      </c>
    </row>
    <row r="107" spans="1:29" x14ac:dyDescent="0.25">
      <c r="A107" t="s">
        <v>357</v>
      </c>
      <c r="B107">
        <v>25324857821</v>
      </c>
      <c r="C107" t="s">
        <v>37</v>
      </c>
      <c r="D107" t="s">
        <v>358</v>
      </c>
      <c r="E107" t="s">
        <v>359</v>
      </c>
      <c r="F107" t="s">
        <v>360</v>
      </c>
      <c r="G107">
        <v>1</v>
      </c>
      <c r="H107" t="s">
        <v>41</v>
      </c>
      <c r="I107" t="s">
        <v>42</v>
      </c>
      <c r="J107" t="s">
        <v>361</v>
      </c>
      <c r="K107" t="s">
        <v>177</v>
      </c>
      <c r="L107">
        <v>30134</v>
      </c>
      <c r="M107" t="s">
        <v>45</v>
      </c>
      <c r="N107">
        <v>59.89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-8.98</v>
      </c>
      <c r="Z107">
        <v>-10.26</v>
      </c>
      <c r="AA107">
        <v>0</v>
      </c>
      <c r="AB107">
        <v>0</v>
      </c>
      <c r="AC107">
        <v>40.65</v>
      </c>
    </row>
    <row r="108" spans="1:29" x14ac:dyDescent="0.25">
      <c r="A108" t="s">
        <v>362</v>
      </c>
      <c r="B108">
        <v>25324857821</v>
      </c>
      <c r="C108" t="s">
        <v>37</v>
      </c>
      <c r="D108" t="s">
        <v>363</v>
      </c>
      <c r="E108" t="s">
        <v>232</v>
      </c>
      <c r="F108" t="s">
        <v>170</v>
      </c>
      <c r="G108">
        <v>1</v>
      </c>
      <c r="H108" t="s">
        <v>41</v>
      </c>
      <c r="I108" t="s">
        <v>42</v>
      </c>
      <c r="J108" t="s">
        <v>364</v>
      </c>
      <c r="K108" t="s">
        <v>365</v>
      </c>
      <c r="L108">
        <v>67052</v>
      </c>
      <c r="M108" t="s">
        <v>45</v>
      </c>
      <c r="N108">
        <v>49.98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-5</v>
      </c>
      <c r="W108">
        <v>0</v>
      </c>
      <c r="X108">
        <v>0</v>
      </c>
      <c r="Y108">
        <v>-6.75</v>
      </c>
      <c r="Z108">
        <v>-9.6199999999999992</v>
      </c>
      <c r="AA108">
        <v>0</v>
      </c>
      <c r="AB108">
        <v>0</v>
      </c>
      <c r="AC108">
        <v>28.61</v>
      </c>
    </row>
    <row r="109" spans="1:29" x14ac:dyDescent="0.25">
      <c r="A109" t="s">
        <v>366</v>
      </c>
      <c r="B109">
        <v>25324857821</v>
      </c>
      <c r="C109" t="s">
        <v>37</v>
      </c>
      <c r="D109" t="s">
        <v>367</v>
      </c>
      <c r="E109" t="s">
        <v>185</v>
      </c>
      <c r="F109" t="s">
        <v>186</v>
      </c>
      <c r="G109">
        <v>1</v>
      </c>
      <c r="H109" t="s">
        <v>41</v>
      </c>
      <c r="I109" t="s">
        <v>42</v>
      </c>
      <c r="J109" t="s">
        <v>368</v>
      </c>
      <c r="K109" t="s">
        <v>291</v>
      </c>
      <c r="L109">
        <v>79072</v>
      </c>
      <c r="M109" t="s">
        <v>45</v>
      </c>
      <c r="N109">
        <v>49.98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-7.5</v>
      </c>
      <c r="Z109">
        <v>-9.5399999999999991</v>
      </c>
      <c r="AA109">
        <v>0</v>
      </c>
      <c r="AB109">
        <v>0</v>
      </c>
      <c r="AC109">
        <v>32.94</v>
      </c>
    </row>
    <row r="110" spans="1:29" x14ac:dyDescent="0.25">
      <c r="A110" t="s">
        <v>369</v>
      </c>
      <c r="B110">
        <v>25324857821</v>
      </c>
      <c r="C110" t="s">
        <v>37</v>
      </c>
      <c r="D110" t="s">
        <v>370</v>
      </c>
      <c r="E110" t="s">
        <v>371</v>
      </c>
      <c r="F110" t="s">
        <v>372</v>
      </c>
      <c r="G110">
        <v>1</v>
      </c>
      <c r="H110" t="s">
        <v>41</v>
      </c>
      <c r="I110" t="s">
        <v>42</v>
      </c>
      <c r="J110" t="s">
        <v>373</v>
      </c>
      <c r="K110" t="s">
        <v>44</v>
      </c>
      <c r="L110">
        <v>10017</v>
      </c>
      <c r="M110" t="s">
        <v>45</v>
      </c>
      <c r="N110">
        <v>34.979999999999997</v>
      </c>
      <c r="O110">
        <v>3.1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-3.1</v>
      </c>
      <c r="Y110">
        <v>-5.25</v>
      </c>
      <c r="Z110">
        <v>-7.87</v>
      </c>
      <c r="AA110">
        <v>0</v>
      </c>
      <c r="AB110">
        <v>0</v>
      </c>
      <c r="AC110">
        <v>21.86</v>
      </c>
    </row>
    <row r="111" spans="1:29" x14ac:dyDescent="0.25">
      <c r="A111" t="s">
        <v>374</v>
      </c>
      <c r="B111">
        <v>25324857821</v>
      </c>
      <c r="C111" t="s">
        <v>37</v>
      </c>
      <c r="D111" t="s">
        <v>375</v>
      </c>
      <c r="E111" t="s">
        <v>135</v>
      </c>
      <c r="F111" t="s">
        <v>136</v>
      </c>
      <c r="G111">
        <v>3</v>
      </c>
      <c r="H111" t="s">
        <v>41</v>
      </c>
      <c r="I111" t="s">
        <v>42</v>
      </c>
      <c r="J111" t="s">
        <v>376</v>
      </c>
      <c r="K111" t="s">
        <v>377</v>
      </c>
      <c r="L111">
        <v>21286</v>
      </c>
      <c r="M111" t="s">
        <v>45</v>
      </c>
      <c r="N111">
        <v>79.739999999999995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-11.97</v>
      </c>
      <c r="Z111">
        <v>-21.06</v>
      </c>
      <c r="AA111">
        <v>0</v>
      </c>
      <c r="AB111">
        <v>0</v>
      </c>
      <c r="AC111">
        <v>46.71</v>
      </c>
    </row>
    <row r="112" spans="1:29" x14ac:dyDescent="0.25">
      <c r="A112" t="s">
        <v>378</v>
      </c>
      <c r="B112">
        <v>25324857821</v>
      </c>
      <c r="C112" t="s">
        <v>37</v>
      </c>
      <c r="D112" t="s">
        <v>379</v>
      </c>
      <c r="E112" t="s">
        <v>380</v>
      </c>
      <c r="F112" t="s">
        <v>148</v>
      </c>
      <c r="G112">
        <v>4</v>
      </c>
      <c r="H112" t="s">
        <v>41</v>
      </c>
      <c r="I112" t="s">
        <v>42</v>
      </c>
      <c r="J112" t="s">
        <v>229</v>
      </c>
      <c r="K112" t="s">
        <v>57</v>
      </c>
      <c r="L112">
        <v>49316</v>
      </c>
      <c r="M112" t="s">
        <v>45</v>
      </c>
      <c r="N112">
        <v>102.52</v>
      </c>
      <c r="O112">
        <v>0</v>
      </c>
      <c r="P112">
        <v>0.09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-10.34</v>
      </c>
      <c r="W112">
        <v>0</v>
      </c>
      <c r="X112">
        <v>0</v>
      </c>
      <c r="Y112">
        <v>-13.84</v>
      </c>
      <c r="Z112">
        <v>-28.4</v>
      </c>
      <c r="AA112">
        <v>0</v>
      </c>
      <c r="AB112">
        <v>0</v>
      </c>
      <c r="AC112">
        <v>50.03</v>
      </c>
    </row>
    <row r="113" spans="1:29" x14ac:dyDescent="0.25">
      <c r="A113" t="s">
        <v>381</v>
      </c>
      <c r="B113">
        <v>25324857821</v>
      </c>
      <c r="C113" t="s">
        <v>37</v>
      </c>
      <c r="D113" t="s">
        <v>351</v>
      </c>
      <c r="E113" t="s">
        <v>352</v>
      </c>
      <c r="F113" t="s">
        <v>353</v>
      </c>
      <c r="G113">
        <v>1</v>
      </c>
      <c r="H113" t="s">
        <v>41</v>
      </c>
      <c r="I113" t="s">
        <v>42</v>
      </c>
      <c r="J113" t="s">
        <v>354</v>
      </c>
      <c r="K113" t="s">
        <v>291</v>
      </c>
      <c r="L113">
        <v>78028</v>
      </c>
      <c r="M113" t="s">
        <v>45</v>
      </c>
      <c r="N113">
        <v>27.53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-2.75</v>
      </c>
      <c r="W113">
        <v>0</v>
      </c>
      <c r="X113">
        <v>0</v>
      </c>
      <c r="Y113">
        <v>-3.72</v>
      </c>
      <c r="Z113">
        <v>-7.25</v>
      </c>
      <c r="AA113">
        <v>0</v>
      </c>
      <c r="AB113">
        <v>0</v>
      </c>
      <c r="AC113">
        <v>13.81</v>
      </c>
    </row>
    <row r="114" spans="1:29" x14ac:dyDescent="0.25">
      <c r="A114" t="s">
        <v>382</v>
      </c>
      <c r="B114">
        <v>25324857821</v>
      </c>
      <c r="C114" t="s">
        <v>37</v>
      </c>
      <c r="D114" t="s">
        <v>383</v>
      </c>
      <c r="E114" t="s">
        <v>384</v>
      </c>
      <c r="F114" t="s">
        <v>385</v>
      </c>
      <c r="G114">
        <v>1</v>
      </c>
      <c r="H114" t="s">
        <v>41</v>
      </c>
      <c r="I114" t="s">
        <v>42</v>
      </c>
      <c r="J114" t="s">
        <v>108</v>
      </c>
      <c r="K114" t="s">
        <v>109</v>
      </c>
      <c r="L114">
        <v>56762</v>
      </c>
      <c r="M114" t="s">
        <v>45</v>
      </c>
      <c r="N114">
        <v>29.88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-4.4800000000000004</v>
      </c>
      <c r="Z114">
        <v>-7.94</v>
      </c>
      <c r="AA114">
        <v>0</v>
      </c>
      <c r="AB114">
        <v>0</v>
      </c>
      <c r="AC114">
        <v>17.46</v>
      </c>
    </row>
    <row r="115" spans="1:29" x14ac:dyDescent="0.25">
      <c r="A115" t="s">
        <v>386</v>
      </c>
      <c r="B115">
        <v>25324857821</v>
      </c>
      <c r="C115" t="s">
        <v>37</v>
      </c>
      <c r="D115" t="s">
        <v>387</v>
      </c>
      <c r="E115" t="s">
        <v>388</v>
      </c>
      <c r="F115" t="s">
        <v>389</v>
      </c>
      <c r="G115">
        <v>1</v>
      </c>
      <c r="H115" t="s">
        <v>41</v>
      </c>
      <c r="I115" t="s">
        <v>42</v>
      </c>
      <c r="J115" t="s">
        <v>390</v>
      </c>
      <c r="K115" t="s">
        <v>109</v>
      </c>
      <c r="L115">
        <v>55118</v>
      </c>
      <c r="M115" t="s">
        <v>45</v>
      </c>
      <c r="N115">
        <v>54.98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-8.25</v>
      </c>
      <c r="Z115">
        <v>-9.31</v>
      </c>
      <c r="AA115">
        <v>0</v>
      </c>
      <c r="AB115">
        <v>0</v>
      </c>
      <c r="AC115">
        <v>37.42</v>
      </c>
    </row>
    <row r="116" spans="1:29" x14ac:dyDescent="0.25">
      <c r="A116" t="s">
        <v>391</v>
      </c>
      <c r="B116">
        <v>25324857821</v>
      </c>
      <c r="C116" t="s">
        <v>37</v>
      </c>
      <c r="D116" t="s">
        <v>392</v>
      </c>
      <c r="E116" t="s">
        <v>393</v>
      </c>
      <c r="F116" t="s">
        <v>394</v>
      </c>
      <c r="G116">
        <v>1</v>
      </c>
      <c r="H116" t="s">
        <v>41</v>
      </c>
      <c r="I116" t="s">
        <v>42</v>
      </c>
      <c r="J116" t="s">
        <v>395</v>
      </c>
      <c r="K116" t="s">
        <v>396</v>
      </c>
      <c r="L116">
        <v>68022</v>
      </c>
      <c r="M116" t="s">
        <v>45</v>
      </c>
      <c r="N116">
        <v>69.650000000000006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-10.45</v>
      </c>
      <c r="Z116">
        <v>-10.58</v>
      </c>
      <c r="AA116">
        <v>0</v>
      </c>
      <c r="AB116">
        <v>0</v>
      </c>
      <c r="AC116">
        <v>48.62</v>
      </c>
    </row>
    <row r="117" spans="1:29" x14ac:dyDescent="0.25">
      <c r="A117" t="s">
        <v>397</v>
      </c>
      <c r="B117">
        <v>25324857821</v>
      </c>
      <c r="C117" t="s">
        <v>37</v>
      </c>
      <c r="D117" t="s">
        <v>398</v>
      </c>
      <c r="E117" t="s">
        <v>399</v>
      </c>
      <c r="F117" t="s">
        <v>400</v>
      </c>
      <c r="G117">
        <v>1</v>
      </c>
      <c r="H117" t="s">
        <v>41</v>
      </c>
      <c r="I117" t="s">
        <v>42</v>
      </c>
      <c r="J117" t="s">
        <v>401</v>
      </c>
      <c r="K117" t="s">
        <v>150</v>
      </c>
      <c r="L117">
        <v>84078</v>
      </c>
      <c r="M117" t="s">
        <v>45</v>
      </c>
      <c r="N117">
        <v>29.98</v>
      </c>
      <c r="O117">
        <v>1.88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-2.99</v>
      </c>
      <c r="W117">
        <v>0</v>
      </c>
      <c r="X117">
        <v>-1.88</v>
      </c>
      <c r="Y117">
        <v>-4.05</v>
      </c>
      <c r="Z117">
        <v>-8.1</v>
      </c>
      <c r="AA117">
        <v>0</v>
      </c>
      <c r="AB117">
        <v>0</v>
      </c>
      <c r="AC117">
        <v>14.84</v>
      </c>
    </row>
    <row r="118" spans="1:29" x14ac:dyDescent="0.25">
      <c r="A118" t="s">
        <v>402</v>
      </c>
      <c r="B118">
        <v>25324857821</v>
      </c>
      <c r="C118" t="s">
        <v>37</v>
      </c>
      <c r="D118" t="s">
        <v>363</v>
      </c>
      <c r="E118" t="s">
        <v>185</v>
      </c>
      <c r="F118" t="s">
        <v>186</v>
      </c>
      <c r="G118">
        <v>1</v>
      </c>
      <c r="H118" t="s">
        <v>41</v>
      </c>
      <c r="I118" t="s">
        <v>42</v>
      </c>
      <c r="J118" t="s">
        <v>364</v>
      </c>
      <c r="K118" t="s">
        <v>365</v>
      </c>
      <c r="L118">
        <v>67052</v>
      </c>
      <c r="M118" t="s">
        <v>45</v>
      </c>
      <c r="N118">
        <v>49.98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-5</v>
      </c>
      <c r="W118">
        <v>0</v>
      </c>
      <c r="X118">
        <v>0</v>
      </c>
      <c r="Y118">
        <v>-6.75</v>
      </c>
      <c r="Z118">
        <v>-9.5399999999999991</v>
      </c>
      <c r="AA118">
        <v>0</v>
      </c>
      <c r="AB118">
        <v>0</v>
      </c>
      <c r="AC118">
        <v>28.69</v>
      </c>
    </row>
    <row r="119" spans="1:29" x14ac:dyDescent="0.25">
      <c r="A119" t="s">
        <v>403</v>
      </c>
      <c r="B119">
        <v>25324857821</v>
      </c>
      <c r="C119" t="s">
        <v>37</v>
      </c>
      <c r="D119" t="s">
        <v>404</v>
      </c>
      <c r="E119" t="s">
        <v>54</v>
      </c>
      <c r="F119" t="s">
        <v>55</v>
      </c>
      <c r="G119">
        <v>1</v>
      </c>
      <c r="H119" t="s">
        <v>41</v>
      </c>
      <c r="I119" t="s">
        <v>42</v>
      </c>
      <c r="J119" t="s">
        <v>405</v>
      </c>
      <c r="K119" t="s">
        <v>63</v>
      </c>
      <c r="L119">
        <v>94089</v>
      </c>
      <c r="M119" t="s">
        <v>45</v>
      </c>
      <c r="N119">
        <v>48.44</v>
      </c>
      <c r="O119">
        <v>4.42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-4.42</v>
      </c>
      <c r="Y119">
        <v>-7.27</v>
      </c>
      <c r="Z119">
        <v>-8.75</v>
      </c>
      <c r="AA119">
        <v>0</v>
      </c>
      <c r="AB119">
        <v>0</v>
      </c>
      <c r="AC119">
        <v>32.42</v>
      </c>
    </row>
    <row r="120" spans="1:29" x14ac:dyDescent="0.25">
      <c r="A120" t="s">
        <v>406</v>
      </c>
      <c r="B120">
        <v>25324857821</v>
      </c>
      <c r="C120" t="s">
        <v>37</v>
      </c>
      <c r="D120" t="s">
        <v>407</v>
      </c>
      <c r="E120" t="s">
        <v>408</v>
      </c>
      <c r="F120" t="s">
        <v>409</v>
      </c>
      <c r="G120">
        <v>2</v>
      </c>
      <c r="H120" t="s">
        <v>41</v>
      </c>
      <c r="I120" t="s">
        <v>42</v>
      </c>
      <c r="J120" t="s">
        <v>410</v>
      </c>
      <c r="K120" t="s">
        <v>63</v>
      </c>
      <c r="L120">
        <v>92036</v>
      </c>
      <c r="M120" t="s">
        <v>45</v>
      </c>
      <c r="N120">
        <v>53.16</v>
      </c>
      <c r="O120">
        <v>3.7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-5.32</v>
      </c>
      <c r="W120">
        <v>0</v>
      </c>
      <c r="X120">
        <v>-3.7</v>
      </c>
      <c r="Y120">
        <v>-7.18</v>
      </c>
      <c r="Z120">
        <v>-14.66</v>
      </c>
      <c r="AA120">
        <v>0</v>
      </c>
      <c r="AB120">
        <v>0</v>
      </c>
      <c r="AC120">
        <v>26</v>
      </c>
    </row>
    <row r="121" spans="1:29" x14ac:dyDescent="0.25">
      <c r="A121" t="s">
        <v>411</v>
      </c>
      <c r="B121">
        <v>25324857821</v>
      </c>
      <c r="C121" t="s">
        <v>37</v>
      </c>
      <c r="D121" t="s">
        <v>412</v>
      </c>
      <c r="E121" t="s">
        <v>127</v>
      </c>
      <c r="F121" t="s">
        <v>128</v>
      </c>
      <c r="G121">
        <v>1</v>
      </c>
      <c r="H121" t="s">
        <v>41</v>
      </c>
      <c r="I121" t="s">
        <v>42</v>
      </c>
      <c r="J121" t="s">
        <v>413</v>
      </c>
      <c r="K121" t="s">
        <v>414</v>
      </c>
      <c r="L121">
        <v>36105</v>
      </c>
      <c r="M121" t="s">
        <v>45</v>
      </c>
      <c r="N121">
        <v>57.98</v>
      </c>
      <c r="O121">
        <v>4.6399999999999997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-4.6399999999999997</v>
      </c>
      <c r="Y121">
        <v>-8.6999999999999993</v>
      </c>
      <c r="Z121">
        <v>-9.15</v>
      </c>
      <c r="AA121">
        <v>0</v>
      </c>
      <c r="AB121">
        <v>0</v>
      </c>
      <c r="AC121">
        <v>40.130000000000003</v>
      </c>
    </row>
    <row r="122" spans="1:29" x14ac:dyDescent="0.25">
      <c r="A122" t="s">
        <v>415</v>
      </c>
      <c r="B122">
        <v>25324857821</v>
      </c>
      <c r="C122" t="s">
        <v>37</v>
      </c>
      <c r="D122" t="s">
        <v>416</v>
      </c>
      <c r="E122" t="s">
        <v>417</v>
      </c>
      <c r="F122" t="s">
        <v>418</v>
      </c>
      <c r="G122">
        <v>1</v>
      </c>
      <c r="H122" t="s">
        <v>41</v>
      </c>
      <c r="I122" t="s">
        <v>42</v>
      </c>
      <c r="J122" t="s">
        <v>137</v>
      </c>
      <c r="K122" t="s">
        <v>44</v>
      </c>
      <c r="L122">
        <v>10022</v>
      </c>
      <c r="M122" t="s">
        <v>45</v>
      </c>
      <c r="N122">
        <v>39.979999999999997</v>
      </c>
      <c r="O122">
        <v>3.55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-3.55</v>
      </c>
      <c r="Y122">
        <v>-6</v>
      </c>
      <c r="Z122">
        <v>-7.55</v>
      </c>
      <c r="AA122">
        <v>0</v>
      </c>
      <c r="AB122">
        <v>0</v>
      </c>
      <c r="AC122">
        <v>26.43</v>
      </c>
    </row>
    <row r="123" spans="1:29" x14ac:dyDescent="0.25">
      <c r="A123" t="s">
        <v>419</v>
      </c>
      <c r="B123">
        <v>25324857821</v>
      </c>
      <c r="C123" t="s">
        <v>37</v>
      </c>
      <c r="D123" t="s">
        <v>420</v>
      </c>
      <c r="E123" t="s">
        <v>54</v>
      </c>
      <c r="F123" t="s">
        <v>55</v>
      </c>
      <c r="G123">
        <v>1</v>
      </c>
      <c r="H123" t="s">
        <v>41</v>
      </c>
      <c r="I123" t="s">
        <v>42</v>
      </c>
      <c r="J123" t="s">
        <v>421</v>
      </c>
      <c r="K123" t="s">
        <v>69</v>
      </c>
      <c r="L123">
        <v>2125</v>
      </c>
      <c r="M123" t="s">
        <v>45</v>
      </c>
      <c r="N123">
        <v>48.44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-7.27</v>
      </c>
      <c r="Z123">
        <v>-8.75</v>
      </c>
      <c r="AA123">
        <v>0</v>
      </c>
      <c r="AB123">
        <v>0</v>
      </c>
      <c r="AC123">
        <v>32.42</v>
      </c>
    </row>
    <row r="124" spans="1:29" x14ac:dyDescent="0.25">
      <c r="A124" t="s">
        <v>422</v>
      </c>
      <c r="B124">
        <v>25324857821</v>
      </c>
      <c r="C124" t="s">
        <v>37</v>
      </c>
      <c r="D124" t="s">
        <v>398</v>
      </c>
      <c r="E124" t="s">
        <v>423</v>
      </c>
      <c r="F124" t="s">
        <v>424</v>
      </c>
      <c r="G124">
        <v>1</v>
      </c>
      <c r="H124" t="s">
        <v>41</v>
      </c>
      <c r="I124" t="s">
        <v>42</v>
      </c>
      <c r="J124" t="s">
        <v>401</v>
      </c>
      <c r="K124" t="s">
        <v>150</v>
      </c>
      <c r="L124">
        <v>84078</v>
      </c>
      <c r="M124" t="s">
        <v>45</v>
      </c>
      <c r="N124">
        <v>29.98</v>
      </c>
      <c r="O124">
        <v>1.88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-3</v>
      </c>
      <c r="W124">
        <v>0</v>
      </c>
      <c r="X124">
        <v>-1.88</v>
      </c>
      <c r="Y124">
        <v>-4.05</v>
      </c>
      <c r="Z124">
        <v>-8.02</v>
      </c>
      <c r="AA124">
        <v>0</v>
      </c>
      <c r="AB124">
        <v>0</v>
      </c>
      <c r="AC124">
        <v>14.91</v>
      </c>
    </row>
    <row r="125" spans="1:29" x14ac:dyDescent="0.25">
      <c r="A125" t="s">
        <v>422</v>
      </c>
      <c r="B125">
        <v>25324857821</v>
      </c>
      <c r="C125" t="s">
        <v>37</v>
      </c>
      <c r="D125" t="s">
        <v>398</v>
      </c>
      <c r="E125" t="s">
        <v>408</v>
      </c>
      <c r="F125" t="s">
        <v>409</v>
      </c>
      <c r="G125">
        <v>1</v>
      </c>
      <c r="H125" t="s">
        <v>41</v>
      </c>
      <c r="I125" t="s">
        <v>42</v>
      </c>
      <c r="J125" t="s">
        <v>401</v>
      </c>
      <c r="K125" t="s">
        <v>150</v>
      </c>
      <c r="L125">
        <v>84078</v>
      </c>
      <c r="M125" t="s">
        <v>45</v>
      </c>
      <c r="N125">
        <v>27.98</v>
      </c>
      <c r="O125">
        <v>1.75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-2.8</v>
      </c>
      <c r="W125">
        <v>0</v>
      </c>
      <c r="X125">
        <v>-1.75</v>
      </c>
      <c r="Y125">
        <v>-3.78</v>
      </c>
      <c r="Z125">
        <v>-7.94</v>
      </c>
      <c r="AA125">
        <v>0</v>
      </c>
      <c r="AB125">
        <v>0</v>
      </c>
      <c r="AC125">
        <v>13.46</v>
      </c>
    </row>
    <row r="126" spans="1:29" x14ac:dyDescent="0.25">
      <c r="A126" t="s">
        <v>425</v>
      </c>
      <c r="B126">
        <v>25324857821</v>
      </c>
      <c r="C126" t="s">
        <v>37</v>
      </c>
      <c r="D126" t="s">
        <v>426</v>
      </c>
      <c r="E126" t="s">
        <v>232</v>
      </c>
      <c r="F126" t="s">
        <v>170</v>
      </c>
      <c r="G126">
        <v>1</v>
      </c>
      <c r="H126" t="s">
        <v>41</v>
      </c>
      <c r="I126" t="s">
        <v>42</v>
      </c>
      <c r="J126" t="s">
        <v>205</v>
      </c>
      <c r="K126" t="s">
        <v>206</v>
      </c>
      <c r="L126">
        <v>50010</v>
      </c>
      <c r="M126" t="s">
        <v>45</v>
      </c>
      <c r="N126">
        <v>49.98</v>
      </c>
      <c r="O126">
        <v>0</v>
      </c>
      <c r="P126">
        <v>2.99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-2.99</v>
      </c>
      <c r="W126">
        <v>0</v>
      </c>
      <c r="X126">
        <v>0</v>
      </c>
      <c r="Y126">
        <v>-7.5</v>
      </c>
      <c r="Z126">
        <v>-9.6199999999999992</v>
      </c>
      <c r="AA126">
        <v>0</v>
      </c>
      <c r="AB126">
        <v>0</v>
      </c>
      <c r="AC126">
        <v>32.86</v>
      </c>
    </row>
    <row r="127" spans="1:29" x14ac:dyDescent="0.25">
      <c r="A127" t="s">
        <v>427</v>
      </c>
      <c r="B127">
        <v>25324857821</v>
      </c>
      <c r="C127" t="s">
        <v>37</v>
      </c>
      <c r="D127" t="s">
        <v>337</v>
      </c>
      <c r="E127" t="s">
        <v>428</v>
      </c>
      <c r="F127" t="s">
        <v>429</v>
      </c>
      <c r="G127">
        <v>1</v>
      </c>
      <c r="H127" t="s">
        <v>41</v>
      </c>
      <c r="I127" t="s">
        <v>42</v>
      </c>
      <c r="J127" t="s">
        <v>339</v>
      </c>
      <c r="K127" t="s">
        <v>340</v>
      </c>
      <c r="L127">
        <v>74103</v>
      </c>
      <c r="M127" t="s">
        <v>45</v>
      </c>
      <c r="N127">
        <v>54.98</v>
      </c>
      <c r="O127">
        <v>4.21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-5.5</v>
      </c>
      <c r="W127">
        <v>0</v>
      </c>
      <c r="X127">
        <v>-4.21</v>
      </c>
      <c r="Y127">
        <v>-7.42</v>
      </c>
      <c r="Z127">
        <v>-9.5399999999999991</v>
      </c>
      <c r="AA127">
        <v>0</v>
      </c>
      <c r="AB127">
        <v>0</v>
      </c>
      <c r="AC127">
        <v>32.520000000000003</v>
      </c>
    </row>
    <row r="128" spans="1:29" x14ac:dyDescent="0.25">
      <c r="A128" t="s">
        <v>430</v>
      </c>
      <c r="B128">
        <v>25324857821</v>
      </c>
      <c r="C128" t="s">
        <v>37</v>
      </c>
      <c r="D128" t="s">
        <v>342</v>
      </c>
      <c r="E128" t="s">
        <v>248</v>
      </c>
      <c r="F128" t="s">
        <v>249</v>
      </c>
      <c r="G128">
        <v>1</v>
      </c>
      <c r="H128" t="s">
        <v>41</v>
      </c>
      <c r="I128" t="s">
        <v>42</v>
      </c>
      <c r="J128" t="s">
        <v>343</v>
      </c>
      <c r="K128" t="s">
        <v>44</v>
      </c>
      <c r="L128">
        <v>11379</v>
      </c>
      <c r="M128" t="s">
        <v>45</v>
      </c>
      <c r="N128">
        <v>61.65</v>
      </c>
      <c r="O128">
        <v>4.92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-6.16</v>
      </c>
      <c r="W128">
        <v>0</v>
      </c>
      <c r="X128">
        <v>-4.92</v>
      </c>
      <c r="Y128">
        <v>-8.32</v>
      </c>
      <c r="Z128">
        <v>-9.17</v>
      </c>
      <c r="AA128">
        <v>0</v>
      </c>
      <c r="AB128">
        <v>0</v>
      </c>
      <c r="AC128">
        <v>38</v>
      </c>
    </row>
    <row r="129" spans="1:29" x14ac:dyDescent="0.25">
      <c r="A129" t="s">
        <v>431</v>
      </c>
      <c r="B129">
        <v>25324857821</v>
      </c>
      <c r="C129" t="s">
        <v>37</v>
      </c>
      <c r="D129" t="s">
        <v>432</v>
      </c>
      <c r="E129" t="s">
        <v>185</v>
      </c>
      <c r="F129" t="s">
        <v>186</v>
      </c>
      <c r="G129">
        <v>1</v>
      </c>
      <c r="H129" t="s">
        <v>41</v>
      </c>
      <c r="I129" t="s">
        <v>42</v>
      </c>
      <c r="J129" t="s">
        <v>433</v>
      </c>
      <c r="K129" t="s">
        <v>414</v>
      </c>
      <c r="L129">
        <v>35079</v>
      </c>
      <c r="M129" t="s">
        <v>45</v>
      </c>
      <c r="N129">
        <v>49.98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-7.5</v>
      </c>
      <c r="Z129">
        <v>-9.5399999999999991</v>
      </c>
      <c r="AA129">
        <v>0</v>
      </c>
      <c r="AB129">
        <v>0</v>
      </c>
      <c r="AC129">
        <v>32.94</v>
      </c>
    </row>
    <row r="130" spans="1:29" x14ac:dyDescent="0.25">
      <c r="A130" t="s">
        <v>434</v>
      </c>
      <c r="B130">
        <v>25324857821</v>
      </c>
      <c r="C130" t="s">
        <v>37</v>
      </c>
      <c r="D130" t="s">
        <v>435</v>
      </c>
      <c r="E130" t="s">
        <v>135</v>
      </c>
      <c r="F130" t="s">
        <v>136</v>
      </c>
      <c r="G130">
        <v>1</v>
      </c>
      <c r="H130" t="s">
        <v>41</v>
      </c>
      <c r="I130" t="s">
        <v>42</v>
      </c>
      <c r="J130" t="s">
        <v>436</v>
      </c>
      <c r="K130" t="s">
        <v>291</v>
      </c>
      <c r="L130">
        <v>75035</v>
      </c>
      <c r="M130" t="s">
        <v>45</v>
      </c>
      <c r="N130">
        <v>26.98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-4.05</v>
      </c>
      <c r="Z130">
        <v>-7.63</v>
      </c>
      <c r="AA130">
        <v>0</v>
      </c>
      <c r="AB130">
        <v>0</v>
      </c>
      <c r="AC130">
        <v>15.3</v>
      </c>
    </row>
    <row r="131" spans="1:29" x14ac:dyDescent="0.25">
      <c r="A131" t="s">
        <v>437</v>
      </c>
      <c r="B131">
        <v>25324857821</v>
      </c>
      <c r="C131" t="s">
        <v>203</v>
      </c>
      <c r="D131" t="s">
        <v>438</v>
      </c>
      <c r="E131" t="s">
        <v>153</v>
      </c>
      <c r="F131" t="s">
        <v>154</v>
      </c>
      <c r="G131">
        <v>2</v>
      </c>
      <c r="H131" t="s">
        <v>41</v>
      </c>
      <c r="I131" t="s">
        <v>42</v>
      </c>
      <c r="J131" t="s">
        <v>439</v>
      </c>
      <c r="K131" t="s">
        <v>130</v>
      </c>
      <c r="L131">
        <v>42082</v>
      </c>
      <c r="M131" t="s">
        <v>45</v>
      </c>
      <c r="N131">
        <v>-51.26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5.13</v>
      </c>
      <c r="W131">
        <v>0</v>
      </c>
      <c r="X131">
        <v>0</v>
      </c>
      <c r="Y131">
        <v>5.54</v>
      </c>
      <c r="Z131">
        <v>0</v>
      </c>
      <c r="AA131">
        <v>0</v>
      </c>
      <c r="AB131">
        <v>0</v>
      </c>
      <c r="AC131">
        <v>-40.590000000000003</v>
      </c>
    </row>
    <row r="132" spans="1:29" x14ac:dyDescent="0.25">
      <c r="A132" t="s">
        <v>440</v>
      </c>
      <c r="B132">
        <v>25324857821</v>
      </c>
      <c r="C132" t="s">
        <v>37</v>
      </c>
      <c r="D132" t="s">
        <v>438</v>
      </c>
      <c r="E132" t="s">
        <v>153</v>
      </c>
      <c r="F132" t="s">
        <v>154</v>
      </c>
      <c r="G132">
        <v>2</v>
      </c>
      <c r="H132" t="s">
        <v>41</v>
      </c>
      <c r="I132" t="s">
        <v>42</v>
      </c>
      <c r="J132" t="s">
        <v>439</v>
      </c>
      <c r="K132" t="s">
        <v>130</v>
      </c>
      <c r="L132">
        <v>42082</v>
      </c>
      <c r="M132" t="s">
        <v>45</v>
      </c>
      <c r="N132">
        <v>51.26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-5.13</v>
      </c>
      <c r="W132">
        <v>0</v>
      </c>
      <c r="X132">
        <v>0</v>
      </c>
      <c r="Y132">
        <v>-6.92</v>
      </c>
      <c r="Z132">
        <v>-14.2</v>
      </c>
      <c r="AA132">
        <v>0</v>
      </c>
      <c r="AB132">
        <v>0</v>
      </c>
      <c r="AC132">
        <v>25.01</v>
      </c>
    </row>
    <row r="133" spans="1:29" x14ac:dyDescent="0.25">
      <c r="A133" t="s">
        <v>441</v>
      </c>
      <c r="B133">
        <v>25324857821</v>
      </c>
      <c r="C133" t="s">
        <v>37</v>
      </c>
      <c r="D133" t="s">
        <v>442</v>
      </c>
      <c r="E133" t="s">
        <v>443</v>
      </c>
      <c r="F133" t="s">
        <v>444</v>
      </c>
      <c r="G133">
        <v>1</v>
      </c>
      <c r="H133" t="s">
        <v>41</v>
      </c>
      <c r="I133" t="s">
        <v>42</v>
      </c>
      <c r="J133" t="s">
        <v>137</v>
      </c>
      <c r="K133" t="s">
        <v>44</v>
      </c>
      <c r="L133">
        <v>10016</v>
      </c>
      <c r="M133" t="s">
        <v>45</v>
      </c>
      <c r="N133">
        <v>66.89</v>
      </c>
      <c r="O133">
        <v>0</v>
      </c>
      <c r="P133">
        <v>0.21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-0.21</v>
      </c>
      <c r="W133">
        <v>0</v>
      </c>
      <c r="X133">
        <v>0</v>
      </c>
      <c r="Y133">
        <v>-10.029999999999999</v>
      </c>
      <c r="Z133">
        <v>-9.94</v>
      </c>
      <c r="AA133">
        <v>0</v>
      </c>
      <c r="AB133">
        <v>0</v>
      </c>
      <c r="AC133">
        <v>46.92</v>
      </c>
    </row>
  </sheetData>
  <autoFilter ref="A8:AC133" xr:uid="{5E63C854-9B6D-4731-B61B-3E6389C5DE6C}">
    <filterColumn colId="1">
      <filters>
        <filter val="2532485782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6993-9F99-49BB-B7E7-4B95470E959A}">
  <dimension ref="A1:AC121"/>
  <sheetViews>
    <sheetView topLeftCell="C85" workbookViewId="0">
      <selection activeCell="D16" sqref="D16"/>
    </sheetView>
  </sheetViews>
  <sheetFormatPr defaultRowHeight="15" x14ac:dyDescent="0.25"/>
  <cols>
    <col min="1" max="1" width="16.5703125" customWidth="1"/>
    <col min="2" max="2" width="22" customWidth="1"/>
  </cols>
  <sheetData>
    <row r="1" spans="1:2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</row>
    <row r="2" spans="1:29" x14ac:dyDescent="0.25">
      <c r="A2" t="s">
        <v>70</v>
      </c>
      <c r="B2">
        <v>25324857821</v>
      </c>
      <c r="C2" t="s">
        <v>37</v>
      </c>
      <c r="D2" t="s">
        <v>71</v>
      </c>
      <c r="E2" t="s">
        <v>72</v>
      </c>
      <c r="F2" t="s">
        <v>73</v>
      </c>
      <c r="G2">
        <v>1</v>
      </c>
      <c r="H2" t="s">
        <v>41</v>
      </c>
      <c r="I2" t="s">
        <v>42</v>
      </c>
      <c r="J2" t="s">
        <v>74</v>
      </c>
      <c r="K2" t="s">
        <v>63</v>
      </c>
      <c r="L2">
        <v>95445</v>
      </c>
      <c r="M2" t="s">
        <v>45</v>
      </c>
      <c r="N2">
        <v>49.98</v>
      </c>
      <c r="O2">
        <v>3.94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-3.94</v>
      </c>
      <c r="Y2">
        <v>-7.5</v>
      </c>
      <c r="Z2">
        <v>-9.15</v>
      </c>
      <c r="AA2">
        <v>0</v>
      </c>
      <c r="AB2">
        <v>0</v>
      </c>
      <c r="AC2">
        <v>33.33</v>
      </c>
    </row>
    <row r="3" spans="1:29" x14ac:dyDescent="0.25">
      <c r="A3" t="s">
        <v>75</v>
      </c>
      <c r="B3">
        <v>25324857821</v>
      </c>
      <c r="C3" t="s">
        <v>37</v>
      </c>
      <c r="D3" t="s">
        <v>76</v>
      </c>
      <c r="E3" t="s">
        <v>77</v>
      </c>
      <c r="F3" t="s">
        <v>78</v>
      </c>
      <c r="G3">
        <v>1</v>
      </c>
      <c r="H3" t="s">
        <v>41</v>
      </c>
      <c r="I3" t="s">
        <v>42</v>
      </c>
      <c r="J3" t="s">
        <v>79</v>
      </c>
      <c r="K3" t="s">
        <v>80</v>
      </c>
      <c r="L3">
        <v>32550</v>
      </c>
      <c r="M3" t="s">
        <v>45</v>
      </c>
      <c r="N3">
        <v>29.09</v>
      </c>
      <c r="O3">
        <v>2.04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-2.04</v>
      </c>
      <c r="Y3">
        <v>-4.3600000000000003</v>
      </c>
      <c r="Z3">
        <v>-7.71</v>
      </c>
      <c r="AA3">
        <v>0</v>
      </c>
      <c r="AB3">
        <v>0</v>
      </c>
      <c r="AC3">
        <v>17.02</v>
      </c>
    </row>
    <row r="4" spans="1:29" x14ac:dyDescent="0.25">
      <c r="A4" t="s">
        <v>81</v>
      </c>
      <c r="B4">
        <v>25324857821</v>
      </c>
      <c r="C4" t="s">
        <v>37</v>
      </c>
      <c r="D4" t="s">
        <v>82</v>
      </c>
      <c r="E4" t="s">
        <v>83</v>
      </c>
      <c r="F4" t="s">
        <v>84</v>
      </c>
      <c r="G4">
        <v>1</v>
      </c>
      <c r="H4" t="s">
        <v>41</v>
      </c>
      <c r="I4" t="s">
        <v>42</v>
      </c>
      <c r="J4" t="s">
        <v>85</v>
      </c>
      <c r="K4" t="s">
        <v>86</v>
      </c>
      <c r="L4">
        <v>96740</v>
      </c>
      <c r="M4" t="s">
        <v>45</v>
      </c>
      <c r="N4">
        <v>44.89</v>
      </c>
      <c r="O4">
        <v>2.12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-2.12</v>
      </c>
      <c r="Y4">
        <v>-6.73</v>
      </c>
      <c r="Z4">
        <v>-9.5500000000000007</v>
      </c>
      <c r="AA4">
        <v>0</v>
      </c>
      <c r="AB4">
        <v>0</v>
      </c>
      <c r="AC4">
        <v>28.61</v>
      </c>
    </row>
    <row r="5" spans="1:29" x14ac:dyDescent="0.25">
      <c r="A5" t="s">
        <v>87</v>
      </c>
      <c r="B5">
        <v>25324857821</v>
      </c>
      <c r="C5" t="s">
        <v>37</v>
      </c>
      <c r="D5" t="s">
        <v>88</v>
      </c>
      <c r="E5" t="s">
        <v>89</v>
      </c>
      <c r="F5" t="s">
        <v>90</v>
      </c>
      <c r="G5">
        <v>1</v>
      </c>
      <c r="H5" t="s">
        <v>41</v>
      </c>
      <c r="I5" t="s">
        <v>42</v>
      </c>
      <c r="J5" t="s">
        <v>91</v>
      </c>
      <c r="K5" t="s">
        <v>69</v>
      </c>
      <c r="L5">
        <v>1339</v>
      </c>
      <c r="M5" t="s">
        <v>45</v>
      </c>
      <c r="N5">
        <v>39.99</v>
      </c>
      <c r="O5">
        <v>2.5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-2.5</v>
      </c>
      <c r="Y5">
        <v>-6</v>
      </c>
      <c r="Z5">
        <v>-9.8699999999999992</v>
      </c>
      <c r="AA5">
        <v>0</v>
      </c>
      <c r="AB5">
        <v>0</v>
      </c>
      <c r="AC5">
        <v>24.12</v>
      </c>
    </row>
    <row r="6" spans="1:29" x14ac:dyDescent="0.25">
      <c r="A6" t="s">
        <v>92</v>
      </c>
      <c r="B6">
        <v>25324857821</v>
      </c>
      <c r="C6" t="s">
        <v>37</v>
      </c>
      <c r="D6" t="s">
        <v>93</v>
      </c>
      <c r="E6" t="s">
        <v>94</v>
      </c>
      <c r="F6" t="s">
        <v>95</v>
      </c>
      <c r="G6">
        <v>1</v>
      </c>
      <c r="H6" t="s">
        <v>41</v>
      </c>
      <c r="I6" t="s">
        <v>42</v>
      </c>
      <c r="J6" t="s">
        <v>96</v>
      </c>
      <c r="K6" t="s">
        <v>51</v>
      </c>
      <c r="L6">
        <v>97477</v>
      </c>
      <c r="N6">
        <v>46.74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-7.01</v>
      </c>
      <c r="Z6">
        <v>-9.07</v>
      </c>
      <c r="AA6">
        <v>0</v>
      </c>
      <c r="AB6">
        <v>0</v>
      </c>
      <c r="AC6">
        <v>30.66</v>
      </c>
    </row>
    <row r="7" spans="1:29" x14ac:dyDescent="0.25">
      <c r="A7" t="s">
        <v>97</v>
      </c>
      <c r="B7">
        <v>25324857821</v>
      </c>
      <c r="C7" t="s">
        <v>37</v>
      </c>
      <c r="D7" t="s">
        <v>98</v>
      </c>
      <c r="E7" t="s">
        <v>99</v>
      </c>
      <c r="F7" t="s">
        <v>100</v>
      </c>
      <c r="G7">
        <v>1</v>
      </c>
      <c r="H7" t="s">
        <v>41</v>
      </c>
      <c r="I7" t="s">
        <v>42</v>
      </c>
      <c r="J7" t="s">
        <v>101</v>
      </c>
      <c r="K7" t="s">
        <v>63</v>
      </c>
      <c r="L7">
        <v>91766</v>
      </c>
      <c r="M7" t="s">
        <v>45</v>
      </c>
      <c r="N7">
        <v>149.88999999999999</v>
      </c>
      <c r="O7">
        <v>15.74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-15.74</v>
      </c>
      <c r="Y7">
        <v>-22.48</v>
      </c>
      <c r="Z7">
        <v>-7.55</v>
      </c>
      <c r="AA7">
        <v>0</v>
      </c>
      <c r="AB7">
        <v>0</v>
      </c>
      <c r="AC7">
        <v>119.86</v>
      </c>
    </row>
    <row r="8" spans="1:29" x14ac:dyDescent="0.25">
      <c r="A8" t="s">
        <v>102</v>
      </c>
      <c r="B8">
        <v>25324857821</v>
      </c>
      <c r="C8" t="s">
        <v>37</v>
      </c>
      <c r="D8" t="s">
        <v>65</v>
      </c>
      <c r="E8" t="s">
        <v>66</v>
      </c>
      <c r="F8" t="s">
        <v>67</v>
      </c>
      <c r="G8">
        <v>1</v>
      </c>
      <c r="H8" t="s">
        <v>41</v>
      </c>
      <c r="I8" t="s">
        <v>42</v>
      </c>
      <c r="J8" t="s">
        <v>68</v>
      </c>
      <c r="K8" t="s">
        <v>69</v>
      </c>
      <c r="L8">
        <v>2189</v>
      </c>
      <c r="M8" t="s">
        <v>45</v>
      </c>
      <c r="N8">
        <v>46.54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-6.98</v>
      </c>
      <c r="Z8">
        <v>-9.07</v>
      </c>
      <c r="AA8">
        <v>0</v>
      </c>
      <c r="AB8">
        <v>0</v>
      </c>
      <c r="AC8">
        <v>30.49</v>
      </c>
    </row>
    <row r="9" spans="1:29" x14ac:dyDescent="0.25">
      <c r="A9" t="s">
        <v>103</v>
      </c>
      <c r="B9">
        <v>25324857821</v>
      </c>
      <c r="C9" t="s">
        <v>104</v>
      </c>
      <c r="F9" t="s">
        <v>105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1">
        <v>-6683.16</v>
      </c>
      <c r="AC9" s="1">
        <v>-6683.16</v>
      </c>
    </row>
    <row r="10" spans="1:29" x14ac:dyDescent="0.25">
      <c r="A10" t="s">
        <v>106</v>
      </c>
      <c r="B10">
        <v>25324857821</v>
      </c>
      <c r="C10" t="s">
        <v>37</v>
      </c>
      <c r="D10" t="s">
        <v>107</v>
      </c>
      <c r="E10" t="s">
        <v>94</v>
      </c>
      <c r="F10" t="s">
        <v>95</v>
      </c>
      <c r="G10">
        <v>1</v>
      </c>
      <c r="H10" t="s">
        <v>41</v>
      </c>
      <c r="I10" t="s">
        <v>42</v>
      </c>
      <c r="J10" t="s">
        <v>108</v>
      </c>
      <c r="K10" t="s">
        <v>109</v>
      </c>
      <c r="L10">
        <v>56762</v>
      </c>
      <c r="M10" t="s">
        <v>45</v>
      </c>
      <c r="N10">
        <v>46.74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-7.01</v>
      </c>
      <c r="Z10">
        <v>-9.07</v>
      </c>
      <c r="AA10">
        <v>0</v>
      </c>
      <c r="AB10">
        <v>0</v>
      </c>
      <c r="AC10">
        <v>30.66</v>
      </c>
    </row>
    <row r="11" spans="1:29" x14ac:dyDescent="0.25">
      <c r="A11" t="s">
        <v>110</v>
      </c>
      <c r="B11">
        <v>25324857821</v>
      </c>
      <c r="C11" t="s">
        <v>37</v>
      </c>
      <c r="D11" t="s">
        <v>111</v>
      </c>
      <c r="E11" t="s">
        <v>112</v>
      </c>
      <c r="F11" t="s">
        <v>113</v>
      </c>
      <c r="G11">
        <v>1</v>
      </c>
      <c r="H11" t="s">
        <v>41</v>
      </c>
      <c r="I11" t="s">
        <v>42</v>
      </c>
      <c r="J11" t="s">
        <v>114</v>
      </c>
      <c r="K11" t="s">
        <v>115</v>
      </c>
      <c r="L11">
        <v>6515</v>
      </c>
      <c r="M11" t="s">
        <v>45</v>
      </c>
      <c r="N11">
        <v>23.99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-3.6</v>
      </c>
      <c r="Z11">
        <v>-7.63</v>
      </c>
      <c r="AA11">
        <v>0</v>
      </c>
      <c r="AB11">
        <v>0</v>
      </c>
      <c r="AC11">
        <v>12.76</v>
      </c>
    </row>
    <row r="12" spans="1:29" x14ac:dyDescent="0.25">
      <c r="A12" t="s">
        <v>116</v>
      </c>
      <c r="B12">
        <v>25324857821</v>
      </c>
      <c r="C12" t="s">
        <v>37</v>
      </c>
      <c r="D12" t="s">
        <v>117</v>
      </c>
      <c r="E12" t="s">
        <v>118</v>
      </c>
      <c r="F12" t="s">
        <v>119</v>
      </c>
      <c r="G12">
        <v>1</v>
      </c>
      <c r="H12" t="s">
        <v>41</v>
      </c>
      <c r="I12" t="s">
        <v>42</v>
      </c>
      <c r="J12" t="s">
        <v>120</v>
      </c>
      <c r="K12" t="s">
        <v>63</v>
      </c>
      <c r="L12">
        <v>94065</v>
      </c>
      <c r="M12" t="s">
        <v>45</v>
      </c>
      <c r="N12">
        <v>47.48</v>
      </c>
      <c r="O12">
        <v>4.22</v>
      </c>
      <c r="P12">
        <v>1.49</v>
      </c>
      <c r="Q12">
        <v>0</v>
      </c>
      <c r="R12">
        <v>0</v>
      </c>
      <c r="S12">
        <v>0</v>
      </c>
      <c r="T12">
        <v>0</v>
      </c>
      <c r="U12">
        <v>0</v>
      </c>
      <c r="V12">
        <v>-6.24</v>
      </c>
      <c r="W12">
        <v>0</v>
      </c>
      <c r="X12">
        <v>-4.22</v>
      </c>
      <c r="Y12">
        <v>-6.41</v>
      </c>
      <c r="Z12">
        <v>-8.6999999999999993</v>
      </c>
      <c r="AA12">
        <v>0</v>
      </c>
      <c r="AB12">
        <v>0</v>
      </c>
      <c r="AC12">
        <v>27.62</v>
      </c>
    </row>
    <row r="13" spans="1:29" x14ac:dyDescent="0.25">
      <c r="A13" t="s">
        <v>121</v>
      </c>
      <c r="B13">
        <v>25324857821</v>
      </c>
      <c r="C13" t="s">
        <v>37</v>
      </c>
      <c r="D13" t="s">
        <v>122</v>
      </c>
      <c r="E13" t="s">
        <v>118</v>
      </c>
      <c r="F13" t="s">
        <v>119</v>
      </c>
      <c r="G13">
        <v>1</v>
      </c>
      <c r="H13" t="s">
        <v>41</v>
      </c>
      <c r="I13" t="s">
        <v>42</v>
      </c>
      <c r="J13" t="s">
        <v>123</v>
      </c>
      <c r="K13" t="s">
        <v>124</v>
      </c>
      <c r="L13">
        <v>62864</v>
      </c>
      <c r="M13" t="s">
        <v>45</v>
      </c>
      <c r="N13">
        <v>47.48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-4.75</v>
      </c>
      <c r="W13">
        <v>0</v>
      </c>
      <c r="X13">
        <v>0</v>
      </c>
      <c r="Y13">
        <v>-6.41</v>
      </c>
      <c r="Z13">
        <v>-8.6999999999999993</v>
      </c>
      <c r="AA13">
        <v>0</v>
      </c>
      <c r="AB13">
        <v>0</v>
      </c>
      <c r="AC13">
        <v>27.62</v>
      </c>
    </row>
    <row r="14" spans="1:29" x14ac:dyDescent="0.25">
      <c r="A14" t="s">
        <v>125</v>
      </c>
      <c r="B14">
        <v>25324857821</v>
      </c>
      <c r="C14" t="s">
        <v>37</v>
      </c>
      <c r="D14" t="s">
        <v>126</v>
      </c>
      <c r="E14" t="s">
        <v>127</v>
      </c>
      <c r="F14" t="s">
        <v>128</v>
      </c>
      <c r="G14">
        <v>1</v>
      </c>
      <c r="H14" t="s">
        <v>41</v>
      </c>
      <c r="I14" t="s">
        <v>42</v>
      </c>
      <c r="J14" t="s">
        <v>129</v>
      </c>
      <c r="K14" t="s">
        <v>130</v>
      </c>
      <c r="L14">
        <v>40241</v>
      </c>
      <c r="M14" t="s">
        <v>45</v>
      </c>
      <c r="N14">
        <v>55.08</v>
      </c>
      <c r="O14">
        <v>2.97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-5.51</v>
      </c>
      <c r="W14">
        <v>0</v>
      </c>
      <c r="X14">
        <v>-2.97</v>
      </c>
      <c r="Y14">
        <v>-7.44</v>
      </c>
      <c r="Z14">
        <v>-8.5399999999999991</v>
      </c>
      <c r="AA14">
        <v>0</v>
      </c>
      <c r="AB14">
        <v>0</v>
      </c>
      <c r="AC14">
        <v>33.590000000000003</v>
      </c>
    </row>
    <row r="15" spans="1:29" x14ac:dyDescent="0.25">
      <c r="A15" t="s">
        <v>131</v>
      </c>
      <c r="B15">
        <v>25324857821</v>
      </c>
      <c r="C15" t="s">
        <v>37</v>
      </c>
      <c r="D15" t="s">
        <v>126</v>
      </c>
      <c r="E15" t="s">
        <v>127</v>
      </c>
      <c r="F15" t="s">
        <v>128</v>
      </c>
      <c r="G15">
        <v>1</v>
      </c>
      <c r="H15" t="s">
        <v>41</v>
      </c>
      <c r="I15" t="s">
        <v>42</v>
      </c>
      <c r="J15" t="s">
        <v>129</v>
      </c>
      <c r="K15" t="s">
        <v>130</v>
      </c>
      <c r="L15">
        <v>40241</v>
      </c>
      <c r="M15" t="s">
        <v>45</v>
      </c>
      <c r="N15">
        <v>55.08</v>
      </c>
      <c r="O15">
        <v>2.97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-5.51</v>
      </c>
      <c r="W15">
        <v>0</v>
      </c>
      <c r="X15">
        <v>-2.97</v>
      </c>
      <c r="Y15">
        <v>-7.44</v>
      </c>
      <c r="Z15">
        <v>-8.5399999999999991</v>
      </c>
      <c r="AA15">
        <v>0</v>
      </c>
      <c r="AB15">
        <v>0</v>
      </c>
      <c r="AC15">
        <v>33.590000000000003</v>
      </c>
    </row>
    <row r="16" spans="1:29" x14ac:dyDescent="0.25">
      <c r="A16" t="s">
        <v>132</v>
      </c>
      <c r="B16">
        <v>25324857821</v>
      </c>
      <c r="C16" t="s">
        <v>37</v>
      </c>
      <c r="D16" t="s">
        <v>122</v>
      </c>
      <c r="E16" t="s">
        <v>118</v>
      </c>
      <c r="F16" t="s">
        <v>119</v>
      </c>
      <c r="G16">
        <v>1</v>
      </c>
      <c r="H16" t="s">
        <v>41</v>
      </c>
      <c r="I16" t="s">
        <v>42</v>
      </c>
      <c r="J16" t="s">
        <v>123</v>
      </c>
      <c r="K16" t="s">
        <v>124</v>
      </c>
      <c r="L16">
        <v>62864</v>
      </c>
      <c r="M16" t="s">
        <v>45</v>
      </c>
      <c r="N16">
        <v>47.48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-4.75</v>
      </c>
      <c r="W16">
        <v>0</v>
      </c>
      <c r="X16">
        <v>0</v>
      </c>
      <c r="Y16">
        <v>-6.41</v>
      </c>
      <c r="Z16">
        <v>-8.6999999999999993</v>
      </c>
      <c r="AA16">
        <v>0</v>
      </c>
      <c r="AB16">
        <v>0</v>
      </c>
      <c r="AC16">
        <v>27.62</v>
      </c>
    </row>
    <row r="17" spans="1:29" x14ac:dyDescent="0.25">
      <c r="A17" t="s">
        <v>133</v>
      </c>
      <c r="B17">
        <v>25324857821</v>
      </c>
      <c r="C17" t="s">
        <v>37</v>
      </c>
      <c r="D17" t="s">
        <v>134</v>
      </c>
      <c r="E17" t="s">
        <v>135</v>
      </c>
      <c r="F17" t="s">
        <v>136</v>
      </c>
      <c r="G17">
        <v>1</v>
      </c>
      <c r="H17" t="s">
        <v>41</v>
      </c>
      <c r="I17" t="s">
        <v>42</v>
      </c>
      <c r="J17" t="s">
        <v>137</v>
      </c>
      <c r="K17" t="s">
        <v>44</v>
      </c>
      <c r="L17">
        <v>10004</v>
      </c>
      <c r="M17" t="s">
        <v>45</v>
      </c>
      <c r="N17">
        <v>25.99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-3.9</v>
      </c>
      <c r="Z17">
        <v>-7.63</v>
      </c>
      <c r="AA17">
        <v>0</v>
      </c>
      <c r="AB17">
        <v>0</v>
      </c>
      <c r="AC17">
        <v>14.46</v>
      </c>
    </row>
    <row r="18" spans="1:29" x14ac:dyDescent="0.25">
      <c r="A18" t="s">
        <v>138</v>
      </c>
      <c r="B18">
        <v>25324857821</v>
      </c>
      <c r="C18" t="s">
        <v>37</v>
      </c>
      <c r="D18" t="s">
        <v>139</v>
      </c>
      <c r="E18" t="s">
        <v>140</v>
      </c>
      <c r="F18" t="s">
        <v>55</v>
      </c>
      <c r="G18">
        <v>1</v>
      </c>
      <c r="H18" t="s">
        <v>41</v>
      </c>
      <c r="I18" t="s">
        <v>42</v>
      </c>
      <c r="J18" t="s">
        <v>141</v>
      </c>
      <c r="K18" t="s">
        <v>142</v>
      </c>
      <c r="L18">
        <v>43302</v>
      </c>
      <c r="M18" t="s">
        <v>45</v>
      </c>
      <c r="N18">
        <v>56.9</v>
      </c>
      <c r="O18">
        <v>0</v>
      </c>
      <c r="P18">
        <v>0.23</v>
      </c>
      <c r="Q18">
        <v>0</v>
      </c>
      <c r="R18">
        <v>0</v>
      </c>
      <c r="S18">
        <v>0</v>
      </c>
      <c r="T18">
        <v>0</v>
      </c>
      <c r="U18">
        <v>0</v>
      </c>
      <c r="V18">
        <v>-5.69</v>
      </c>
      <c r="W18">
        <v>0</v>
      </c>
      <c r="X18">
        <v>0</v>
      </c>
      <c r="Y18">
        <v>-23.04</v>
      </c>
      <c r="Z18">
        <v>-8.57</v>
      </c>
      <c r="AA18">
        <v>0</v>
      </c>
      <c r="AB18">
        <v>0</v>
      </c>
      <c r="AC18">
        <v>19.829999999999998</v>
      </c>
    </row>
    <row r="19" spans="1:29" x14ac:dyDescent="0.25">
      <c r="A19" t="s">
        <v>138</v>
      </c>
      <c r="B19">
        <v>25324857821</v>
      </c>
      <c r="C19" t="s">
        <v>37</v>
      </c>
      <c r="D19" t="s">
        <v>139</v>
      </c>
      <c r="E19" t="s">
        <v>140</v>
      </c>
      <c r="F19" t="s">
        <v>55</v>
      </c>
      <c r="G19">
        <v>2</v>
      </c>
      <c r="H19" t="s">
        <v>41</v>
      </c>
      <c r="I19" t="s">
        <v>42</v>
      </c>
      <c r="J19" t="s">
        <v>141</v>
      </c>
      <c r="K19" t="s">
        <v>142</v>
      </c>
      <c r="L19">
        <v>43302</v>
      </c>
      <c r="N19">
        <v>113.8</v>
      </c>
      <c r="O19">
        <v>0</v>
      </c>
      <c r="P19">
        <v>0.47</v>
      </c>
      <c r="Q19">
        <v>0</v>
      </c>
      <c r="R19">
        <v>0</v>
      </c>
      <c r="S19">
        <v>0</v>
      </c>
      <c r="T19">
        <v>0</v>
      </c>
      <c r="U19">
        <v>0</v>
      </c>
      <c r="V19">
        <v>-11.38</v>
      </c>
      <c r="W19">
        <v>0</v>
      </c>
      <c r="X19">
        <v>0</v>
      </c>
      <c r="Y19">
        <v>0</v>
      </c>
      <c r="Z19">
        <v>-15.74</v>
      </c>
      <c r="AA19">
        <v>0</v>
      </c>
      <c r="AB19">
        <v>0</v>
      </c>
      <c r="AC19">
        <v>87.15</v>
      </c>
    </row>
    <row r="20" spans="1:29" x14ac:dyDescent="0.25">
      <c r="A20" t="s">
        <v>143</v>
      </c>
      <c r="B20">
        <v>25324857821</v>
      </c>
      <c r="C20" t="s">
        <v>37</v>
      </c>
      <c r="D20" t="s">
        <v>139</v>
      </c>
      <c r="E20" t="s">
        <v>140</v>
      </c>
      <c r="F20" t="s">
        <v>55</v>
      </c>
      <c r="G20">
        <v>2</v>
      </c>
      <c r="H20" t="s">
        <v>41</v>
      </c>
      <c r="I20" t="s">
        <v>42</v>
      </c>
      <c r="J20" t="s">
        <v>141</v>
      </c>
      <c r="K20" t="s">
        <v>142</v>
      </c>
      <c r="L20">
        <v>43302</v>
      </c>
      <c r="M20" t="s">
        <v>45</v>
      </c>
      <c r="N20">
        <v>113.8</v>
      </c>
      <c r="O20">
        <v>0</v>
      </c>
      <c r="P20">
        <v>0.47</v>
      </c>
      <c r="Q20">
        <v>0</v>
      </c>
      <c r="R20">
        <v>0</v>
      </c>
      <c r="S20">
        <v>0</v>
      </c>
      <c r="T20">
        <v>0</v>
      </c>
      <c r="U20">
        <v>0</v>
      </c>
      <c r="V20">
        <v>-11.38</v>
      </c>
      <c r="W20">
        <v>0</v>
      </c>
      <c r="X20">
        <v>0</v>
      </c>
      <c r="Y20">
        <v>-15.36</v>
      </c>
      <c r="Z20">
        <v>-16.21</v>
      </c>
      <c r="AA20">
        <v>0</v>
      </c>
      <c r="AB20">
        <v>0</v>
      </c>
      <c r="AC20">
        <v>71.319999999999993</v>
      </c>
    </row>
    <row r="21" spans="1:29" x14ac:dyDescent="0.25">
      <c r="A21" t="s">
        <v>144</v>
      </c>
      <c r="B21">
        <v>25324857821</v>
      </c>
      <c r="C21" t="s">
        <v>37</v>
      </c>
      <c r="D21" t="s">
        <v>117</v>
      </c>
      <c r="E21" t="s">
        <v>118</v>
      </c>
      <c r="F21" t="s">
        <v>119</v>
      </c>
      <c r="G21">
        <v>1</v>
      </c>
      <c r="H21" t="s">
        <v>41</v>
      </c>
      <c r="I21" t="s">
        <v>42</v>
      </c>
      <c r="J21" t="s">
        <v>120</v>
      </c>
      <c r="K21" t="s">
        <v>63</v>
      </c>
      <c r="L21">
        <v>94065</v>
      </c>
      <c r="M21" t="s">
        <v>45</v>
      </c>
      <c r="N21">
        <v>47.48</v>
      </c>
      <c r="O21">
        <v>4.22</v>
      </c>
      <c r="P21">
        <v>1.5</v>
      </c>
      <c r="Q21">
        <v>0</v>
      </c>
      <c r="R21">
        <v>0</v>
      </c>
      <c r="S21">
        <v>0</v>
      </c>
      <c r="T21">
        <v>0</v>
      </c>
      <c r="U21">
        <v>0</v>
      </c>
      <c r="V21">
        <v>-6.25</v>
      </c>
      <c r="W21">
        <v>0</v>
      </c>
      <c r="X21">
        <v>-4.22</v>
      </c>
      <c r="Y21">
        <v>-6.41</v>
      </c>
      <c r="Z21">
        <v>-8.6999999999999993</v>
      </c>
      <c r="AA21">
        <v>0</v>
      </c>
      <c r="AB21">
        <v>0</v>
      </c>
      <c r="AC21">
        <v>27.62</v>
      </c>
    </row>
    <row r="22" spans="1:29" x14ac:dyDescent="0.25">
      <c r="A22" t="s">
        <v>145</v>
      </c>
      <c r="B22">
        <v>25324857821</v>
      </c>
      <c r="C22" t="s">
        <v>37</v>
      </c>
      <c r="D22" t="s">
        <v>146</v>
      </c>
      <c r="E22" t="s">
        <v>147</v>
      </c>
      <c r="F22" t="s">
        <v>148</v>
      </c>
      <c r="G22">
        <v>1</v>
      </c>
      <c r="H22" t="s">
        <v>41</v>
      </c>
      <c r="I22" t="s">
        <v>42</v>
      </c>
      <c r="J22" t="s">
        <v>149</v>
      </c>
      <c r="K22" t="s">
        <v>150</v>
      </c>
      <c r="L22">
        <v>84737</v>
      </c>
      <c r="M22" t="s">
        <v>45</v>
      </c>
      <c r="N22">
        <v>24.99</v>
      </c>
      <c r="O22">
        <v>1.52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-2.5</v>
      </c>
      <c r="W22">
        <v>0</v>
      </c>
      <c r="X22">
        <v>-1.52</v>
      </c>
      <c r="Y22">
        <v>-3.37</v>
      </c>
      <c r="Z22">
        <v>-7.71</v>
      </c>
      <c r="AA22">
        <v>0</v>
      </c>
      <c r="AB22">
        <v>0</v>
      </c>
      <c r="AC22">
        <v>11.41</v>
      </c>
    </row>
    <row r="23" spans="1:29" x14ac:dyDescent="0.25">
      <c r="A23" t="s">
        <v>151</v>
      </c>
      <c r="B23">
        <v>25324857821</v>
      </c>
      <c r="C23" t="s">
        <v>37</v>
      </c>
      <c r="D23" t="s">
        <v>152</v>
      </c>
      <c r="E23" t="s">
        <v>153</v>
      </c>
      <c r="F23" t="s">
        <v>154</v>
      </c>
      <c r="G23">
        <v>3</v>
      </c>
      <c r="H23" t="s">
        <v>41</v>
      </c>
      <c r="I23" t="s">
        <v>42</v>
      </c>
      <c r="J23" t="s">
        <v>155</v>
      </c>
      <c r="K23" t="s">
        <v>80</v>
      </c>
      <c r="L23">
        <v>33756</v>
      </c>
      <c r="M23" t="s">
        <v>45</v>
      </c>
      <c r="N23">
        <v>76.89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-7.69</v>
      </c>
      <c r="W23">
        <v>0</v>
      </c>
      <c r="X23">
        <v>0</v>
      </c>
      <c r="Y23">
        <v>-10.38</v>
      </c>
      <c r="Z23">
        <v>-20.73</v>
      </c>
      <c r="AA23">
        <v>0</v>
      </c>
      <c r="AB23">
        <v>0</v>
      </c>
      <c r="AC23">
        <v>38.090000000000003</v>
      </c>
    </row>
    <row r="24" spans="1:29" x14ac:dyDescent="0.25">
      <c r="A24" t="s">
        <v>156</v>
      </c>
      <c r="B24">
        <v>25324857821</v>
      </c>
      <c r="C24" t="s">
        <v>37</v>
      </c>
      <c r="D24" t="s">
        <v>152</v>
      </c>
      <c r="E24" t="s">
        <v>153</v>
      </c>
      <c r="F24" t="s">
        <v>154</v>
      </c>
      <c r="G24">
        <v>3</v>
      </c>
      <c r="H24" t="s">
        <v>41</v>
      </c>
      <c r="I24" t="s">
        <v>42</v>
      </c>
      <c r="J24" t="s">
        <v>155</v>
      </c>
      <c r="K24" t="s">
        <v>80</v>
      </c>
      <c r="L24">
        <v>33756</v>
      </c>
      <c r="M24" t="s">
        <v>45</v>
      </c>
      <c r="N24">
        <v>76.89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-7.69</v>
      </c>
      <c r="W24">
        <v>0</v>
      </c>
      <c r="X24">
        <v>0</v>
      </c>
      <c r="Y24">
        <v>-10.38</v>
      </c>
      <c r="Z24">
        <v>-20.73</v>
      </c>
      <c r="AA24">
        <v>0</v>
      </c>
      <c r="AB24">
        <v>0</v>
      </c>
      <c r="AC24">
        <v>38.090000000000003</v>
      </c>
    </row>
    <row r="25" spans="1:29" x14ac:dyDescent="0.25">
      <c r="A25" t="s">
        <v>157</v>
      </c>
      <c r="B25">
        <v>25324857821</v>
      </c>
      <c r="C25" t="s">
        <v>37</v>
      </c>
      <c r="D25" t="s">
        <v>158</v>
      </c>
      <c r="E25" t="s">
        <v>159</v>
      </c>
      <c r="F25" t="s">
        <v>160</v>
      </c>
      <c r="G25">
        <v>1</v>
      </c>
      <c r="H25" t="s">
        <v>41</v>
      </c>
      <c r="I25" t="s">
        <v>42</v>
      </c>
      <c r="J25" t="s">
        <v>120</v>
      </c>
      <c r="K25" t="s">
        <v>63</v>
      </c>
      <c r="L25">
        <v>94065</v>
      </c>
      <c r="M25" t="s">
        <v>45</v>
      </c>
      <c r="N25">
        <v>47.48</v>
      </c>
      <c r="O25">
        <v>4.22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-4.75</v>
      </c>
      <c r="W25">
        <v>0</v>
      </c>
      <c r="X25">
        <v>-4.22</v>
      </c>
      <c r="Y25">
        <v>-6.41</v>
      </c>
      <c r="Z25">
        <v>-8.86</v>
      </c>
      <c r="AA25">
        <v>0</v>
      </c>
      <c r="AB25">
        <v>0</v>
      </c>
      <c r="AC25">
        <v>27.46</v>
      </c>
    </row>
    <row r="26" spans="1:29" x14ac:dyDescent="0.25">
      <c r="A26" t="s">
        <v>161</v>
      </c>
      <c r="B26">
        <v>25324857821</v>
      </c>
      <c r="C26" t="s">
        <v>37</v>
      </c>
      <c r="D26" t="s">
        <v>146</v>
      </c>
      <c r="E26" t="s">
        <v>39</v>
      </c>
      <c r="F26" t="s">
        <v>40</v>
      </c>
      <c r="G26">
        <v>1</v>
      </c>
      <c r="H26" t="s">
        <v>41</v>
      </c>
      <c r="I26" t="s">
        <v>42</v>
      </c>
      <c r="J26" t="s">
        <v>149</v>
      </c>
      <c r="K26" t="s">
        <v>150</v>
      </c>
      <c r="L26">
        <v>84737</v>
      </c>
      <c r="M26" t="s">
        <v>45</v>
      </c>
      <c r="N26">
        <v>42.74</v>
      </c>
      <c r="O26">
        <v>2.6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-4.2699999999999996</v>
      </c>
      <c r="W26">
        <v>0</v>
      </c>
      <c r="X26">
        <v>-2.6</v>
      </c>
      <c r="Y26">
        <v>-5.77</v>
      </c>
      <c r="Z26">
        <v>-9.7799999999999994</v>
      </c>
      <c r="AA26">
        <v>0</v>
      </c>
      <c r="AB26">
        <v>0</v>
      </c>
      <c r="AC26">
        <v>22.92</v>
      </c>
    </row>
    <row r="27" spans="1:29" x14ac:dyDescent="0.25">
      <c r="A27" t="s">
        <v>162</v>
      </c>
      <c r="B27">
        <v>25324857821</v>
      </c>
      <c r="C27" t="s">
        <v>37</v>
      </c>
      <c r="D27" t="s">
        <v>163</v>
      </c>
      <c r="E27" t="s">
        <v>164</v>
      </c>
      <c r="F27" t="s">
        <v>165</v>
      </c>
      <c r="G27">
        <v>1</v>
      </c>
      <c r="H27" t="s">
        <v>41</v>
      </c>
      <c r="I27" t="s">
        <v>42</v>
      </c>
      <c r="J27" t="s">
        <v>166</v>
      </c>
      <c r="K27" t="s">
        <v>142</v>
      </c>
      <c r="L27">
        <v>43213</v>
      </c>
      <c r="M27" t="s">
        <v>45</v>
      </c>
      <c r="N27">
        <v>43.99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-6.6</v>
      </c>
      <c r="Z27">
        <v>-8.9</v>
      </c>
      <c r="AA27">
        <v>0</v>
      </c>
      <c r="AB27">
        <v>0</v>
      </c>
      <c r="AC27">
        <v>28.49</v>
      </c>
    </row>
    <row r="28" spans="1:29" x14ac:dyDescent="0.25">
      <c r="A28" t="s">
        <v>167</v>
      </c>
      <c r="B28">
        <v>25324857821</v>
      </c>
      <c r="C28" t="s">
        <v>37</v>
      </c>
      <c r="D28" t="s">
        <v>168</v>
      </c>
      <c r="E28" t="s">
        <v>169</v>
      </c>
      <c r="F28" t="s">
        <v>170</v>
      </c>
      <c r="G28">
        <v>1</v>
      </c>
      <c r="H28" t="s">
        <v>41</v>
      </c>
      <c r="I28" t="s">
        <v>42</v>
      </c>
      <c r="J28" t="s">
        <v>171</v>
      </c>
      <c r="K28" t="s">
        <v>124</v>
      </c>
      <c r="L28">
        <v>62568</v>
      </c>
      <c r="M28" t="s">
        <v>45</v>
      </c>
      <c r="N28">
        <v>47.49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-4.75</v>
      </c>
      <c r="W28">
        <v>0</v>
      </c>
      <c r="X28">
        <v>0</v>
      </c>
      <c r="Y28">
        <v>-6.41</v>
      </c>
      <c r="Z28">
        <v>-9.6199999999999992</v>
      </c>
      <c r="AA28">
        <v>0</v>
      </c>
      <c r="AB28">
        <v>0</v>
      </c>
      <c r="AC28">
        <v>26.71</v>
      </c>
    </row>
    <row r="29" spans="1:29" x14ac:dyDescent="0.25">
      <c r="A29" t="s">
        <v>172</v>
      </c>
      <c r="B29">
        <v>25324857821</v>
      </c>
      <c r="C29" t="s">
        <v>37</v>
      </c>
      <c r="D29" t="s">
        <v>173</v>
      </c>
      <c r="E29" t="s">
        <v>174</v>
      </c>
      <c r="F29" t="s">
        <v>175</v>
      </c>
      <c r="G29">
        <v>1</v>
      </c>
      <c r="H29" t="s">
        <v>41</v>
      </c>
      <c r="I29" t="s">
        <v>42</v>
      </c>
      <c r="J29" t="s">
        <v>176</v>
      </c>
      <c r="K29" t="s">
        <v>177</v>
      </c>
      <c r="L29">
        <v>30318</v>
      </c>
      <c r="M29" t="s">
        <v>45</v>
      </c>
      <c r="N29">
        <v>66.489999999999995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-9.9700000000000006</v>
      </c>
      <c r="Z29">
        <v>-9.8699999999999992</v>
      </c>
      <c r="AA29">
        <v>0</v>
      </c>
      <c r="AB29">
        <v>0</v>
      </c>
      <c r="AC29">
        <v>46.65</v>
      </c>
    </row>
    <row r="30" spans="1:29" x14ac:dyDescent="0.25">
      <c r="A30" t="s">
        <v>178</v>
      </c>
      <c r="B30">
        <v>25324857821</v>
      </c>
      <c r="C30" t="s">
        <v>37</v>
      </c>
      <c r="D30" t="s">
        <v>179</v>
      </c>
      <c r="E30" t="s">
        <v>140</v>
      </c>
      <c r="F30" t="s">
        <v>55</v>
      </c>
      <c r="G30">
        <v>1</v>
      </c>
      <c r="H30" t="s">
        <v>41</v>
      </c>
      <c r="I30" t="s">
        <v>42</v>
      </c>
      <c r="J30" t="s">
        <v>166</v>
      </c>
      <c r="K30" t="s">
        <v>142</v>
      </c>
      <c r="L30">
        <v>43207</v>
      </c>
      <c r="M30" t="s">
        <v>45</v>
      </c>
      <c r="N30">
        <v>59.89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-8.98</v>
      </c>
      <c r="Z30">
        <v>-8.67</v>
      </c>
      <c r="AA30">
        <v>0</v>
      </c>
      <c r="AB30">
        <v>0</v>
      </c>
      <c r="AC30">
        <v>42.24</v>
      </c>
    </row>
    <row r="31" spans="1:29" x14ac:dyDescent="0.25">
      <c r="A31" t="s">
        <v>180</v>
      </c>
      <c r="B31">
        <v>25324857821</v>
      </c>
      <c r="C31" t="s">
        <v>37</v>
      </c>
      <c r="D31" t="s">
        <v>181</v>
      </c>
      <c r="E31" t="s">
        <v>39</v>
      </c>
      <c r="F31" t="s">
        <v>40</v>
      </c>
      <c r="G31">
        <v>1</v>
      </c>
      <c r="H31" t="s">
        <v>41</v>
      </c>
      <c r="I31" t="s">
        <v>42</v>
      </c>
      <c r="J31" t="s">
        <v>182</v>
      </c>
      <c r="K31" t="s">
        <v>142</v>
      </c>
      <c r="L31">
        <v>45312</v>
      </c>
      <c r="M31" t="s">
        <v>45</v>
      </c>
      <c r="N31">
        <v>59.99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-6</v>
      </c>
      <c r="W31">
        <v>0</v>
      </c>
      <c r="X31">
        <v>0</v>
      </c>
      <c r="Y31">
        <v>-8.1</v>
      </c>
      <c r="Z31">
        <v>-9.5500000000000007</v>
      </c>
      <c r="AA31">
        <v>0</v>
      </c>
      <c r="AB31">
        <v>0</v>
      </c>
      <c r="AC31">
        <v>36.340000000000003</v>
      </c>
    </row>
    <row r="32" spans="1:29" x14ac:dyDescent="0.25">
      <c r="A32" t="s">
        <v>183</v>
      </c>
      <c r="B32">
        <v>25324857821</v>
      </c>
      <c r="C32" t="s">
        <v>37</v>
      </c>
      <c r="D32" t="s">
        <v>184</v>
      </c>
      <c r="E32" t="s">
        <v>185</v>
      </c>
      <c r="F32" t="s">
        <v>186</v>
      </c>
      <c r="G32">
        <v>1</v>
      </c>
      <c r="H32" t="s">
        <v>41</v>
      </c>
      <c r="I32" t="s">
        <v>42</v>
      </c>
      <c r="J32" t="s">
        <v>187</v>
      </c>
      <c r="K32" t="s">
        <v>124</v>
      </c>
      <c r="L32">
        <v>61201</v>
      </c>
      <c r="M32" t="s">
        <v>45</v>
      </c>
      <c r="N32">
        <v>49.99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-7.5</v>
      </c>
      <c r="Z32">
        <v>-9.5399999999999991</v>
      </c>
      <c r="AA32">
        <v>0</v>
      </c>
      <c r="AB32">
        <v>0</v>
      </c>
      <c r="AC32">
        <v>32.950000000000003</v>
      </c>
    </row>
    <row r="33" spans="1:29" x14ac:dyDescent="0.25">
      <c r="A33" t="s">
        <v>188</v>
      </c>
      <c r="B33">
        <v>25324857821</v>
      </c>
      <c r="C33" t="s">
        <v>37</v>
      </c>
      <c r="D33" t="s">
        <v>189</v>
      </c>
      <c r="E33" t="s">
        <v>190</v>
      </c>
      <c r="F33" t="s">
        <v>191</v>
      </c>
      <c r="G33">
        <v>1</v>
      </c>
      <c r="H33" t="s">
        <v>41</v>
      </c>
      <c r="I33" t="s">
        <v>42</v>
      </c>
      <c r="J33" t="s">
        <v>192</v>
      </c>
      <c r="K33" t="s">
        <v>109</v>
      </c>
      <c r="L33">
        <v>55337</v>
      </c>
      <c r="M33" t="s">
        <v>45</v>
      </c>
      <c r="N33">
        <v>48.43</v>
      </c>
      <c r="O33">
        <v>3.54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-4.8499999999999996</v>
      </c>
      <c r="W33">
        <v>0</v>
      </c>
      <c r="X33">
        <v>-3.54</v>
      </c>
      <c r="Y33">
        <v>-6.54</v>
      </c>
      <c r="Z33">
        <v>-8.93</v>
      </c>
      <c r="AA33">
        <v>0</v>
      </c>
      <c r="AB33">
        <v>0</v>
      </c>
      <c r="AC33">
        <v>28.11</v>
      </c>
    </row>
    <row r="34" spans="1:29" x14ac:dyDescent="0.25">
      <c r="A34" t="s">
        <v>193</v>
      </c>
      <c r="B34">
        <v>25324857821</v>
      </c>
      <c r="C34" t="s">
        <v>37</v>
      </c>
      <c r="D34" t="s">
        <v>189</v>
      </c>
      <c r="E34" t="s">
        <v>190</v>
      </c>
      <c r="F34" t="s">
        <v>191</v>
      </c>
      <c r="G34">
        <v>1</v>
      </c>
      <c r="H34" t="s">
        <v>41</v>
      </c>
      <c r="I34" t="s">
        <v>42</v>
      </c>
      <c r="J34" t="s">
        <v>192</v>
      </c>
      <c r="K34" t="s">
        <v>109</v>
      </c>
      <c r="L34">
        <v>55337</v>
      </c>
      <c r="M34" t="s">
        <v>45</v>
      </c>
      <c r="N34">
        <v>48.43</v>
      </c>
      <c r="O34">
        <v>3.54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-4.84</v>
      </c>
      <c r="W34">
        <v>0</v>
      </c>
      <c r="X34">
        <v>-3.54</v>
      </c>
      <c r="Y34">
        <v>-6.54</v>
      </c>
      <c r="Z34">
        <v>-8.93</v>
      </c>
      <c r="AA34">
        <v>0</v>
      </c>
      <c r="AB34">
        <v>0</v>
      </c>
      <c r="AC34">
        <v>28.12</v>
      </c>
    </row>
    <row r="35" spans="1:29" x14ac:dyDescent="0.25">
      <c r="A35" t="s">
        <v>194</v>
      </c>
      <c r="B35">
        <v>25324857821</v>
      </c>
      <c r="C35" t="s">
        <v>37</v>
      </c>
      <c r="D35" t="s">
        <v>195</v>
      </c>
      <c r="E35" t="s">
        <v>196</v>
      </c>
      <c r="F35" t="s">
        <v>197</v>
      </c>
      <c r="G35">
        <v>1</v>
      </c>
      <c r="H35" t="s">
        <v>41</v>
      </c>
      <c r="I35" t="s">
        <v>42</v>
      </c>
      <c r="J35" t="s">
        <v>137</v>
      </c>
      <c r="K35" t="s">
        <v>44</v>
      </c>
      <c r="L35">
        <v>10036</v>
      </c>
      <c r="M35" t="s">
        <v>45</v>
      </c>
      <c r="N35">
        <v>49.99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-8.5</v>
      </c>
      <c r="Z35">
        <v>-8.34</v>
      </c>
      <c r="AA35">
        <v>0</v>
      </c>
      <c r="AB35">
        <v>0</v>
      </c>
      <c r="AC35">
        <v>33.15</v>
      </c>
    </row>
    <row r="36" spans="1:29" x14ac:dyDescent="0.25">
      <c r="A36" t="s">
        <v>198</v>
      </c>
      <c r="B36">
        <v>25324857821</v>
      </c>
      <c r="C36" t="s">
        <v>37</v>
      </c>
      <c r="D36" t="s">
        <v>199</v>
      </c>
      <c r="E36" t="s">
        <v>140</v>
      </c>
      <c r="F36" t="s">
        <v>55</v>
      </c>
      <c r="G36">
        <v>1</v>
      </c>
      <c r="H36" t="s">
        <v>41</v>
      </c>
      <c r="I36" t="s">
        <v>42</v>
      </c>
      <c r="J36" t="s">
        <v>200</v>
      </c>
      <c r="K36" t="s">
        <v>201</v>
      </c>
      <c r="L36">
        <v>22305</v>
      </c>
      <c r="M36" t="s">
        <v>45</v>
      </c>
      <c r="N36">
        <v>59.89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-8.98</v>
      </c>
      <c r="Z36">
        <v>-8.67</v>
      </c>
      <c r="AA36">
        <v>0</v>
      </c>
      <c r="AB36">
        <v>0</v>
      </c>
      <c r="AC36">
        <v>42.24</v>
      </c>
    </row>
    <row r="37" spans="1:29" x14ac:dyDescent="0.25">
      <c r="A37" t="s">
        <v>202</v>
      </c>
      <c r="B37">
        <v>25324857821</v>
      </c>
      <c r="C37" t="s">
        <v>203</v>
      </c>
      <c r="D37" t="s">
        <v>204</v>
      </c>
      <c r="E37" t="s">
        <v>94</v>
      </c>
      <c r="F37" t="s">
        <v>95</v>
      </c>
      <c r="G37">
        <v>1</v>
      </c>
      <c r="H37" t="s">
        <v>41</v>
      </c>
      <c r="I37" t="s">
        <v>42</v>
      </c>
      <c r="J37" t="s">
        <v>205</v>
      </c>
      <c r="K37" t="s">
        <v>206</v>
      </c>
      <c r="L37">
        <v>50010</v>
      </c>
      <c r="M37" t="s">
        <v>45</v>
      </c>
      <c r="N37">
        <v>-54.99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6.6</v>
      </c>
      <c r="Z37">
        <v>0</v>
      </c>
      <c r="AA37">
        <v>0</v>
      </c>
      <c r="AB37">
        <v>0</v>
      </c>
      <c r="AC37">
        <v>-48.39</v>
      </c>
    </row>
    <row r="38" spans="1:29" x14ac:dyDescent="0.25">
      <c r="A38" t="s">
        <v>207</v>
      </c>
      <c r="B38">
        <v>25324857821</v>
      </c>
      <c r="C38" t="s">
        <v>37</v>
      </c>
      <c r="D38" t="s">
        <v>208</v>
      </c>
      <c r="E38" t="s">
        <v>209</v>
      </c>
      <c r="F38" t="s">
        <v>210</v>
      </c>
      <c r="G38">
        <v>1</v>
      </c>
      <c r="H38" t="s">
        <v>41</v>
      </c>
      <c r="I38" t="s">
        <v>42</v>
      </c>
      <c r="J38" t="s">
        <v>211</v>
      </c>
      <c r="K38" t="s">
        <v>212</v>
      </c>
      <c r="L38">
        <v>46123</v>
      </c>
      <c r="M38" t="s">
        <v>45</v>
      </c>
      <c r="N38">
        <v>34.99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-5.25</v>
      </c>
      <c r="Z38">
        <v>-8.42</v>
      </c>
      <c r="AA38">
        <v>0</v>
      </c>
      <c r="AB38">
        <v>0</v>
      </c>
      <c r="AC38">
        <v>21.32</v>
      </c>
    </row>
    <row r="39" spans="1:29" x14ac:dyDescent="0.25">
      <c r="A39" t="s">
        <v>213</v>
      </c>
      <c r="B39">
        <v>25324857821</v>
      </c>
      <c r="C39" t="s">
        <v>37</v>
      </c>
      <c r="D39" t="s">
        <v>214</v>
      </c>
      <c r="E39" t="s">
        <v>209</v>
      </c>
      <c r="F39" t="s">
        <v>210</v>
      </c>
      <c r="G39">
        <v>1</v>
      </c>
      <c r="H39" t="s">
        <v>41</v>
      </c>
      <c r="I39" t="s">
        <v>42</v>
      </c>
      <c r="J39" t="s">
        <v>211</v>
      </c>
      <c r="K39" t="s">
        <v>212</v>
      </c>
      <c r="L39">
        <v>46123</v>
      </c>
      <c r="M39" t="s">
        <v>45</v>
      </c>
      <c r="N39">
        <v>34.99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-5.25</v>
      </c>
      <c r="Z39">
        <v>-8.42</v>
      </c>
      <c r="AA39">
        <v>0</v>
      </c>
      <c r="AB39">
        <v>0</v>
      </c>
      <c r="AC39">
        <v>21.32</v>
      </c>
    </row>
    <row r="40" spans="1:29" x14ac:dyDescent="0.25">
      <c r="A40" t="s">
        <v>215</v>
      </c>
      <c r="B40">
        <v>25324857821</v>
      </c>
      <c r="C40" t="s">
        <v>37</v>
      </c>
      <c r="D40" t="s">
        <v>216</v>
      </c>
      <c r="E40" t="s">
        <v>209</v>
      </c>
      <c r="F40" t="s">
        <v>210</v>
      </c>
      <c r="G40">
        <v>1</v>
      </c>
      <c r="H40" t="s">
        <v>41</v>
      </c>
      <c r="I40" t="s">
        <v>42</v>
      </c>
      <c r="J40" t="s">
        <v>211</v>
      </c>
      <c r="K40" t="s">
        <v>212</v>
      </c>
      <c r="L40">
        <v>46123</v>
      </c>
      <c r="M40" t="s">
        <v>45</v>
      </c>
      <c r="N40">
        <v>34.99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-5.25</v>
      </c>
      <c r="Z40">
        <v>-8.42</v>
      </c>
      <c r="AA40">
        <v>0</v>
      </c>
      <c r="AB40">
        <v>0</v>
      </c>
      <c r="AC40">
        <v>21.32</v>
      </c>
    </row>
    <row r="41" spans="1:29" x14ac:dyDescent="0.25">
      <c r="A41" t="s">
        <v>217</v>
      </c>
      <c r="B41">
        <v>25324857821</v>
      </c>
      <c r="C41" t="s">
        <v>37</v>
      </c>
      <c r="D41" t="s">
        <v>218</v>
      </c>
      <c r="E41" t="s">
        <v>209</v>
      </c>
      <c r="F41" t="s">
        <v>210</v>
      </c>
      <c r="G41">
        <v>1</v>
      </c>
      <c r="H41" t="s">
        <v>41</v>
      </c>
      <c r="I41" t="s">
        <v>42</v>
      </c>
      <c r="J41" t="s">
        <v>211</v>
      </c>
      <c r="K41" t="s">
        <v>212</v>
      </c>
      <c r="L41">
        <v>46123</v>
      </c>
      <c r="M41" t="s">
        <v>45</v>
      </c>
      <c r="N41">
        <v>34.99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-5.25</v>
      </c>
      <c r="Z41">
        <v>-8.42</v>
      </c>
      <c r="AA41">
        <v>0</v>
      </c>
      <c r="AB41">
        <v>0</v>
      </c>
      <c r="AC41">
        <v>21.32</v>
      </c>
    </row>
    <row r="42" spans="1:29" x14ac:dyDescent="0.25">
      <c r="A42" t="s">
        <v>219</v>
      </c>
      <c r="B42">
        <v>25324857821</v>
      </c>
      <c r="C42" t="s">
        <v>37</v>
      </c>
      <c r="D42" t="s">
        <v>220</v>
      </c>
      <c r="E42" t="s">
        <v>209</v>
      </c>
      <c r="F42" t="s">
        <v>210</v>
      </c>
      <c r="G42">
        <v>1</v>
      </c>
      <c r="H42" t="s">
        <v>41</v>
      </c>
      <c r="I42" t="s">
        <v>42</v>
      </c>
      <c r="J42" t="s">
        <v>211</v>
      </c>
      <c r="K42" t="s">
        <v>212</v>
      </c>
      <c r="L42">
        <v>46123</v>
      </c>
      <c r="M42" t="s">
        <v>45</v>
      </c>
      <c r="N42">
        <v>34.99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-5.25</v>
      </c>
      <c r="Z42">
        <v>-8.42</v>
      </c>
      <c r="AA42">
        <v>0</v>
      </c>
      <c r="AB42">
        <v>0</v>
      </c>
      <c r="AC42">
        <v>21.32</v>
      </c>
    </row>
    <row r="43" spans="1:29" x14ac:dyDescent="0.25">
      <c r="A43" t="s">
        <v>221</v>
      </c>
      <c r="B43">
        <v>25324857821</v>
      </c>
      <c r="C43" t="s">
        <v>37</v>
      </c>
      <c r="D43" t="s">
        <v>222</v>
      </c>
      <c r="E43" t="s">
        <v>209</v>
      </c>
      <c r="F43" t="s">
        <v>210</v>
      </c>
      <c r="G43">
        <v>1</v>
      </c>
      <c r="H43" t="s">
        <v>41</v>
      </c>
      <c r="I43" t="s">
        <v>42</v>
      </c>
      <c r="J43" t="s">
        <v>211</v>
      </c>
      <c r="K43" t="s">
        <v>212</v>
      </c>
      <c r="L43">
        <v>46123</v>
      </c>
      <c r="M43" t="s">
        <v>45</v>
      </c>
      <c r="N43">
        <v>34.99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-5.25</v>
      </c>
      <c r="Z43">
        <v>-8.42</v>
      </c>
      <c r="AA43">
        <v>0</v>
      </c>
      <c r="AB43">
        <v>0</v>
      </c>
      <c r="AC43">
        <v>21.32</v>
      </c>
    </row>
    <row r="44" spans="1:29" x14ac:dyDescent="0.25">
      <c r="A44" t="s">
        <v>223</v>
      </c>
      <c r="B44">
        <v>25324857821</v>
      </c>
      <c r="C44" t="s">
        <v>37</v>
      </c>
      <c r="D44" t="s">
        <v>224</v>
      </c>
      <c r="E44" t="s">
        <v>209</v>
      </c>
      <c r="F44" t="s">
        <v>210</v>
      </c>
      <c r="G44">
        <v>1</v>
      </c>
      <c r="H44" t="s">
        <v>41</v>
      </c>
      <c r="I44" t="s">
        <v>42</v>
      </c>
      <c r="J44" t="s">
        <v>211</v>
      </c>
      <c r="K44" t="s">
        <v>212</v>
      </c>
      <c r="L44">
        <v>46123</v>
      </c>
      <c r="M44" t="s">
        <v>45</v>
      </c>
      <c r="N44">
        <v>34.99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-5.25</v>
      </c>
      <c r="Z44">
        <v>-8.42</v>
      </c>
      <c r="AA44">
        <v>0</v>
      </c>
      <c r="AB44">
        <v>0</v>
      </c>
      <c r="AC44">
        <v>21.32</v>
      </c>
    </row>
    <row r="45" spans="1:29" x14ac:dyDescent="0.25">
      <c r="A45" t="s">
        <v>225</v>
      </c>
      <c r="B45">
        <v>25324857821</v>
      </c>
      <c r="C45" t="s">
        <v>37</v>
      </c>
      <c r="D45" t="s">
        <v>226</v>
      </c>
      <c r="E45" t="s">
        <v>209</v>
      </c>
      <c r="F45" t="s">
        <v>210</v>
      </c>
      <c r="G45">
        <v>1</v>
      </c>
      <c r="H45" t="s">
        <v>41</v>
      </c>
      <c r="I45" t="s">
        <v>42</v>
      </c>
      <c r="J45" t="s">
        <v>211</v>
      </c>
      <c r="K45" t="s">
        <v>212</v>
      </c>
      <c r="L45">
        <v>46123</v>
      </c>
      <c r="M45" t="s">
        <v>45</v>
      </c>
      <c r="N45">
        <v>34.99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-5.25</v>
      </c>
      <c r="Z45">
        <v>-8.42</v>
      </c>
      <c r="AA45">
        <v>0</v>
      </c>
      <c r="AB45">
        <v>0</v>
      </c>
      <c r="AC45">
        <v>21.32</v>
      </c>
    </row>
    <row r="46" spans="1:29" x14ac:dyDescent="0.25">
      <c r="A46" t="s">
        <v>227</v>
      </c>
      <c r="B46">
        <v>25324857821</v>
      </c>
      <c r="C46" t="s">
        <v>37</v>
      </c>
      <c r="D46" t="s">
        <v>228</v>
      </c>
      <c r="E46" t="s">
        <v>54</v>
      </c>
      <c r="F46" t="s">
        <v>55</v>
      </c>
      <c r="G46">
        <v>1</v>
      </c>
      <c r="H46" t="s">
        <v>41</v>
      </c>
      <c r="I46" t="s">
        <v>42</v>
      </c>
      <c r="J46" t="s">
        <v>229</v>
      </c>
      <c r="K46" t="s">
        <v>109</v>
      </c>
      <c r="L46">
        <v>55921</v>
      </c>
      <c r="M46" t="s">
        <v>45</v>
      </c>
      <c r="N46">
        <v>56.89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-8.5299999999999994</v>
      </c>
      <c r="Z46">
        <v>-8.75</v>
      </c>
      <c r="AA46">
        <v>0</v>
      </c>
      <c r="AB46">
        <v>0</v>
      </c>
      <c r="AC46">
        <v>39.61</v>
      </c>
    </row>
    <row r="47" spans="1:29" x14ac:dyDescent="0.25">
      <c r="A47" t="s">
        <v>230</v>
      </c>
      <c r="B47">
        <v>25324857821</v>
      </c>
      <c r="C47" t="s">
        <v>37</v>
      </c>
      <c r="D47" t="s">
        <v>231</v>
      </c>
      <c r="E47" t="s">
        <v>232</v>
      </c>
      <c r="F47" t="s">
        <v>170</v>
      </c>
      <c r="G47">
        <v>1</v>
      </c>
      <c r="H47" t="s">
        <v>41</v>
      </c>
      <c r="I47" t="s">
        <v>42</v>
      </c>
      <c r="J47" t="s">
        <v>233</v>
      </c>
      <c r="K47" t="s">
        <v>63</v>
      </c>
      <c r="L47">
        <v>95409</v>
      </c>
      <c r="M47" t="s">
        <v>45</v>
      </c>
      <c r="N47">
        <v>47.48</v>
      </c>
      <c r="O47">
        <v>4.2699999999999996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-4.75</v>
      </c>
      <c r="W47">
        <v>0</v>
      </c>
      <c r="X47">
        <v>-4.2699999999999996</v>
      </c>
      <c r="Y47">
        <v>-6.41</v>
      </c>
      <c r="Z47">
        <v>-9.01</v>
      </c>
      <c r="AA47">
        <v>0</v>
      </c>
      <c r="AB47">
        <v>0</v>
      </c>
      <c r="AC47">
        <v>27.31</v>
      </c>
    </row>
    <row r="48" spans="1:29" x14ac:dyDescent="0.25">
      <c r="A48" t="s">
        <v>234</v>
      </c>
      <c r="B48">
        <v>25324857821</v>
      </c>
      <c r="C48" t="s">
        <v>37</v>
      </c>
      <c r="D48" t="s">
        <v>235</v>
      </c>
      <c r="E48" t="s">
        <v>236</v>
      </c>
      <c r="F48" t="s">
        <v>237</v>
      </c>
      <c r="G48">
        <v>1</v>
      </c>
      <c r="H48" t="s">
        <v>41</v>
      </c>
      <c r="I48" t="s">
        <v>42</v>
      </c>
      <c r="J48" t="s">
        <v>238</v>
      </c>
      <c r="K48" t="s">
        <v>201</v>
      </c>
      <c r="L48">
        <v>22802</v>
      </c>
      <c r="M48" t="s">
        <v>45</v>
      </c>
      <c r="N48">
        <v>27.98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-4.2</v>
      </c>
      <c r="Z48">
        <v>-7.94</v>
      </c>
      <c r="AA48">
        <v>0</v>
      </c>
      <c r="AB48">
        <v>0</v>
      </c>
      <c r="AC48">
        <v>15.84</v>
      </c>
    </row>
    <row r="49" spans="1:29" x14ac:dyDescent="0.25">
      <c r="A49" t="s">
        <v>239</v>
      </c>
      <c r="B49">
        <v>25324857821</v>
      </c>
      <c r="C49" t="s">
        <v>37</v>
      </c>
      <c r="D49" t="s">
        <v>240</v>
      </c>
      <c r="E49" t="s">
        <v>54</v>
      </c>
      <c r="F49" t="s">
        <v>55</v>
      </c>
      <c r="G49">
        <v>1</v>
      </c>
      <c r="H49" t="s">
        <v>41</v>
      </c>
      <c r="I49" t="s">
        <v>42</v>
      </c>
      <c r="J49" t="s">
        <v>241</v>
      </c>
      <c r="K49" t="s">
        <v>69</v>
      </c>
      <c r="L49">
        <v>1420</v>
      </c>
      <c r="M49" t="s">
        <v>45</v>
      </c>
      <c r="N49">
        <v>48.44</v>
      </c>
      <c r="O49">
        <v>3.03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-3.03</v>
      </c>
      <c r="Y49">
        <v>-7.27</v>
      </c>
      <c r="Z49">
        <v>-8.75</v>
      </c>
      <c r="AA49">
        <v>0</v>
      </c>
      <c r="AB49">
        <v>0</v>
      </c>
      <c r="AC49">
        <v>32.42</v>
      </c>
    </row>
    <row r="50" spans="1:29" x14ac:dyDescent="0.25">
      <c r="A50" t="s">
        <v>242</v>
      </c>
      <c r="B50">
        <v>25324857821</v>
      </c>
      <c r="C50" t="s">
        <v>37</v>
      </c>
      <c r="D50" t="s">
        <v>243</v>
      </c>
      <c r="E50" t="s">
        <v>118</v>
      </c>
      <c r="F50" t="s">
        <v>119</v>
      </c>
      <c r="G50">
        <v>1</v>
      </c>
      <c r="H50" t="s">
        <v>41</v>
      </c>
      <c r="I50" t="s">
        <v>42</v>
      </c>
      <c r="J50" t="s">
        <v>244</v>
      </c>
      <c r="K50" t="s">
        <v>142</v>
      </c>
      <c r="L50">
        <v>43113</v>
      </c>
      <c r="M50" t="s">
        <v>45</v>
      </c>
      <c r="N50">
        <v>49.98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-7.5</v>
      </c>
      <c r="Z50">
        <v>-9.31</v>
      </c>
      <c r="AA50">
        <v>0</v>
      </c>
      <c r="AB50">
        <v>0</v>
      </c>
      <c r="AC50">
        <v>33.17</v>
      </c>
    </row>
    <row r="51" spans="1:29" x14ac:dyDescent="0.25">
      <c r="A51" t="s">
        <v>245</v>
      </c>
      <c r="B51">
        <v>25324857821</v>
      </c>
      <c r="C51" t="s">
        <v>37</v>
      </c>
      <c r="D51" t="s">
        <v>231</v>
      </c>
      <c r="E51" t="s">
        <v>232</v>
      </c>
      <c r="F51" t="s">
        <v>170</v>
      </c>
      <c r="G51">
        <v>1</v>
      </c>
      <c r="H51" t="s">
        <v>41</v>
      </c>
      <c r="I51" t="s">
        <v>42</v>
      </c>
      <c r="J51" t="s">
        <v>233</v>
      </c>
      <c r="K51" t="s">
        <v>63</v>
      </c>
      <c r="L51">
        <v>95409</v>
      </c>
      <c r="M51" t="s">
        <v>45</v>
      </c>
      <c r="N51">
        <v>47.48</v>
      </c>
      <c r="O51">
        <v>4.2699999999999996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-4.75</v>
      </c>
      <c r="W51">
        <v>0</v>
      </c>
      <c r="X51">
        <v>-4.2699999999999996</v>
      </c>
      <c r="Y51">
        <v>-6.41</v>
      </c>
      <c r="Z51">
        <v>-9.01</v>
      </c>
      <c r="AA51">
        <v>0</v>
      </c>
      <c r="AB51">
        <v>0</v>
      </c>
      <c r="AC51">
        <v>27.31</v>
      </c>
    </row>
    <row r="52" spans="1:29" x14ac:dyDescent="0.25">
      <c r="A52" t="s">
        <v>246</v>
      </c>
      <c r="B52">
        <v>25324857821</v>
      </c>
      <c r="C52" t="s">
        <v>37</v>
      </c>
      <c r="D52" t="s">
        <v>247</v>
      </c>
      <c r="E52" t="s">
        <v>248</v>
      </c>
      <c r="F52" t="s">
        <v>249</v>
      </c>
      <c r="G52">
        <v>1</v>
      </c>
      <c r="H52" t="s">
        <v>41</v>
      </c>
      <c r="I52" t="s">
        <v>42</v>
      </c>
      <c r="J52" t="s">
        <v>250</v>
      </c>
      <c r="K52" t="s">
        <v>251</v>
      </c>
      <c r="L52">
        <v>98102</v>
      </c>
      <c r="M52" t="s">
        <v>45</v>
      </c>
      <c r="N52">
        <v>61.65</v>
      </c>
      <c r="O52">
        <v>5.74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-6.16</v>
      </c>
      <c r="W52">
        <v>0</v>
      </c>
      <c r="X52">
        <v>-17.22</v>
      </c>
      <c r="Y52">
        <v>-24.96</v>
      </c>
      <c r="Z52">
        <v>-8.98</v>
      </c>
      <c r="AA52">
        <v>0</v>
      </c>
      <c r="AB52">
        <v>0</v>
      </c>
      <c r="AC52">
        <v>10.07</v>
      </c>
    </row>
    <row r="53" spans="1:29" x14ac:dyDescent="0.25">
      <c r="A53" t="s">
        <v>246</v>
      </c>
      <c r="B53">
        <v>25324857821</v>
      </c>
      <c r="C53" t="s">
        <v>37</v>
      </c>
      <c r="D53" t="s">
        <v>247</v>
      </c>
      <c r="E53" t="s">
        <v>248</v>
      </c>
      <c r="F53" t="s">
        <v>249</v>
      </c>
      <c r="G53">
        <v>2</v>
      </c>
      <c r="H53" t="s">
        <v>41</v>
      </c>
      <c r="I53" t="s">
        <v>42</v>
      </c>
      <c r="J53" t="s">
        <v>250</v>
      </c>
      <c r="K53" t="s">
        <v>251</v>
      </c>
      <c r="L53">
        <v>98102</v>
      </c>
      <c r="N53">
        <v>123.3</v>
      </c>
      <c r="O53">
        <v>11.48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-12.33</v>
      </c>
      <c r="W53">
        <v>0</v>
      </c>
      <c r="X53">
        <v>0</v>
      </c>
      <c r="Y53">
        <v>0</v>
      </c>
      <c r="Z53">
        <v>-17.96</v>
      </c>
      <c r="AA53">
        <v>0</v>
      </c>
      <c r="AB53">
        <v>0</v>
      </c>
      <c r="AC53">
        <v>104.49</v>
      </c>
    </row>
    <row r="54" spans="1:29" x14ac:dyDescent="0.25">
      <c r="A54" t="s">
        <v>252</v>
      </c>
      <c r="B54">
        <v>25324857821</v>
      </c>
      <c r="C54" t="s">
        <v>37</v>
      </c>
      <c r="D54" t="s">
        <v>253</v>
      </c>
      <c r="E54" t="s">
        <v>254</v>
      </c>
      <c r="F54" t="s">
        <v>255</v>
      </c>
      <c r="G54">
        <v>1</v>
      </c>
      <c r="H54" t="s">
        <v>41</v>
      </c>
      <c r="I54" t="s">
        <v>42</v>
      </c>
      <c r="J54" t="s">
        <v>256</v>
      </c>
      <c r="K54" t="s">
        <v>63</v>
      </c>
      <c r="L54">
        <v>94589</v>
      </c>
      <c r="M54" t="s">
        <v>45</v>
      </c>
      <c r="N54">
        <v>61.65</v>
      </c>
      <c r="O54">
        <v>5.13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-6.17</v>
      </c>
      <c r="W54">
        <v>0</v>
      </c>
      <c r="X54">
        <v>-5.13</v>
      </c>
      <c r="Y54">
        <v>-8.32</v>
      </c>
      <c r="Z54">
        <v>-9.25</v>
      </c>
      <c r="AA54">
        <v>0</v>
      </c>
      <c r="AB54">
        <v>0</v>
      </c>
      <c r="AC54">
        <v>37.909999999999997</v>
      </c>
    </row>
    <row r="55" spans="1:29" x14ac:dyDescent="0.25">
      <c r="A55" t="s">
        <v>257</v>
      </c>
      <c r="B55">
        <v>25324857821</v>
      </c>
      <c r="C55" t="s">
        <v>37</v>
      </c>
      <c r="D55" t="s">
        <v>258</v>
      </c>
      <c r="E55" t="s">
        <v>159</v>
      </c>
      <c r="F55" t="s">
        <v>160</v>
      </c>
      <c r="G55">
        <v>1</v>
      </c>
      <c r="H55" t="s">
        <v>41</v>
      </c>
      <c r="I55" t="s">
        <v>42</v>
      </c>
      <c r="J55" t="s">
        <v>259</v>
      </c>
      <c r="K55" t="s">
        <v>51</v>
      </c>
      <c r="L55">
        <v>97016</v>
      </c>
      <c r="N55">
        <v>42.49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-6.37</v>
      </c>
      <c r="Z55">
        <v>-9.4700000000000006</v>
      </c>
      <c r="AA55">
        <v>0</v>
      </c>
      <c r="AB55">
        <v>0</v>
      </c>
      <c r="AC55">
        <v>26.65</v>
      </c>
    </row>
    <row r="56" spans="1:29" x14ac:dyDescent="0.25">
      <c r="A56" t="s">
        <v>260</v>
      </c>
      <c r="B56">
        <v>25324857821</v>
      </c>
      <c r="C56" t="s">
        <v>37</v>
      </c>
      <c r="D56" t="s">
        <v>204</v>
      </c>
      <c r="E56" t="s">
        <v>94</v>
      </c>
      <c r="F56" t="s">
        <v>95</v>
      </c>
      <c r="G56">
        <v>1</v>
      </c>
      <c r="H56" t="s">
        <v>41</v>
      </c>
      <c r="I56" t="s">
        <v>42</v>
      </c>
      <c r="J56" t="s">
        <v>205</v>
      </c>
      <c r="K56" t="s">
        <v>206</v>
      </c>
      <c r="L56">
        <v>50010</v>
      </c>
      <c r="M56" t="s">
        <v>45</v>
      </c>
      <c r="N56">
        <v>54.99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-8.25</v>
      </c>
      <c r="Z56">
        <v>-9.07</v>
      </c>
      <c r="AA56">
        <v>0</v>
      </c>
      <c r="AB56">
        <v>0</v>
      </c>
      <c r="AC56">
        <v>37.67</v>
      </c>
    </row>
    <row r="57" spans="1:29" x14ac:dyDescent="0.25">
      <c r="A57" t="s">
        <v>261</v>
      </c>
      <c r="B57">
        <v>25324857821</v>
      </c>
      <c r="C57" t="s">
        <v>37</v>
      </c>
      <c r="D57" t="s">
        <v>262</v>
      </c>
      <c r="E57" t="s">
        <v>54</v>
      </c>
      <c r="F57" t="s">
        <v>55</v>
      </c>
      <c r="G57">
        <v>1</v>
      </c>
      <c r="H57" t="s">
        <v>41</v>
      </c>
      <c r="I57" t="s">
        <v>42</v>
      </c>
      <c r="J57" t="s">
        <v>263</v>
      </c>
      <c r="K57" t="s">
        <v>264</v>
      </c>
      <c r="L57">
        <v>19023</v>
      </c>
      <c r="M57" t="s">
        <v>45</v>
      </c>
      <c r="N57">
        <v>48.44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-7.27</v>
      </c>
      <c r="Z57">
        <v>-8.75</v>
      </c>
      <c r="AA57">
        <v>0</v>
      </c>
      <c r="AB57">
        <v>0</v>
      </c>
      <c r="AC57">
        <v>32.42</v>
      </c>
    </row>
    <row r="58" spans="1:29" x14ac:dyDescent="0.25">
      <c r="A58" t="s">
        <v>265</v>
      </c>
      <c r="B58">
        <v>25324857821</v>
      </c>
      <c r="C58" t="s">
        <v>37</v>
      </c>
      <c r="D58" t="s">
        <v>247</v>
      </c>
      <c r="E58" t="s">
        <v>248</v>
      </c>
      <c r="F58" t="s">
        <v>249</v>
      </c>
      <c r="G58">
        <v>2</v>
      </c>
      <c r="H58" t="s">
        <v>41</v>
      </c>
      <c r="I58" t="s">
        <v>42</v>
      </c>
      <c r="J58" t="s">
        <v>250</v>
      </c>
      <c r="K58" t="s">
        <v>251</v>
      </c>
      <c r="L58">
        <v>98102</v>
      </c>
      <c r="M58" t="s">
        <v>45</v>
      </c>
      <c r="N58">
        <v>123.3</v>
      </c>
      <c r="O58">
        <v>11.48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-12.34</v>
      </c>
      <c r="W58">
        <v>0</v>
      </c>
      <c r="X58">
        <v>-11.48</v>
      </c>
      <c r="Y58">
        <v>-16.64</v>
      </c>
      <c r="Z58">
        <v>-17.96</v>
      </c>
      <c r="AA58">
        <v>0</v>
      </c>
      <c r="AB58">
        <v>0</v>
      </c>
      <c r="AC58">
        <v>76.36</v>
      </c>
    </row>
    <row r="59" spans="1:29" x14ac:dyDescent="0.25">
      <c r="A59" t="s">
        <v>266</v>
      </c>
      <c r="B59">
        <v>25324857821</v>
      </c>
      <c r="C59" t="s">
        <v>37</v>
      </c>
      <c r="D59" t="s">
        <v>267</v>
      </c>
      <c r="E59" t="s">
        <v>268</v>
      </c>
      <c r="F59" t="s">
        <v>269</v>
      </c>
      <c r="G59">
        <v>2</v>
      </c>
      <c r="H59" t="s">
        <v>41</v>
      </c>
      <c r="I59" t="s">
        <v>42</v>
      </c>
      <c r="J59" t="s">
        <v>270</v>
      </c>
      <c r="K59" t="s">
        <v>124</v>
      </c>
      <c r="L59">
        <v>61820</v>
      </c>
      <c r="M59" t="s">
        <v>45</v>
      </c>
      <c r="N59">
        <v>79.8</v>
      </c>
      <c r="O59">
        <v>0</v>
      </c>
      <c r="P59">
        <v>1.4</v>
      </c>
      <c r="Q59">
        <v>0</v>
      </c>
      <c r="R59">
        <v>0</v>
      </c>
      <c r="S59">
        <v>0</v>
      </c>
      <c r="T59">
        <v>0</v>
      </c>
      <c r="U59">
        <v>0</v>
      </c>
      <c r="V59">
        <v>-9.3800000000000008</v>
      </c>
      <c r="W59">
        <v>0</v>
      </c>
      <c r="X59">
        <v>0</v>
      </c>
      <c r="Y59">
        <v>-10.78</v>
      </c>
      <c r="Z59">
        <v>-10.98</v>
      </c>
      <c r="AA59">
        <v>0</v>
      </c>
      <c r="AB59">
        <v>0</v>
      </c>
      <c r="AC59">
        <v>50.06</v>
      </c>
    </row>
    <row r="60" spans="1:29" x14ac:dyDescent="0.25">
      <c r="A60" t="s">
        <v>271</v>
      </c>
      <c r="B60">
        <v>25324857821</v>
      </c>
      <c r="C60" t="s">
        <v>37</v>
      </c>
      <c r="D60" t="s">
        <v>272</v>
      </c>
      <c r="E60" t="s">
        <v>273</v>
      </c>
      <c r="F60" t="s">
        <v>274</v>
      </c>
      <c r="G60">
        <v>1</v>
      </c>
      <c r="H60" t="s">
        <v>41</v>
      </c>
      <c r="I60" t="s">
        <v>42</v>
      </c>
      <c r="J60" t="s">
        <v>275</v>
      </c>
      <c r="K60" t="s">
        <v>201</v>
      </c>
      <c r="L60">
        <v>22485</v>
      </c>
      <c r="M60" t="s">
        <v>45</v>
      </c>
      <c r="N60">
        <v>49.98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-7.5</v>
      </c>
      <c r="Z60">
        <v>-9.23</v>
      </c>
      <c r="AA60">
        <v>0</v>
      </c>
      <c r="AB60">
        <v>0</v>
      </c>
      <c r="AC60">
        <v>33.25</v>
      </c>
    </row>
    <row r="61" spans="1:29" x14ac:dyDescent="0.25">
      <c r="A61" t="s">
        <v>276</v>
      </c>
      <c r="B61">
        <v>25324857821</v>
      </c>
      <c r="C61" t="s">
        <v>37</v>
      </c>
      <c r="D61" t="s">
        <v>253</v>
      </c>
      <c r="E61" t="s">
        <v>254</v>
      </c>
      <c r="F61" t="s">
        <v>255</v>
      </c>
      <c r="G61">
        <v>1</v>
      </c>
      <c r="H61" t="s">
        <v>41</v>
      </c>
      <c r="I61" t="s">
        <v>42</v>
      </c>
      <c r="J61" t="s">
        <v>256</v>
      </c>
      <c r="K61" t="s">
        <v>63</v>
      </c>
      <c r="L61">
        <v>94589</v>
      </c>
      <c r="M61" t="s">
        <v>45</v>
      </c>
      <c r="N61">
        <v>61.65</v>
      </c>
      <c r="O61">
        <v>5.13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-6.16</v>
      </c>
      <c r="W61">
        <v>0</v>
      </c>
      <c r="X61">
        <v>-5.13</v>
      </c>
      <c r="Y61">
        <v>-8.32</v>
      </c>
      <c r="Z61">
        <v>-9.25</v>
      </c>
      <c r="AA61">
        <v>0</v>
      </c>
      <c r="AB61">
        <v>0</v>
      </c>
      <c r="AC61">
        <v>37.92</v>
      </c>
    </row>
    <row r="62" spans="1:29" x14ac:dyDescent="0.25">
      <c r="A62" t="s">
        <v>277</v>
      </c>
      <c r="B62">
        <v>25324857821</v>
      </c>
      <c r="C62" t="s">
        <v>37</v>
      </c>
      <c r="D62" t="s">
        <v>173</v>
      </c>
      <c r="E62" t="s">
        <v>278</v>
      </c>
      <c r="F62" t="s">
        <v>279</v>
      </c>
      <c r="G62">
        <v>1</v>
      </c>
      <c r="H62" t="s">
        <v>41</v>
      </c>
      <c r="I62" t="s">
        <v>42</v>
      </c>
      <c r="J62" t="s">
        <v>176</v>
      </c>
      <c r="K62" t="s">
        <v>177</v>
      </c>
      <c r="L62">
        <v>30318</v>
      </c>
      <c r="M62" t="s">
        <v>45</v>
      </c>
      <c r="N62">
        <v>79.989999999999995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-12</v>
      </c>
      <c r="Z62">
        <v>-9.7899999999999991</v>
      </c>
      <c r="AA62">
        <v>0</v>
      </c>
      <c r="AB62">
        <v>0</v>
      </c>
      <c r="AC62">
        <v>58.2</v>
      </c>
    </row>
    <row r="63" spans="1:29" x14ac:dyDescent="0.25">
      <c r="A63" t="s">
        <v>280</v>
      </c>
      <c r="B63">
        <v>25324857821</v>
      </c>
      <c r="C63" t="s">
        <v>37</v>
      </c>
      <c r="D63" t="s">
        <v>281</v>
      </c>
      <c r="E63" t="s">
        <v>54</v>
      </c>
      <c r="F63" t="s">
        <v>55</v>
      </c>
      <c r="G63">
        <v>1</v>
      </c>
      <c r="H63" t="s">
        <v>41</v>
      </c>
      <c r="I63" t="s">
        <v>42</v>
      </c>
      <c r="J63" t="s">
        <v>282</v>
      </c>
      <c r="K63" t="s">
        <v>264</v>
      </c>
      <c r="L63">
        <v>17111</v>
      </c>
      <c r="M63" t="s">
        <v>45</v>
      </c>
      <c r="N63">
        <v>56.89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-8.5299999999999994</v>
      </c>
      <c r="Z63">
        <v>-8.75</v>
      </c>
      <c r="AA63">
        <v>0</v>
      </c>
      <c r="AB63">
        <v>0</v>
      </c>
      <c r="AC63">
        <v>39.61</v>
      </c>
    </row>
    <row r="64" spans="1:29" x14ac:dyDescent="0.25">
      <c r="A64" t="s">
        <v>283</v>
      </c>
      <c r="B64">
        <v>25324857821</v>
      </c>
      <c r="C64" t="s">
        <v>37</v>
      </c>
      <c r="D64" t="s">
        <v>284</v>
      </c>
      <c r="E64" t="s">
        <v>285</v>
      </c>
      <c r="F64" t="s">
        <v>286</v>
      </c>
      <c r="G64">
        <v>1</v>
      </c>
      <c r="H64" t="s">
        <v>41</v>
      </c>
      <c r="I64" t="s">
        <v>42</v>
      </c>
      <c r="J64" t="s">
        <v>287</v>
      </c>
      <c r="K64" t="s">
        <v>201</v>
      </c>
      <c r="L64">
        <v>23235</v>
      </c>
      <c r="M64" t="s">
        <v>45</v>
      </c>
      <c r="N64">
        <v>75.989999999999995</v>
      </c>
      <c r="O64">
        <v>4.5599999999999996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-4.5599999999999996</v>
      </c>
      <c r="Y64">
        <v>-11.4</v>
      </c>
      <c r="Z64">
        <v>-9.6999999999999993</v>
      </c>
      <c r="AA64">
        <v>0</v>
      </c>
      <c r="AB64">
        <v>0</v>
      </c>
      <c r="AC64">
        <v>54.89</v>
      </c>
    </row>
    <row r="65" spans="1:29" x14ac:dyDescent="0.25">
      <c r="A65" t="s">
        <v>288</v>
      </c>
      <c r="B65">
        <v>25324857821</v>
      </c>
      <c r="C65" t="s">
        <v>37</v>
      </c>
      <c r="D65" t="s">
        <v>289</v>
      </c>
      <c r="E65" t="s">
        <v>54</v>
      </c>
      <c r="F65" t="s">
        <v>55</v>
      </c>
      <c r="G65">
        <v>1</v>
      </c>
      <c r="H65" t="s">
        <v>41</v>
      </c>
      <c r="I65" t="s">
        <v>42</v>
      </c>
      <c r="J65" t="s">
        <v>290</v>
      </c>
      <c r="K65" t="s">
        <v>291</v>
      </c>
      <c r="L65">
        <v>75147</v>
      </c>
      <c r="M65" t="s">
        <v>45</v>
      </c>
      <c r="N65">
        <v>56.89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-8.5299999999999994</v>
      </c>
      <c r="Z65">
        <v>-8.75</v>
      </c>
      <c r="AA65">
        <v>0</v>
      </c>
      <c r="AB65">
        <v>0</v>
      </c>
      <c r="AC65">
        <v>39.61</v>
      </c>
    </row>
    <row r="66" spans="1:29" x14ac:dyDescent="0.25">
      <c r="A66" t="s">
        <v>292</v>
      </c>
      <c r="B66">
        <v>25324857821</v>
      </c>
      <c r="C66" t="s">
        <v>37</v>
      </c>
      <c r="D66" t="s">
        <v>168</v>
      </c>
      <c r="E66" t="s">
        <v>169</v>
      </c>
      <c r="F66" t="s">
        <v>170</v>
      </c>
      <c r="G66">
        <v>1</v>
      </c>
      <c r="H66" t="s">
        <v>41</v>
      </c>
      <c r="I66" t="s">
        <v>42</v>
      </c>
      <c r="J66" t="s">
        <v>171</v>
      </c>
      <c r="K66" t="s">
        <v>124</v>
      </c>
      <c r="L66">
        <v>62568</v>
      </c>
      <c r="M66" t="s">
        <v>45</v>
      </c>
      <c r="N66">
        <v>47.49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-4.75</v>
      </c>
      <c r="W66">
        <v>0</v>
      </c>
      <c r="X66">
        <v>0</v>
      </c>
      <c r="Y66">
        <v>-6.41</v>
      </c>
      <c r="Z66">
        <v>-9.6199999999999992</v>
      </c>
      <c r="AA66">
        <v>0</v>
      </c>
      <c r="AB66">
        <v>0</v>
      </c>
      <c r="AC66">
        <v>26.71</v>
      </c>
    </row>
    <row r="67" spans="1:29" x14ac:dyDescent="0.25">
      <c r="A67" t="s">
        <v>293</v>
      </c>
      <c r="B67">
        <v>25324857821</v>
      </c>
      <c r="C67" t="s">
        <v>37</v>
      </c>
      <c r="D67" t="s">
        <v>181</v>
      </c>
      <c r="E67" t="s">
        <v>118</v>
      </c>
      <c r="F67" t="s">
        <v>119</v>
      </c>
      <c r="G67">
        <v>1</v>
      </c>
      <c r="H67" t="s">
        <v>41</v>
      </c>
      <c r="I67" t="s">
        <v>42</v>
      </c>
      <c r="J67" t="s">
        <v>182</v>
      </c>
      <c r="K67" t="s">
        <v>142</v>
      </c>
      <c r="L67">
        <v>45312</v>
      </c>
      <c r="M67" t="s">
        <v>45</v>
      </c>
      <c r="N67">
        <v>49.99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-5</v>
      </c>
      <c r="W67">
        <v>0</v>
      </c>
      <c r="X67">
        <v>0</v>
      </c>
      <c r="Y67">
        <v>-6.75</v>
      </c>
      <c r="Z67">
        <v>-9.31</v>
      </c>
      <c r="AA67">
        <v>0</v>
      </c>
      <c r="AB67">
        <v>0</v>
      </c>
      <c r="AC67">
        <v>28.93</v>
      </c>
    </row>
    <row r="68" spans="1:29" x14ac:dyDescent="0.25">
      <c r="A68" t="s">
        <v>294</v>
      </c>
      <c r="B68">
        <v>25324857821</v>
      </c>
      <c r="C68" t="s">
        <v>37</v>
      </c>
      <c r="D68" t="s">
        <v>295</v>
      </c>
      <c r="E68" t="s">
        <v>118</v>
      </c>
      <c r="F68" t="s">
        <v>119</v>
      </c>
      <c r="G68">
        <v>1</v>
      </c>
      <c r="H68" t="s">
        <v>41</v>
      </c>
      <c r="I68" t="s">
        <v>42</v>
      </c>
      <c r="J68" t="s">
        <v>296</v>
      </c>
      <c r="K68" t="s">
        <v>63</v>
      </c>
      <c r="L68">
        <v>96101</v>
      </c>
      <c r="M68" t="s">
        <v>45</v>
      </c>
      <c r="N68">
        <v>47.48</v>
      </c>
      <c r="O68">
        <v>3.1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-4.75</v>
      </c>
      <c r="W68">
        <v>0</v>
      </c>
      <c r="X68">
        <v>-3.1</v>
      </c>
      <c r="Y68">
        <v>-6.41</v>
      </c>
      <c r="Z68">
        <v>-8.6999999999999993</v>
      </c>
      <c r="AA68">
        <v>0</v>
      </c>
      <c r="AB68">
        <v>0</v>
      </c>
      <c r="AC68">
        <v>27.62</v>
      </c>
    </row>
    <row r="69" spans="1:29" x14ac:dyDescent="0.25">
      <c r="A69" t="s">
        <v>297</v>
      </c>
      <c r="B69">
        <v>25324857821</v>
      </c>
      <c r="C69" t="s">
        <v>37</v>
      </c>
      <c r="D69" t="s">
        <v>298</v>
      </c>
      <c r="E69" t="s">
        <v>273</v>
      </c>
      <c r="F69" t="s">
        <v>274</v>
      </c>
      <c r="G69">
        <v>1</v>
      </c>
      <c r="H69" t="s">
        <v>41</v>
      </c>
      <c r="I69" t="s">
        <v>42</v>
      </c>
      <c r="J69" t="s">
        <v>299</v>
      </c>
      <c r="K69" t="s">
        <v>291</v>
      </c>
      <c r="L69">
        <v>76020</v>
      </c>
      <c r="M69" t="s">
        <v>45</v>
      </c>
      <c r="N69">
        <v>47.48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-4.75</v>
      </c>
      <c r="W69">
        <v>0</v>
      </c>
      <c r="X69">
        <v>0</v>
      </c>
      <c r="Y69">
        <v>-6.41</v>
      </c>
      <c r="Z69">
        <v>-8.6199999999999992</v>
      </c>
      <c r="AA69">
        <v>0</v>
      </c>
      <c r="AB69">
        <v>0</v>
      </c>
      <c r="AC69">
        <v>27.7</v>
      </c>
    </row>
    <row r="70" spans="1:29" x14ac:dyDescent="0.25">
      <c r="A70" t="s">
        <v>300</v>
      </c>
      <c r="B70">
        <v>25324857821</v>
      </c>
      <c r="C70" t="s">
        <v>37</v>
      </c>
      <c r="D70" t="s">
        <v>301</v>
      </c>
      <c r="E70" t="s">
        <v>112</v>
      </c>
      <c r="F70" t="s">
        <v>113</v>
      </c>
      <c r="G70">
        <v>1</v>
      </c>
      <c r="H70" t="s">
        <v>41</v>
      </c>
      <c r="I70" t="s">
        <v>42</v>
      </c>
      <c r="J70" t="s">
        <v>302</v>
      </c>
      <c r="K70" t="s">
        <v>44</v>
      </c>
      <c r="L70">
        <v>10455</v>
      </c>
      <c r="M70" t="s">
        <v>45</v>
      </c>
      <c r="N70">
        <v>28.48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-2.85</v>
      </c>
      <c r="W70">
        <v>0</v>
      </c>
      <c r="X70">
        <v>0</v>
      </c>
      <c r="Y70">
        <v>-7.68</v>
      </c>
      <c r="Z70">
        <v>-7.02</v>
      </c>
      <c r="AA70">
        <v>0</v>
      </c>
      <c r="AB70">
        <v>0</v>
      </c>
      <c r="AC70">
        <v>10.93</v>
      </c>
    </row>
    <row r="71" spans="1:29" x14ac:dyDescent="0.25">
      <c r="A71" t="s">
        <v>300</v>
      </c>
      <c r="B71">
        <v>25324857821</v>
      </c>
      <c r="C71" t="s">
        <v>37</v>
      </c>
      <c r="D71" t="s">
        <v>301</v>
      </c>
      <c r="E71" t="s">
        <v>112</v>
      </c>
      <c r="F71" t="s">
        <v>113</v>
      </c>
      <c r="G71">
        <v>1</v>
      </c>
      <c r="H71" t="s">
        <v>41</v>
      </c>
      <c r="I71" t="s">
        <v>42</v>
      </c>
      <c r="J71" t="s">
        <v>302</v>
      </c>
      <c r="K71" t="s">
        <v>44</v>
      </c>
      <c r="L71">
        <v>10455</v>
      </c>
      <c r="N71">
        <v>28.48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-2.85</v>
      </c>
      <c r="W71">
        <v>0</v>
      </c>
      <c r="X71">
        <v>0</v>
      </c>
      <c r="Y71">
        <v>0</v>
      </c>
      <c r="Z71">
        <v>-7.02</v>
      </c>
      <c r="AA71">
        <v>0</v>
      </c>
      <c r="AB71">
        <v>0</v>
      </c>
      <c r="AC71">
        <v>18.61</v>
      </c>
    </row>
    <row r="72" spans="1:29" x14ac:dyDescent="0.25">
      <c r="A72" t="s">
        <v>303</v>
      </c>
      <c r="B72">
        <v>25324857821</v>
      </c>
      <c r="C72" t="s">
        <v>37</v>
      </c>
      <c r="D72" t="s">
        <v>158</v>
      </c>
      <c r="E72" t="s">
        <v>159</v>
      </c>
      <c r="F72" t="s">
        <v>160</v>
      </c>
      <c r="G72">
        <v>1</v>
      </c>
      <c r="H72" t="s">
        <v>41</v>
      </c>
      <c r="I72" t="s">
        <v>42</v>
      </c>
      <c r="J72" t="s">
        <v>120</v>
      </c>
      <c r="K72" t="s">
        <v>63</v>
      </c>
      <c r="L72">
        <v>94065</v>
      </c>
      <c r="M72" t="s">
        <v>45</v>
      </c>
      <c r="N72">
        <v>47.48</v>
      </c>
      <c r="O72">
        <v>4.22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-4.74</v>
      </c>
      <c r="W72">
        <v>0</v>
      </c>
      <c r="X72">
        <v>-4.22</v>
      </c>
      <c r="Y72">
        <v>-6.41</v>
      </c>
      <c r="Z72">
        <v>-8.86</v>
      </c>
      <c r="AA72">
        <v>0</v>
      </c>
      <c r="AB72">
        <v>0</v>
      </c>
      <c r="AC72">
        <v>27.47</v>
      </c>
    </row>
    <row r="73" spans="1:29" x14ac:dyDescent="0.25">
      <c r="A73" t="s">
        <v>304</v>
      </c>
      <c r="B73">
        <v>25324857821</v>
      </c>
      <c r="C73" t="s">
        <v>37</v>
      </c>
      <c r="D73" t="s">
        <v>295</v>
      </c>
      <c r="E73" t="s">
        <v>118</v>
      </c>
      <c r="F73" t="s">
        <v>119</v>
      </c>
      <c r="G73">
        <v>1</v>
      </c>
      <c r="H73" t="s">
        <v>41</v>
      </c>
      <c r="I73" t="s">
        <v>42</v>
      </c>
      <c r="J73" t="s">
        <v>296</v>
      </c>
      <c r="K73" t="s">
        <v>63</v>
      </c>
      <c r="L73">
        <v>96101</v>
      </c>
      <c r="M73" t="s">
        <v>45</v>
      </c>
      <c r="N73">
        <v>47.48</v>
      </c>
      <c r="O73">
        <v>3.1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-4.75</v>
      </c>
      <c r="W73">
        <v>0</v>
      </c>
      <c r="X73">
        <v>-3.1</v>
      </c>
      <c r="Y73">
        <v>-6.41</v>
      </c>
      <c r="Z73">
        <v>-8.6999999999999993</v>
      </c>
      <c r="AA73">
        <v>0</v>
      </c>
      <c r="AB73">
        <v>0</v>
      </c>
      <c r="AC73">
        <v>27.62</v>
      </c>
    </row>
    <row r="74" spans="1:29" x14ac:dyDescent="0.25">
      <c r="A74" t="s">
        <v>305</v>
      </c>
      <c r="B74">
        <v>25324857821</v>
      </c>
      <c r="C74" t="s">
        <v>37</v>
      </c>
      <c r="D74" t="s">
        <v>306</v>
      </c>
      <c r="E74" t="s">
        <v>232</v>
      </c>
      <c r="F74" t="s">
        <v>170</v>
      </c>
      <c r="G74">
        <v>1</v>
      </c>
      <c r="H74" t="s">
        <v>41</v>
      </c>
      <c r="I74" t="s">
        <v>42</v>
      </c>
      <c r="J74" t="s">
        <v>307</v>
      </c>
      <c r="K74" t="s">
        <v>308</v>
      </c>
      <c r="L74">
        <v>7302</v>
      </c>
      <c r="M74" t="s">
        <v>45</v>
      </c>
      <c r="N74">
        <v>49.98</v>
      </c>
      <c r="O74">
        <v>0</v>
      </c>
      <c r="P74">
        <v>2.99</v>
      </c>
      <c r="Q74">
        <v>0</v>
      </c>
      <c r="R74">
        <v>0</v>
      </c>
      <c r="S74">
        <v>0</v>
      </c>
      <c r="T74">
        <v>0</v>
      </c>
      <c r="U74">
        <v>0</v>
      </c>
      <c r="V74">
        <v>-2.99</v>
      </c>
      <c r="W74">
        <v>0</v>
      </c>
      <c r="X74">
        <v>0</v>
      </c>
      <c r="Y74">
        <v>-7.5</v>
      </c>
      <c r="Z74">
        <v>-9.6199999999999992</v>
      </c>
      <c r="AA74">
        <v>0</v>
      </c>
      <c r="AB74">
        <v>0</v>
      </c>
      <c r="AC74">
        <v>32.86</v>
      </c>
    </row>
    <row r="75" spans="1:29" x14ac:dyDescent="0.25">
      <c r="A75" t="s">
        <v>309</v>
      </c>
      <c r="B75">
        <v>25324857821</v>
      </c>
      <c r="C75" t="s">
        <v>37</v>
      </c>
      <c r="D75" t="s">
        <v>310</v>
      </c>
      <c r="E75" t="s">
        <v>311</v>
      </c>
      <c r="F75" t="s">
        <v>312</v>
      </c>
      <c r="G75">
        <v>1</v>
      </c>
      <c r="H75" t="s">
        <v>41</v>
      </c>
      <c r="I75" t="s">
        <v>42</v>
      </c>
      <c r="J75" t="s">
        <v>313</v>
      </c>
      <c r="K75" t="s">
        <v>80</v>
      </c>
      <c r="L75">
        <v>33069</v>
      </c>
      <c r="M75" t="s">
        <v>45</v>
      </c>
      <c r="N75">
        <v>59.99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-9</v>
      </c>
      <c r="Z75">
        <v>-10.34</v>
      </c>
      <c r="AA75">
        <v>0</v>
      </c>
      <c r="AB75">
        <v>0</v>
      </c>
      <c r="AC75">
        <v>40.65</v>
      </c>
    </row>
    <row r="76" spans="1:29" x14ac:dyDescent="0.25">
      <c r="A76" t="s">
        <v>314</v>
      </c>
      <c r="B76">
        <v>25324857821</v>
      </c>
      <c r="C76" t="s">
        <v>37</v>
      </c>
      <c r="D76" t="s">
        <v>315</v>
      </c>
      <c r="E76" t="s">
        <v>54</v>
      </c>
      <c r="F76" t="s">
        <v>55</v>
      </c>
      <c r="G76">
        <v>1</v>
      </c>
      <c r="H76" t="s">
        <v>41</v>
      </c>
      <c r="I76" t="s">
        <v>42</v>
      </c>
      <c r="J76" t="s">
        <v>316</v>
      </c>
      <c r="K76" t="s">
        <v>124</v>
      </c>
      <c r="L76">
        <v>60097</v>
      </c>
      <c r="M76" t="s">
        <v>45</v>
      </c>
      <c r="N76">
        <v>56.89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-8.5299999999999994</v>
      </c>
      <c r="Z76">
        <v>-8.75</v>
      </c>
      <c r="AA76">
        <v>0</v>
      </c>
      <c r="AB76">
        <v>0</v>
      </c>
      <c r="AC76">
        <v>39.61</v>
      </c>
    </row>
    <row r="77" spans="1:29" x14ac:dyDescent="0.25">
      <c r="A77" t="s">
        <v>317</v>
      </c>
      <c r="B77">
        <v>25324857821</v>
      </c>
      <c r="C77" t="s">
        <v>37</v>
      </c>
      <c r="D77" t="s">
        <v>318</v>
      </c>
      <c r="E77" t="s">
        <v>248</v>
      </c>
      <c r="F77" t="s">
        <v>249</v>
      </c>
      <c r="G77">
        <v>1</v>
      </c>
      <c r="H77" t="s">
        <v>41</v>
      </c>
      <c r="I77" t="s">
        <v>42</v>
      </c>
      <c r="J77" t="s">
        <v>319</v>
      </c>
      <c r="K77" t="s">
        <v>291</v>
      </c>
      <c r="L77">
        <v>78212</v>
      </c>
      <c r="M77" t="s">
        <v>45</v>
      </c>
      <c r="N77">
        <v>64.89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-9.73</v>
      </c>
      <c r="Z77">
        <v>-9.7799999999999994</v>
      </c>
      <c r="AA77">
        <v>0</v>
      </c>
      <c r="AB77">
        <v>0</v>
      </c>
      <c r="AC77">
        <v>45.38</v>
      </c>
    </row>
    <row r="78" spans="1:29" x14ac:dyDescent="0.25">
      <c r="A78" t="s">
        <v>320</v>
      </c>
      <c r="B78">
        <v>25324857821</v>
      </c>
      <c r="C78" t="s">
        <v>37</v>
      </c>
      <c r="D78" t="s">
        <v>321</v>
      </c>
      <c r="E78" t="s">
        <v>153</v>
      </c>
      <c r="F78" t="s">
        <v>154</v>
      </c>
      <c r="G78">
        <v>1</v>
      </c>
      <c r="H78" t="s">
        <v>41</v>
      </c>
      <c r="I78" t="s">
        <v>42</v>
      </c>
      <c r="J78" t="s">
        <v>322</v>
      </c>
      <c r="K78" t="s">
        <v>177</v>
      </c>
      <c r="L78">
        <v>30180</v>
      </c>
      <c r="M78" t="s">
        <v>45</v>
      </c>
      <c r="N78">
        <v>26.98</v>
      </c>
      <c r="O78">
        <v>1.89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-1.89</v>
      </c>
      <c r="Y78">
        <v>-4.05</v>
      </c>
      <c r="Z78">
        <v>-7.71</v>
      </c>
      <c r="AA78">
        <v>0</v>
      </c>
      <c r="AB78">
        <v>0</v>
      </c>
      <c r="AC78">
        <v>15.22</v>
      </c>
    </row>
    <row r="79" spans="1:29" x14ac:dyDescent="0.25">
      <c r="A79" t="s">
        <v>323</v>
      </c>
      <c r="B79">
        <v>25324857821</v>
      </c>
      <c r="C79" t="s">
        <v>37</v>
      </c>
      <c r="D79" t="s">
        <v>324</v>
      </c>
      <c r="E79" t="s">
        <v>54</v>
      </c>
      <c r="F79" t="s">
        <v>55</v>
      </c>
      <c r="G79">
        <v>1</v>
      </c>
      <c r="H79" t="s">
        <v>41</v>
      </c>
      <c r="I79" t="s">
        <v>42</v>
      </c>
      <c r="J79" t="s">
        <v>325</v>
      </c>
      <c r="K79" t="s">
        <v>326</v>
      </c>
      <c r="L79">
        <v>73179</v>
      </c>
      <c r="M79" t="s">
        <v>45</v>
      </c>
      <c r="N79">
        <v>56.89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-8.5299999999999994</v>
      </c>
      <c r="Z79">
        <v>-8.75</v>
      </c>
      <c r="AA79">
        <v>0</v>
      </c>
      <c r="AB79">
        <v>0</v>
      </c>
      <c r="AC79">
        <v>39.61</v>
      </c>
    </row>
    <row r="80" spans="1:29" x14ac:dyDescent="0.25">
      <c r="A80" t="s">
        <v>327</v>
      </c>
      <c r="B80">
        <v>25324857821</v>
      </c>
      <c r="C80" t="s">
        <v>203</v>
      </c>
      <c r="D80" t="s">
        <v>324</v>
      </c>
      <c r="E80" t="s">
        <v>54</v>
      </c>
      <c r="F80" t="s">
        <v>55</v>
      </c>
      <c r="G80">
        <v>1</v>
      </c>
      <c r="H80" t="s">
        <v>41</v>
      </c>
      <c r="I80" t="s">
        <v>42</v>
      </c>
      <c r="J80" t="s">
        <v>325</v>
      </c>
      <c r="K80" t="s">
        <v>326</v>
      </c>
      <c r="L80">
        <v>73179</v>
      </c>
      <c r="M80" t="s">
        <v>45</v>
      </c>
      <c r="N80">
        <v>-56.89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6.82</v>
      </c>
      <c r="Z80">
        <v>0</v>
      </c>
      <c r="AA80">
        <v>0</v>
      </c>
      <c r="AB80">
        <v>0</v>
      </c>
      <c r="AC80">
        <v>-50.07</v>
      </c>
    </row>
    <row r="81" spans="1:29" x14ac:dyDescent="0.25">
      <c r="A81" t="s">
        <v>328</v>
      </c>
      <c r="B81">
        <v>25324857821</v>
      </c>
      <c r="C81" t="s">
        <v>37</v>
      </c>
      <c r="D81" t="s">
        <v>298</v>
      </c>
      <c r="E81" t="s">
        <v>273</v>
      </c>
      <c r="F81" t="s">
        <v>274</v>
      </c>
      <c r="G81">
        <v>1</v>
      </c>
      <c r="H81" t="s">
        <v>41</v>
      </c>
      <c r="I81" t="s">
        <v>42</v>
      </c>
      <c r="J81" t="s">
        <v>299</v>
      </c>
      <c r="K81" t="s">
        <v>291</v>
      </c>
      <c r="L81">
        <v>76020</v>
      </c>
      <c r="M81" t="s">
        <v>45</v>
      </c>
      <c r="N81">
        <v>47.48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-4.75</v>
      </c>
      <c r="W81">
        <v>0</v>
      </c>
      <c r="X81">
        <v>0</v>
      </c>
      <c r="Y81">
        <v>-6.41</v>
      </c>
      <c r="Z81">
        <v>-8.6199999999999992</v>
      </c>
      <c r="AA81">
        <v>0</v>
      </c>
      <c r="AB81">
        <v>0</v>
      </c>
      <c r="AC81">
        <v>27.7</v>
      </c>
    </row>
    <row r="82" spans="1:29" x14ac:dyDescent="0.25">
      <c r="A82" t="s">
        <v>329</v>
      </c>
      <c r="B82">
        <v>25324857821</v>
      </c>
      <c r="C82" t="s">
        <v>37</v>
      </c>
      <c r="D82" t="s">
        <v>330</v>
      </c>
      <c r="E82" t="s">
        <v>54</v>
      </c>
      <c r="F82" t="s">
        <v>55</v>
      </c>
      <c r="G82">
        <v>1</v>
      </c>
      <c r="H82" t="s">
        <v>41</v>
      </c>
      <c r="I82" t="s">
        <v>42</v>
      </c>
      <c r="J82" t="s">
        <v>331</v>
      </c>
      <c r="K82" t="s">
        <v>332</v>
      </c>
      <c r="L82">
        <v>4401</v>
      </c>
      <c r="M82" t="s">
        <v>45</v>
      </c>
      <c r="N82">
        <v>56.89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-8.5299999999999994</v>
      </c>
      <c r="Z82">
        <v>-8.75</v>
      </c>
      <c r="AA82">
        <v>0</v>
      </c>
      <c r="AB82">
        <v>0</v>
      </c>
      <c r="AC82">
        <v>39.61</v>
      </c>
    </row>
    <row r="83" spans="1:29" x14ac:dyDescent="0.25">
      <c r="A83" t="s">
        <v>333</v>
      </c>
      <c r="B83">
        <v>25324857821</v>
      </c>
      <c r="C83" t="s">
        <v>37</v>
      </c>
      <c r="D83" t="s">
        <v>334</v>
      </c>
      <c r="E83" t="s">
        <v>54</v>
      </c>
      <c r="F83" t="s">
        <v>55</v>
      </c>
      <c r="G83">
        <v>1</v>
      </c>
      <c r="H83" t="s">
        <v>41</v>
      </c>
      <c r="I83" t="s">
        <v>42</v>
      </c>
      <c r="J83" t="s">
        <v>335</v>
      </c>
      <c r="K83" t="s">
        <v>44</v>
      </c>
      <c r="L83">
        <v>14810</v>
      </c>
      <c r="M83" t="s">
        <v>45</v>
      </c>
      <c r="N83">
        <v>56.89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-8.5299999999999994</v>
      </c>
      <c r="Z83">
        <v>-8.75</v>
      </c>
      <c r="AA83">
        <v>0</v>
      </c>
      <c r="AB83">
        <v>0</v>
      </c>
      <c r="AC83">
        <v>39.61</v>
      </c>
    </row>
    <row r="84" spans="1:29" x14ac:dyDescent="0.25">
      <c r="A84" t="s">
        <v>336</v>
      </c>
      <c r="B84">
        <v>25324857821</v>
      </c>
      <c r="C84" t="s">
        <v>37</v>
      </c>
      <c r="D84" t="s">
        <v>337</v>
      </c>
      <c r="E84" t="s">
        <v>338</v>
      </c>
      <c r="F84" t="s">
        <v>40</v>
      </c>
      <c r="G84">
        <v>1</v>
      </c>
      <c r="H84" t="s">
        <v>41</v>
      </c>
      <c r="I84" t="s">
        <v>42</v>
      </c>
      <c r="J84" t="s">
        <v>339</v>
      </c>
      <c r="K84" t="s">
        <v>340</v>
      </c>
      <c r="L84">
        <v>74103</v>
      </c>
      <c r="M84" t="s">
        <v>45</v>
      </c>
      <c r="N84">
        <v>44.98</v>
      </c>
      <c r="O84">
        <v>3.45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-4.5</v>
      </c>
      <c r="W84">
        <v>0</v>
      </c>
      <c r="X84">
        <v>-3.45</v>
      </c>
      <c r="Y84">
        <v>-6.07</v>
      </c>
      <c r="Z84">
        <v>-9.5500000000000007</v>
      </c>
      <c r="AA84">
        <v>0</v>
      </c>
      <c r="AB84">
        <v>0</v>
      </c>
      <c r="AC84">
        <v>24.86</v>
      </c>
    </row>
    <row r="85" spans="1:29" x14ac:dyDescent="0.25">
      <c r="A85" t="s">
        <v>341</v>
      </c>
      <c r="B85">
        <v>25324857821</v>
      </c>
      <c r="C85" t="s">
        <v>37</v>
      </c>
      <c r="D85" t="s">
        <v>342</v>
      </c>
      <c r="E85" t="s">
        <v>248</v>
      </c>
      <c r="F85" t="s">
        <v>249</v>
      </c>
      <c r="G85">
        <v>1</v>
      </c>
      <c r="H85" t="s">
        <v>41</v>
      </c>
      <c r="I85" t="s">
        <v>42</v>
      </c>
      <c r="J85" t="s">
        <v>343</v>
      </c>
      <c r="K85" t="s">
        <v>44</v>
      </c>
      <c r="L85">
        <v>11379</v>
      </c>
      <c r="M85" t="s">
        <v>45</v>
      </c>
      <c r="N85">
        <v>61.65</v>
      </c>
      <c r="O85">
        <v>4.92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-6.16</v>
      </c>
      <c r="W85">
        <v>0</v>
      </c>
      <c r="X85">
        <v>-4.92</v>
      </c>
      <c r="Y85">
        <v>-8.32</v>
      </c>
      <c r="Z85">
        <v>-9.17</v>
      </c>
      <c r="AA85">
        <v>0</v>
      </c>
      <c r="AB85">
        <v>0</v>
      </c>
      <c r="AC85">
        <v>38</v>
      </c>
    </row>
    <row r="86" spans="1:29" x14ac:dyDescent="0.25">
      <c r="A86" t="s">
        <v>344</v>
      </c>
      <c r="B86">
        <v>25324857821</v>
      </c>
      <c r="C86" t="s">
        <v>37</v>
      </c>
      <c r="D86" t="s">
        <v>342</v>
      </c>
      <c r="E86" t="s">
        <v>248</v>
      </c>
      <c r="F86" t="s">
        <v>249</v>
      </c>
      <c r="G86">
        <v>1</v>
      </c>
      <c r="H86" t="s">
        <v>41</v>
      </c>
      <c r="I86" t="s">
        <v>42</v>
      </c>
      <c r="J86" t="s">
        <v>343</v>
      </c>
      <c r="K86" t="s">
        <v>44</v>
      </c>
      <c r="L86">
        <v>11379</v>
      </c>
      <c r="M86" t="s">
        <v>45</v>
      </c>
      <c r="N86">
        <v>61.65</v>
      </c>
      <c r="O86">
        <v>4.92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-6.17</v>
      </c>
      <c r="W86">
        <v>0</v>
      </c>
      <c r="X86">
        <v>-4.92</v>
      </c>
      <c r="Y86">
        <v>-8.32</v>
      </c>
      <c r="Z86">
        <v>-9.17</v>
      </c>
      <c r="AA86">
        <v>0</v>
      </c>
      <c r="AB86">
        <v>0</v>
      </c>
      <c r="AC86">
        <v>37.99</v>
      </c>
    </row>
    <row r="87" spans="1:29" x14ac:dyDescent="0.25">
      <c r="A87" t="s">
        <v>345</v>
      </c>
      <c r="B87">
        <v>25324857821</v>
      </c>
      <c r="C87" t="s">
        <v>37</v>
      </c>
      <c r="D87" t="s">
        <v>342</v>
      </c>
      <c r="E87" t="s">
        <v>248</v>
      </c>
      <c r="F87" t="s">
        <v>249</v>
      </c>
      <c r="G87">
        <v>1</v>
      </c>
      <c r="H87" t="s">
        <v>41</v>
      </c>
      <c r="I87" t="s">
        <v>42</v>
      </c>
      <c r="J87" t="s">
        <v>343</v>
      </c>
      <c r="K87" t="s">
        <v>44</v>
      </c>
      <c r="L87">
        <v>11379</v>
      </c>
      <c r="M87" t="s">
        <v>45</v>
      </c>
      <c r="N87">
        <v>61.65</v>
      </c>
      <c r="O87">
        <v>4.92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-6.17</v>
      </c>
      <c r="W87">
        <v>0</v>
      </c>
      <c r="X87">
        <v>-4.92</v>
      </c>
      <c r="Y87">
        <v>-8.32</v>
      </c>
      <c r="Z87">
        <v>-9.17</v>
      </c>
      <c r="AA87">
        <v>0</v>
      </c>
      <c r="AB87">
        <v>0</v>
      </c>
      <c r="AC87">
        <v>37.99</v>
      </c>
    </row>
    <row r="88" spans="1:29" x14ac:dyDescent="0.25">
      <c r="A88" t="s">
        <v>346</v>
      </c>
      <c r="B88">
        <v>25324857821</v>
      </c>
      <c r="C88" t="s">
        <v>37</v>
      </c>
      <c r="D88" t="s">
        <v>347</v>
      </c>
      <c r="E88" t="s">
        <v>236</v>
      </c>
      <c r="F88" t="s">
        <v>237</v>
      </c>
      <c r="G88">
        <v>1</v>
      </c>
      <c r="H88" t="s">
        <v>41</v>
      </c>
      <c r="I88" t="s">
        <v>42</v>
      </c>
      <c r="J88" t="s">
        <v>348</v>
      </c>
      <c r="K88" t="s">
        <v>349</v>
      </c>
      <c r="L88">
        <v>88030</v>
      </c>
      <c r="M88" t="s">
        <v>45</v>
      </c>
      <c r="N88">
        <v>26.58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-2.66</v>
      </c>
      <c r="W88">
        <v>0</v>
      </c>
      <c r="X88">
        <v>0</v>
      </c>
      <c r="Y88">
        <v>-7.18</v>
      </c>
      <c r="Z88">
        <v>-7.33</v>
      </c>
      <c r="AA88">
        <v>0</v>
      </c>
      <c r="AB88">
        <v>0</v>
      </c>
      <c r="AC88">
        <v>9.41</v>
      </c>
    </row>
    <row r="89" spans="1:29" x14ac:dyDescent="0.25">
      <c r="A89" t="s">
        <v>346</v>
      </c>
      <c r="B89">
        <v>25324857821</v>
      </c>
      <c r="C89" t="s">
        <v>37</v>
      </c>
      <c r="D89" t="s">
        <v>347</v>
      </c>
      <c r="E89" t="s">
        <v>236</v>
      </c>
      <c r="F89" t="s">
        <v>237</v>
      </c>
      <c r="G89">
        <v>1</v>
      </c>
      <c r="H89" t="s">
        <v>41</v>
      </c>
      <c r="I89" t="s">
        <v>42</v>
      </c>
      <c r="J89" t="s">
        <v>348</v>
      </c>
      <c r="K89" t="s">
        <v>349</v>
      </c>
      <c r="L89">
        <v>88030</v>
      </c>
      <c r="N89">
        <v>26.58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-2.66</v>
      </c>
      <c r="W89">
        <v>0</v>
      </c>
      <c r="X89">
        <v>0</v>
      </c>
      <c r="Y89">
        <v>0</v>
      </c>
      <c r="Z89">
        <v>-7.33</v>
      </c>
      <c r="AA89">
        <v>0</v>
      </c>
      <c r="AB89">
        <v>0</v>
      </c>
      <c r="AC89">
        <v>16.59</v>
      </c>
    </row>
    <row r="90" spans="1:29" x14ac:dyDescent="0.25">
      <c r="A90" t="s">
        <v>350</v>
      </c>
      <c r="B90">
        <v>25324857821</v>
      </c>
      <c r="C90" t="s">
        <v>37</v>
      </c>
      <c r="D90" t="s">
        <v>351</v>
      </c>
      <c r="E90" t="s">
        <v>352</v>
      </c>
      <c r="F90" t="s">
        <v>353</v>
      </c>
      <c r="G90">
        <v>1</v>
      </c>
      <c r="H90" t="s">
        <v>41</v>
      </c>
      <c r="I90" t="s">
        <v>42</v>
      </c>
      <c r="J90" t="s">
        <v>354</v>
      </c>
      <c r="K90" t="s">
        <v>291</v>
      </c>
      <c r="L90">
        <v>78028</v>
      </c>
      <c r="M90" t="s">
        <v>45</v>
      </c>
      <c r="N90">
        <v>27.53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-2.75</v>
      </c>
      <c r="W90">
        <v>0</v>
      </c>
      <c r="X90">
        <v>0</v>
      </c>
      <c r="Y90">
        <v>-11.16</v>
      </c>
      <c r="Z90">
        <v>-7.25</v>
      </c>
      <c r="AA90">
        <v>0</v>
      </c>
      <c r="AB90">
        <v>0</v>
      </c>
      <c r="AC90">
        <v>6.37</v>
      </c>
    </row>
    <row r="91" spans="1:29" x14ac:dyDescent="0.25">
      <c r="A91" t="s">
        <v>350</v>
      </c>
      <c r="B91">
        <v>25324857821</v>
      </c>
      <c r="C91" t="s">
        <v>37</v>
      </c>
      <c r="D91" t="s">
        <v>351</v>
      </c>
      <c r="E91" t="s">
        <v>352</v>
      </c>
      <c r="F91" t="s">
        <v>353</v>
      </c>
      <c r="G91">
        <v>1</v>
      </c>
      <c r="H91" t="s">
        <v>41</v>
      </c>
      <c r="I91" t="s">
        <v>42</v>
      </c>
      <c r="J91" t="s">
        <v>354</v>
      </c>
      <c r="K91" t="s">
        <v>291</v>
      </c>
      <c r="L91">
        <v>78028</v>
      </c>
      <c r="N91">
        <v>27.53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-2.76</v>
      </c>
      <c r="W91">
        <v>0</v>
      </c>
      <c r="X91">
        <v>0</v>
      </c>
      <c r="Y91">
        <v>0</v>
      </c>
      <c r="Z91">
        <v>-7.25</v>
      </c>
      <c r="AA91">
        <v>0</v>
      </c>
      <c r="AB91">
        <v>0</v>
      </c>
      <c r="AC91">
        <v>17.52</v>
      </c>
    </row>
    <row r="92" spans="1:29" x14ac:dyDescent="0.25">
      <c r="A92" t="s">
        <v>350</v>
      </c>
      <c r="B92">
        <v>25324857821</v>
      </c>
      <c r="C92" t="s">
        <v>37</v>
      </c>
      <c r="D92" t="s">
        <v>351</v>
      </c>
      <c r="E92" t="s">
        <v>352</v>
      </c>
      <c r="F92" t="s">
        <v>353</v>
      </c>
      <c r="G92">
        <v>1</v>
      </c>
      <c r="H92" t="s">
        <v>41</v>
      </c>
      <c r="I92" t="s">
        <v>42</v>
      </c>
      <c r="J92" t="s">
        <v>354</v>
      </c>
      <c r="K92" t="s">
        <v>291</v>
      </c>
      <c r="L92">
        <v>78028</v>
      </c>
      <c r="N92">
        <v>27.53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-2.75</v>
      </c>
      <c r="W92">
        <v>0</v>
      </c>
      <c r="X92">
        <v>0</v>
      </c>
      <c r="Y92">
        <v>0</v>
      </c>
      <c r="Z92">
        <v>-7.25</v>
      </c>
      <c r="AA92">
        <v>0</v>
      </c>
      <c r="AB92">
        <v>0</v>
      </c>
      <c r="AC92">
        <v>17.53</v>
      </c>
    </row>
    <row r="93" spans="1:29" x14ac:dyDescent="0.25">
      <c r="A93" t="s">
        <v>355</v>
      </c>
      <c r="B93">
        <v>25324857821</v>
      </c>
      <c r="C93" t="s">
        <v>37</v>
      </c>
      <c r="D93" t="s">
        <v>356</v>
      </c>
      <c r="E93" t="s">
        <v>248</v>
      </c>
      <c r="F93" t="s">
        <v>249</v>
      </c>
      <c r="G93">
        <v>2</v>
      </c>
      <c r="H93" t="s">
        <v>41</v>
      </c>
      <c r="I93" t="s">
        <v>42</v>
      </c>
      <c r="J93" t="s">
        <v>319</v>
      </c>
      <c r="K93" t="s">
        <v>291</v>
      </c>
      <c r="L93">
        <v>78207</v>
      </c>
      <c r="M93" t="s">
        <v>45</v>
      </c>
      <c r="N93">
        <v>123.3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-12.33</v>
      </c>
      <c r="W93">
        <v>0</v>
      </c>
      <c r="X93">
        <v>0</v>
      </c>
      <c r="Y93">
        <v>-24.96</v>
      </c>
      <c r="Z93">
        <v>-18.34</v>
      </c>
      <c r="AA93">
        <v>0</v>
      </c>
      <c r="AB93">
        <v>0</v>
      </c>
      <c r="AC93">
        <v>67.67</v>
      </c>
    </row>
    <row r="94" spans="1:29" x14ac:dyDescent="0.25">
      <c r="A94" t="s">
        <v>355</v>
      </c>
      <c r="B94">
        <v>25324857821</v>
      </c>
      <c r="C94" t="s">
        <v>37</v>
      </c>
      <c r="D94" t="s">
        <v>356</v>
      </c>
      <c r="E94" t="s">
        <v>248</v>
      </c>
      <c r="F94" t="s">
        <v>249</v>
      </c>
      <c r="G94">
        <v>1</v>
      </c>
      <c r="H94" t="s">
        <v>41</v>
      </c>
      <c r="I94" t="s">
        <v>42</v>
      </c>
      <c r="J94" t="s">
        <v>319</v>
      </c>
      <c r="K94" t="s">
        <v>291</v>
      </c>
      <c r="L94">
        <v>78207</v>
      </c>
      <c r="N94">
        <v>61.65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-6.17</v>
      </c>
      <c r="W94">
        <v>0</v>
      </c>
      <c r="X94">
        <v>0</v>
      </c>
      <c r="Y94">
        <v>0</v>
      </c>
      <c r="Z94">
        <v>-9.17</v>
      </c>
      <c r="AA94">
        <v>0</v>
      </c>
      <c r="AB94">
        <v>0</v>
      </c>
      <c r="AC94">
        <v>46.31</v>
      </c>
    </row>
    <row r="95" spans="1:29" x14ac:dyDescent="0.25">
      <c r="A95" t="s">
        <v>357</v>
      </c>
      <c r="B95">
        <v>25324857821</v>
      </c>
      <c r="C95" t="s">
        <v>37</v>
      </c>
      <c r="D95" t="s">
        <v>358</v>
      </c>
      <c r="E95" t="s">
        <v>359</v>
      </c>
      <c r="F95" t="s">
        <v>360</v>
      </c>
      <c r="G95">
        <v>1</v>
      </c>
      <c r="H95" t="s">
        <v>41</v>
      </c>
      <c r="I95" t="s">
        <v>42</v>
      </c>
      <c r="J95" t="s">
        <v>361</v>
      </c>
      <c r="K95" t="s">
        <v>177</v>
      </c>
      <c r="L95">
        <v>30134</v>
      </c>
      <c r="M95" t="s">
        <v>45</v>
      </c>
      <c r="N95">
        <v>59.89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-8.98</v>
      </c>
      <c r="Z95">
        <v>-10.26</v>
      </c>
      <c r="AA95">
        <v>0</v>
      </c>
      <c r="AB95">
        <v>0</v>
      </c>
      <c r="AC95">
        <v>40.65</v>
      </c>
    </row>
    <row r="96" spans="1:29" x14ac:dyDescent="0.25">
      <c r="A96" t="s">
        <v>362</v>
      </c>
      <c r="B96">
        <v>25324857821</v>
      </c>
      <c r="C96" t="s">
        <v>37</v>
      </c>
      <c r="D96" t="s">
        <v>363</v>
      </c>
      <c r="E96" t="s">
        <v>232</v>
      </c>
      <c r="F96" t="s">
        <v>170</v>
      </c>
      <c r="G96">
        <v>1</v>
      </c>
      <c r="H96" t="s">
        <v>41</v>
      </c>
      <c r="I96" t="s">
        <v>42</v>
      </c>
      <c r="J96" t="s">
        <v>364</v>
      </c>
      <c r="K96" t="s">
        <v>365</v>
      </c>
      <c r="L96">
        <v>67052</v>
      </c>
      <c r="M96" t="s">
        <v>45</v>
      </c>
      <c r="N96">
        <v>49.98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-5</v>
      </c>
      <c r="W96">
        <v>0</v>
      </c>
      <c r="X96">
        <v>0</v>
      </c>
      <c r="Y96">
        <v>-6.75</v>
      </c>
      <c r="Z96">
        <v>-9.6199999999999992</v>
      </c>
      <c r="AA96">
        <v>0</v>
      </c>
      <c r="AB96">
        <v>0</v>
      </c>
      <c r="AC96">
        <v>28.61</v>
      </c>
    </row>
    <row r="97" spans="1:29" x14ac:dyDescent="0.25">
      <c r="A97" t="s">
        <v>366</v>
      </c>
      <c r="B97">
        <v>25324857821</v>
      </c>
      <c r="C97" t="s">
        <v>37</v>
      </c>
      <c r="D97" t="s">
        <v>367</v>
      </c>
      <c r="E97" t="s">
        <v>185</v>
      </c>
      <c r="F97" t="s">
        <v>186</v>
      </c>
      <c r="G97">
        <v>1</v>
      </c>
      <c r="H97" t="s">
        <v>41</v>
      </c>
      <c r="I97" t="s">
        <v>42</v>
      </c>
      <c r="J97" t="s">
        <v>368</v>
      </c>
      <c r="K97" t="s">
        <v>291</v>
      </c>
      <c r="L97">
        <v>79072</v>
      </c>
      <c r="M97" t="s">
        <v>45</v>
      </c>
      <c r="N97">
        <v>49.98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-7.5</v>
      </c>
      <c r="Z97">
        <v>-9.5399999999999991</v>
      </c>
      <c r="AA97">
        <v>0</v>
      </c>
      <c r="AB97">
        <v>0</v>
      </c>
      <c r="AC97">
        <v>32.94</v>
      </c>
    </row>
    <row r="98" spans="1:29" x14ac:dyDescent="0.25">
      <c r="A98" t="s">
        <v>369</v>
      </c>
      <c r="B98">
        <v>25324857821</v>
      </c>
      <c r="C98" t="s">
        <v>37</v>
      </c>
      <c r="D98" t="s">
        <v>370</v>
      </c>
      <c r="E98" t="s">
        <v>371</v>
      </c>
      <c r="F98" t="s">
        <v>372</v>
      </c>
      <c r="G98">
        <v>1</v>
      </c>
      <c r="H98" t="s">
        <v>41</v>
      </c>
      <c r="I98" t="s">
        <v>42</v>
      </c>
      <c r="J98" t="s">
        <v>373</v>
      </c>
      <c r="K98" t="s">
        <v>44</v>
      </c>
      <c r="L98">
        <v>10017</v>
      </c>
      <c r="M98" t="s">
        <v>45</v>
      </c>
      <c r="N98">
        <v>34.979999999999997</v>
      </c>
      <c r="O98">
        <v>3.1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-3.1</v>
      </c>
      <c r="Y98">
        <v>-5.25</v>
      </c>
      <c r="Z98">
        <v>-7.87</v>
      </c>
      <c r="AA98">
        <v>0</v>
      </c>
      <c r="AB98">
        <v>0</v>
      </c>
      <c r="AC98">
        <v>21.86</v>
      </c>
    </row>
    <row r="99" spans="1:29" x14ac:dyDescent="0.25">
      <c r="A99" t="s">
        <v>374</v>
      </c>
      <c r="B99">
        <v>25324857821</v>
      </c>
      <c r="C99" t="s">
        <v>37</v>
      </c>
      <c r="D99" t="s">
        <v>375</v>
      </c>
      <c r="E99" t="s">
        <v>135</v>
      </c>
      <c r="F99" t="s">
        <v>136</v>
      </c>
      <c r="G99">
        <v>3</v>
      </c>
      <c r="H99" t="s">
        <v>41</v>
      </c>
      <c r="I99" t="s">
        <v>42</v>
      </c>
      <c r="J99" t="s">
        <v>376</v>
      </c>
      <c r="K99" t="s">
        <v>377</v>
      </c>
      <c r="L99">
        <v>21286</v>
      </c>
      <c r="M99" t="s">
        <v>45</v>
      </c>
      <c r="N99">
        <v>79.739999999999995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-11.97</v>
      </c>
      <c r="Z99">
        <v>-21.06</v>
      </c>
      <c r="AA99">
        <v>0</v>
      </c>
      <c r="AB99">
        <v>0</v>
      </c>
      <c r="AC99">
        <v>46.71</v>
      </c>
    </row>
    <row r="100" spans="1:29" x14ac:dyDescent="0.25">
      <c r="A100" t="s">
        <v>378</v>
      </c>
      <c r="B100">
        <v>25324857821</v>
      </c>
      <c r="C100" t="s">
        <v>37</v>
      </c>
      <c r="D100" t="s">
        <v>379</v>
      </c>
      <c r="E100" t="s">
        <v>380</v>
      </c>
      <c r="F100" t="s">
        <v>148</v>
      </c>
      <c r="G100">
        <v>4</v>
      </c>
      <c r="H100" t="s">
        <v>41</v>
      </c>
      <c r="I100" t="s">
        <v>42</v>
      </c>
      <c r="J100" t="s">
        <v>229</v>
      </c>
      <c r="K100" t="s">
        <v>57</v>
      </c>
      <c r="L100">
        <v>49316</v>
      </c>
      <c r="M100" t="s">
        <v>45</v>
      </c>
      <c r="N100">
        <v>102.52</v>
      </c>
      <c r="O100">
        <v>0</v>
      </c>
      <c r="P100">
        <v>0.09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-10.34</v>
      </c>
      <c r="W100">
        <v>0</v>
      </c>
      <c r="X100">
        <v>0</v>
      </c>
      <c r="Y100">
        <v>-13.84</v>
      </c>
      <c r="Z100">
        <v>-28.4</v>
      </c>
      <c r="AA100">
        <v>0</v>
      </c>
      <c r="AB100">
        <v>0</v>
      </c>
      <c r="AC100">
        <v>50.03</v>
      </c>
    </row>
    <row r="101" spans="1:29" x14ac:dyDescent="0.25">
      <c r="A101" t="s">
        <v>381</v>
      </c>
      <c r="B101">
        <v>25324857821</v>
      </c>
      <c r="C101" t="s">
        <v>37</v>
      </c>
      <c r="D101" t="s">
        <v>351</v>
      </c>
      <c r="E101" t="s">
        <v>352</v>
      </c>
      <c r="F101" t="s">
        <v>353</v>
      </c>
      <c r="G101">
        <v>1</v>
      </c>
      <c r="H101" t="s">
        <v>41</v>
      </c>
      <c r="I101" t="s">
        <v>42</v>
      </c>
      <c r="J101" t="s">
        <v>354</v>
      </c>
      <c r="K101" t="s">
        <v>291</v>
      </c>
      <c r="L101">
        <v>78028</v>
      </c>
      <c r="M101" t="s">
        <v>45</v>
      </c>
      <c r="N101">
        <v>27.53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-2.75</v>
      </c>
      <c r="W101">
        <v>0</v>
      </c>
      <c r="X101">
        <v>0</v>
      </c>
      <c r="Y101">
        <v>-3.72</v>
      </c>
      <c r="Z101">
        <v>-7.25</v>
      </c>
      <c r="AA101">
        <v>0</v>
      </c>
      <c r="AB101">
        <v>0</v>
      </c>
      <c r="AC101">
        <v>13.81</v>
      </c>
    </row>
    <row r="102" spans="1:29" x14ac:dyDescent="0.25">
      <c r="A102" t="s">
        <v>382</v>
      </c>
      <c r="B102">
        <v>25324857821</v>
      </c>
      <c r="C102" t="s">
        <v>37</v>
      </c>
      <c r="D102" t="s">
        <v>383</v>
      </c>
      <c r="E102" t="s">
        <v>384</v>
      </c>
      <c r="F102" t="s">
        <v>385</v>
      </c>
      <c r="G102">
        <v>1</v>
      </c>
      <c r="H102" t="s">
        <v>41</v>
      </c>
      <c r="I102" t="s">
        <v>42</v>
      </c>
      <c r="J102" t="s">
        <v>108</v>
      </c>
      <c r="K102" t="s">
        <v>109</v>
      </c>
      <c r="L102">
        <v>56762</v>
      </c>
      <c r="M102" t="s">
        <v>45</v>
      </c>
      <c r="N102">
        <v>29.88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-4.4800000000000004</v>
      </c>
      <c r="Z102">
        <v>-7.94</v>
      </c>
      <c r="AA102">
        <v>0</v>
      </c>
      <c r="AB102">
        <v>0</v>
      </c>
      <c r="AC102">
        <v>17.46</v>
      </c>
    </row>
    <row r="103" spans="1:29" x14ac:dyDescent="0.25">
      <c r="A103" t="s">
        <v>386</v>
      </c>
      <c r="B103">
        <v>25324857821</v>
      </c>
      <c r="C103" t="s">
        <v>37</v>
      </c>
      <c r="D103" t="s">
        <v>387</v>
      </c>
      <c r="E103" t="s">
        <v>388</v>
      </c>
      <c r="F103" t="s">
        <v>389</v>
      </c>
      <c r="G103">
        <v>1</v>
      </c>
      <c r="H103" t="s">
        <v>41</v>
      </c>
      <c r="I103" t="s">
        <v>42</v>
      </c>
      <c r="J103" t="s">
        <v>390</v>
      </c>
      <c r="K103" t="s">
        <v>109</v>
      </c>
      <c r="L103">
        <v>55118</v>
      </c>
      <c r="M103" t="s">
        <v>45</v>
      </c>
      <c r="N103">
        <v>54.98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-8.25</v>
      </c>
      <c r="Z103">
        <v>-9.31</v>
      </c>
      <c r="AA103">
        <v>0</v>
      </c>
      <c r="AB103">
        <v>0</v>
      </c>
      <c r="AC103">
        <v>37.42</v>
      </c>
    </row>
    <row r="104" spans="1:29" x14ac:dyDescent="0.25">
      <c r="A104" t="s">
        <v>391</v>
      </c>
      <c r="B104">
        <v>25324857821</v>
      </c>
      <c r="C104" t="s">
        <v>37</v>
      </c>
      <c r="D104" t="s">
        <v>392</v>
      </c>
      <c r="E104" t="s">
        <v>393</v>
      </c>
      <c r="F104" t="s">
        <v>394</v>
      </c>
      <c r="G104">
        <v>1</v>
      </c>
      <c r="H104" t="s">
        <v>41</v>
      </c>
      <c r="I104" t="s">
        <v>42</v>
      </c>
      <c r="J104" t="s">
        <v>395</v>
      </c>
      <c r="K104" t="s">
        <v>396</v>
      </c>
      <c r="L104">
        <v>68022</v>
      </c>
      <c r="M104" t="s">
        <v>45</v>
      </c>
      <c r="N104">
        <v>69.650000000000006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-10.45</v>
      </c>
      <c r="Z104">
        <v>-10.58</v>
      </c>
      <c r="AA104">
        <v>0</v>
      </c>
      <c r="AB104">
        <v>0</v>
      </c>
      <c r="AC104">
        <v>48.62</v>
      </c>
    </row>
    <row r="105" spans="1:29" x14ac:dyDescent="0.25">
      <c r="A105" t="s">
        <v>397</v>
      </c>
      <c r="B105">
        <v>25324857821</v>
      </c>
      <c r="C105" t="s">
        <v>37</v>
      </c>
      <c r="D105" t="s">
        <v>398</v>
      </c>
      <c r="E105" t="s">
        <v>399</v>
      </c>
      <c r="F105" t="s">
        <v>400</v>
      </c>
      <c r="G105">
        <v>1</v>
      </c>
      <c r="H105" t="s">
        <v>41</v>
      </c>
      <c r="I105" t="s">
        <v>42</v>
      </c>
      <c r="J105" t="s">
        <v>401</v>
      </c>
      <c r="K105" t="s">
        <v>150</v>
      </c>
      <c r="L105">
        <v>84078</v>
      </c>
      <c r="M105" t="s">
        <v>45</v>
      </c>
      <c r="N105">
        <v>29.98</v>
      </c>
      <c r="O105">
        <v>1.88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-2.99</v>
      </c>
      <c r="W105">
        <v>0</v>
      </c>
      <c r="X105">
        <v>-1.88</v>
      </c>
      <c r="Y105">
        <v>-4.05</v>
      </c>
      <c r="Z105">
        <v>-8.1</v>
      </c>
      <c r="AA105">
        <v>0</v>
      </c>
      <c r="AB105">
        <v>0</v>
      </c>
      <c r="AC105">
        <v>14.84</v>
      </c>
    </row>
    <row r="106" spans="1:29" x14ac:dyDescent="0.25">
      <c r="A106" t="s">
        <v>402</v>
      </c>
      <c r="B106">
        <v>25324857821</v>
      </c>
      <c r="C106" t="s">
        <v>37</v>
      </c>
      <c r="D106" t="s">
        <v>363</v>
      </c>
      <c r="E106" t="s">
        <v>185</v>
      </c>
      <c r="F106" t="s">
        <v>186</v>
      </c>
      <c r="G106">
        <v>1</v>
      </c>
      <c r="H106" t="s">
        <v>41</v>
      </c>
      <c r="I106" t="s">
        <v>42</v>
      </c>
      <c r="J106" t="s">
        <v>364</v>
      </c>
      <c r="K106" t="s">
        <v>365</v>
      </c>
      <c r="L106">
        <v>67052</v>
      </c>
      <c r="M106" t="s">
        <v>45</v>
      </c>
      <c r="N106">
        <v>49.98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-5</v>
      </c>
      <c r="W106">
        <v>0</v>
      </c>
      <c r="X106">
        <v>0</v>
      </c>
      <c r="Y106">
        <v>-6.75</v>
      </c>
      <c r="Z106">
        <v>-9.5399999999999991</v>
      </c>
      <c r="AA106">
        <v>0</v>
      </c>
      <c r="AB106">
        <v>0</v>
      </c>
      <c r="AC106">
        <v>28.69</v>
      </c>
    </row>
    <row r="107" spans="1:29" x14ac:dyDescent="0.25">
      <c r="A107" t="s">
        <v>403</v>
      </c>
      <c r="B107">
        <v>25324857821</v>
      </c>
      <c r="C107" t="s">
        <v>37</v>
      </c>
      <c r="D107" t="s">
        <v>404</v>
      </c>
      <c r="E107" t="s">
        <v>54</v>
      </c>
      <c r="F107" t="s">
        <v>55</v>
      </c>
      <c r="G107">
        <v>1</v>
      </c>
      <c r="H107" t="s">
        <v>41</v>
      </c>
      <c r="I107" t="s">
        <v>42</v>
      </c>
      <c r="J107" t="s">
        <v>405</v>
      </c>
      <c r="K107" t="s">
        <v>63</v>
      </c>
      <c r="L107">
        <v>94089</v>
      </c>
      <c r="M107" t="s">
        <v>45</v>
      </c>
      <c r="N107">
        <v>48.44</v>
      </c>
      <c r="O107">
        <v>4.42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-4.42</v>
      </c>
      <c r="Y107">
        <v>-7.27</v>
      </c>
      <c r="Z107">
        <v>-8.75</v>
      </c>
      <c r="AA107">
        <v>0</v>
      </c>
      <c r="AB107">
        <v>0</v>
      </c>
      <c r="AC107">
        <v>32.42</v>
      </c>
    </row>
    <row r="108" spans="1:29" x14ac:dyDescent="0.25">
      <c r="A108" t="s">
        <v>406</v>
      </c>
      <c r="B108">
        <v>25324857821</v>
      </c>
      <c r="C108" t="s">
        <v>37</v>
      </c>
      <c r="D108" t="s">
        <v>407</v>
      </c>
      <c r="E108" t="s">
        <v>408</v>
      </c>
      <c r="F108" t="s">
        <v>409</v>
      </c>
      <c r="G108">
        <v>2</v>
      </c>
      <c r="H108" t="s">
        <v>41</v>
      </c>
      <c r="I108" t="s">
        <v>42</v>
      </c>
      <c r="J108" t="s">
        <v>410</v>
      </c>
      <c r="K108" t="s">
        <v>63</v>
      </c>
      <c r="L108">
        <v>92036</v>
      </c>
      <c r="M108" t="s">
        <v>45</v>
      </c>
      <c r="N108">
        <v>53.16</v>
      </c>
      <c r="O108">
        <v>3.7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-5.32</v>
      </c>
      <c r="W108">
        <v>0</v>
      </c>
      <c r="X108">
        <v>-3.7</v>
      </c>
      <c r="Y108">
        <v>-7.18</v>
      </c>
      <c r="Z108">
        <v>-14.66</v>
      </c>
      <c r="AA108">
        <v>0</v>
      </c>
      <c r="AB108">
        <v>0</v>
      </c>
      <c r="AC108">
        <v>26</v>
      </c>
    </row>
    <row r="109" spans="1:29" x14ac:dyDescent="0.25">
      <c r="A109" t="s">
        <v>411</v>
      </c>
      <c r="B109">
        <v>25324857821</v>
      </c>
      <c r="C109" t="s">
        <v>37</v>
      </c>
      <c r="D109" t="s">
        <v>412</v>
      </c>
      <c r="E109" t="s">
        <v>127</v>
      </c>
      <c r="F109" t="s">
        <v>128</v>
      </c>
      <c r="G109">
        <v>1</v>
      </c>
      <c r="H109" t="s">
        <v>41</v>
      </c>
      <c r="I109" t="s">
        <v>42</v>
      </c>
      <c r="J109" t="s">
        <v>413</v>
      </c>
      <c r="K109" t="s">
        <v>414</v>
      </c>
      <c r="L109">
        <v>36105</v>
      </c>
      <c r="M109" t="s">
        <v>45</v>
      </c>
      <c r="N109">
        <v>57.98</v>
      </c>
      <c r="O109">
        <v>4.6399999999999997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-4.6399999999999997</v>
      </c>
      <c r="Y109">
        <v>-8.6999999999999993</v>
      </c>
      <c r="Z109">
        <v>-9.15</v>
      </c>
      <c r="AA109">
        <v>0</v>
      </c>
      <c r="AB109">
        <v>0</v>
      </c>
      <c r="AC109">
        <v>40.130000000000003</v>
      </c>
    </row>
    <row r="110" spans="1:29" x14ac:dyDescent="0.25">
      <c r="A110" t="s">
        <v>415</v>
      </c>
      <c r="B110">
        <v>25324857821</v>
      </c>
      <c r="C110" t="s">
        <v>37</v>
      </c>
      <c r="D110" t="s">
        <v>416</v>
      </c>
      <c r="E110" t="s">
        <v>417</v>
      </c>
      <c r="F110" t="s">
        <v>418</v>
      </c>
      <c r="G110">
        <v>1</v>
      </c>
      <c r="H110" t="s">
        <v>41</v>
      </c>
      <c r="I110" t="s">
        <v>42</v>
      </c>
      <c r="J110" t="s">
        <v>137</v>
      </c>
      <c r="K110" t="s">
        <v>44</v>
      </c>
      <c r="L110">
        <v>10022</v>
      </c>
      <c r="M110" t="s">
        <v>45</v>
      </c>
      <c r="N110">
        <v>39.979999999999997</v>
      </c>
      <c r="O110">
        <v>3.55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-3.55</v>
      </c>
      <c r="Y110">
        <v>-6</v>
      </c>
      <c r="Z110">
        <v>-7.55</v>
      </c>
      <c r="AA110">
        <v>0</v>
      </c>
      <c r="AB110">
        <v>0</v>
      </c>
      <c r="AC110">
        <v>26.43</v>
      </c>
    </row>
    <row r="111" spans="1:29" x14ac:dyDescent="0.25">
      <c r="A111" t="s">
        <v>419</v>
      </c>
      <c r="B111">
        <v>25324857821</v>
      </c>
      <c r="C111" t="s">
        <v>37</v>
      </c>
      <c r="D111" t="s">
        <v>420</v>
      </c>
      <c r="E111" t="s">
        <v>54</v>
      </c>
      <c r="F111" t="s">
        <v>55</v>
      </c>
      <c r="G111">
        <v>1</v>
      </c>
      <c r="H111" t="s">
        <v>41</v>
      </c>
      <c r="I111" t="s">
        <v>42</v>
      </c>
      <c r="J111" t="s">
        <v>421</v>
      </c>
      <c r="K111" t="s">
        <v>69</v>
      </c>
      <c r="L111">
        <v>2125</v>
      </c>
      <c r="M111" t="s">
        <v>45</v>
      </c>
      <c r="N111">
        <v>48.44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-7.27</v>
      </c>
      <c r="Z111">
        <v>-8.75</v>
      </c>
      <c r="AA111">
        <v>0</v>
      </c>
      <c r="AB111">
        <v>0</v>
      </c>
      <c r="AC111">
        <v>32.42</v>
      </c>
    </row>
    <row r="112" spans="1:29" x14ac:dyDescent="0.25">
      <c r="A112" t="s">
        <v>422</v>
      </c>
      <c r="B112">
        <v>25324857821</v>
      </c>
      <c r="C112" t="s">
        <v>37</v>
      </c>
      <c r="D112" t="s">
        <v>398</v>
      </c>
      <c r="E112" t="s">
        <v>423</v>
      </c>
      <c r="F112" t="s">
        <v>424</v>
      </c>
      <c r="G112">
        <v>1</v>
      </c>
      <c r="H112" t="s">
        <v>41</v>
      </c>
      <c r="I112" t="s">
        <v>42</v>
      </c>
      <c r="J112" t="s">
        <v>401</v>
      </c>
      <c r="K112" t="s">
        <v>150</v>
      </c>
      <c r="L112">
        <v>84078</v>
      </c>
      <c r="M112" t="s">
        <v>45</v>
      </c>
      <c r="N112">
        <v>29.98</v>
      </c>
      <c r="O112">
        <v>1.88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-3</v>
      </c>
      <c r="W112">
        <v>0</v>
      </c>
      <c r="X112">
        <v>-1.88</v>
      </c>
      <c r="Y112">
        <v>-4.05</v>
      </c>
      <c r="Z112">
        <v>-8.02</v>
      </c>
      <c r="AA112">
        <v>0</v>
      </c>
      <c r="AB112">
        <v>0</v>
      </c>
      <c r="AC112">
        <v>14.91</v>
      </c>
    </row>
    <row r="113" spans="1:29" x14ac:dyDescent="0.25">
      <c r="A113" t="s">
        <v>422</v>
      </c>
      <c r="B113">
        <v>25324857821</v>
      </c>
      <c r="C113" t="s">
        <v>37</v>
      </c>
      <c r="D113" t="s">
        <v>398</v>
      </c>
      <c r="E113" t="s">
        <v>408</v>
      </c>
      <c r="F113" t="s">
        <v>409</v>
      </c>
      <c r="G113">
        <v>1</v>
      </c>
      <c r="H113" t="s">
        <v>41</v>
      </c>
      <c r="I113" t="s">
        <v>42</v>
      </c>
      <c r="J113" t="s">
        <v>401</v>
      </c>
      <c r="K113" t="s">
        <v>150</v>
      </c>
      <c r="L113">
        <v>84078</v>
      </c>
      <c r="M113" t="s">
        <v>45</v>
      </c>
      <c r="N113">
        <v>27.98</v>
      </c>
      <c r="O113">
        <v>1.75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-2.8</v>
      </c>
      <c r="W113">
        <v>0</v>
      </c>
      <c r="X113">
        <v>-1.75</v>
      </c>
      <c r="Y113">
        <v>-3.78</v>
      </c>
      <c r="Z113">
        <v>-7.94</v>
      </c>
      <c r="AA113">
        <v>0</v>
      </c>
      <c r="AB113">
        <v>0</v>
      </c>
      <c r="AC113">
        <v>13.46</v>
      </c>
    </row>
    <row r="114" spans="1:29" x14ac:dyDescent="0.25">
      <c r="A114" t="s">
        <v>425</v>
      </c>
      <c r="B114">
        <v>25324857821</v>
      </c>
      <c r="C114" t="s">
        <v>37</v>
      </c>
      <c r="D114" t="s">
        <v>426</v>
      </c>
      <c r="E114" t="s">
        <v>232</v>
      </c>
      <c r="F114" t="s">
        <v>170</v>
      </c>
      <c r="G114">
        <v>1</v>
      </c>
      <c r="H114" t="s">
        <v>41</v>
      </c>
      <c r="I114" t="s">
        <v>42</v>
      </c>
      <c r="J114" t="s">
        <v>205</v>
      </c>
      <c r="K114" t="s">
        <v>206</v>
      </c>
      <c r="L114">
        <v>50010</v>
      </c>
      <c r="M114" t="s">
        <v>45</v>
      </c>
      <c r="N114">
        <v>49.98</v>
      </c>
      <c r="O114">
        <v>0</v>
      </c>
      <c r="P114">
        <v>2.99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-2.99</v>
      </c>
      <c r="W114">
        <v>0</v>
      </c>
      <c r="X114">
        <v>0</v>
      </c>
      <c r="Y114">
        <v>-7.5</v>
      </c>
      <c r="Z114">
        <v>-9.6199999999999992</v>
      </c>
      <c r="AA114">
        <v>0</v>
      </c>
      <c r="AB114">
        <v>0</v>
      </c>
      <c r="AC114">
        <v>32.86</v>
      </c>
    </row>
    <row r="115" spans="1:29" x14ac:dyDescent="0.25">
      <c r="A115" t="s">
        <v>427</v>
      </c>
      <c r="B115">
        <v>25324857821</v>
      </c>
      <c r="C115" t="s">
        <v>37</v>
      </c>
      <c r="D115" t="s">
        <v>337</v>
      </c>
      <c r="E115" t="s">
        <v>428</v>
      </c>
      <c r="F115" t="s">
        <v>429</v>
      </c>
      <c r="G115">
        <v>1</v>
      </c>
      <c r="H115" t="s">
        <v>41</v>
      </c>
      <c r="I115" t="s">
        <v>42</v>
      </c>
      <c r="J115" t="s">
        <v>339</v>
      </c>
      <c r="K115" t="s">
        <v>340</v>
      </c>
      <c r="L115">
        <v>74103</v>
      </c>
      <c r="M115" t="s">
        <v>45</v>
      </c>
      <c r="N115">
        <v>54.98</v>
      </c>
      <c r="O115">
        <v>4.21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-5.5</v>
      </c>
      <c r="W115">
        <v>0</v>
      </c>
      <c r="X115">
        <v>-4.21</v>
      </c>
      <c r="Y115">
        <v>-7.42</v>
      </c>
      <c r="Z115">
        <v>-9.5399999999999991</v>
      </c>
      <c r="AA115">
        <v>0</v>
      </c>
      <c r="AB115">
        <v>0</v>
      </c>
      <c r="AC115">
        <v>32.520000000000003</v>
      </c>
    </row>
    <row r="116" spans="1:29" x14ac:dyDescent="0.25">
      <c r="A116" t="s">
        <v>430</v>
      </c>
      <c r="B116">
        <v>25324857821</v>
      </c>
      <c r="C116" t="s">
        <v>37</v>
      </c>
      <c r="D116" t="s">
        <v>342</v>
      </c>
      <c r="E116" t="s">
        <v>248</v>
      </c>
      <c r="F116" t="s">
        <v>249</v>
      </c>
      <c r="G116">
        <v>1</v>
      </c>
      <c r="H116" t="s">
        <v>41</v>
      </c>
      <c r="I116" t="s">
        <v>42</v>
      </c>
      <c r="J116" t="s">
        <v>343</v>
      </c>
      <c r="K116" t="s">
        <v>44</v>
      </c>
      <c r="L116">
        <v>11379</v>
      </c>
      <c r="M116" t="s">
        <v>45</v>
      </c>
      <c r="N116">
        <v>61.65</v>
      </c>
      <c r="O116">
        <v>4.92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-6.16</v>
      </c>
      <c r="W116">
        <v>0</v>
      </c>
      <c r="X116">
        <v>-4.92</v>
      </c>
      <c r="Y116">
        <v>-8.32</v>
      </c>
      <c r="Z116">
        <v>-9.17</v>
      </c>
      <c r="AA116">
        <v>0</v>
      </c>
      <c r="AB116">
        <v>0</v>
      </c>
      <c r="AC116">
        <v>38</v>
      </c>
    </row>
    <row r="117" spans="1:29" x14ac:dyDescent="0.25">
      <c r="A117" t="s">
        <v>431</v>
      </c>
      <c r="B117">
        <v>25324857821</v>
      </c>
      <c r="C117" t="s">
        <v>37</v>
      </c>
      <c r="D117" t="s">
        <v>432</v>
      </c>
      <c r="E117" t="s">
        <v>185</v>
      </c>
      <c r="F117" t="s">
        <v>186</v>
      </c>
      <c r="G117">
        <v>1</v>
      </c>
      <c r="H117" t="s">
        <v>41</v>
      </c>
      <c r="I117" t="s">
        <v>42</v>
      </c>
      <c r="J117" t="s">
        <v>433</v>
      </c>
      <c r="K117" t="s">
        <v>414</v>
      </c>
      <c r="L117">
        <v>35079</v>
      </c>
      <c r="M117" t="s">
        <v>45</v>
      </c>
      <c r="N117">
        <v>49.98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-7.5</v>
      </c>
      <c r="Z117">
        <v>-9.5399999999999991</v>
      </c>
      <c r="AA117">
        <v>0</v>
      </c>
      <c r="AB117">
        <v>0</v>
      </c>
      <c r="AC117">
        <v>32.94</v>
      </c>
    </row>
    <row r="118" spans="1:29" x14ac:dyDescent="0.25">
      <c r="A118" t="s">
        <v>434</v>
      </c>
      <c r="B118">
        <v>25324857821</v>
      </c>
      <c r="C118" t="s">
        <v>37</v>
      </c>
      <c r="D118" t="s">
        <v>435</v>
      </c>
      <c r="E118" t="s">
        <v>135</v>
      </c>
      <c r="F118" t="s">
        <v>136</v>
      </c>
      <c r="G118">
        <v>1</v>
      </c>
      <c r="H118" t="s">
        <v>41</v>
      </c>
      <c r="I118" t="s">
        <v>42</v>
      </c>
      <c r="J118" t="s">
        <v>436</v>
      </c>
      <c r="K118" t="s">
        <v>291</v>
      </c>
      <c r="L118">
        <v>75035</v>
      </c>
      <c r="M118" t="s">
        <v>45</v>
      </c>
      <c r="N118">
        <v>26.98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-4.05</v>
      </c>
      <c r="Z118">
        <v>-7.63</v>
      </c>
      <c r="AA118">
        <v>0</v>
      </c>
      <c r="AB118">
        <v>0</v>
      </c>
      <c r="AC118">
        <v>15.3</v>
      </c>
    </row>
    <row r="119" spans="1:29" x14ac:dyDescent="0.25">
      <c r="A119" t="s">
        <v>437</v>
      </c>
      <c r="B119">
        <v>25324857821</v>
      </c>
      <c r="C119" t="s">
        <v>203</v>
      </c>
      <c r="D119" t="s">
        <v>438</v>
      </c>
      <c r="E119" t="s">
        <v>153</v>
      </c>
      <c r="F119" t="s">
        <v>154</v>
      </c>
      <c r="G119">
        <v>2</v>
      </c>
      <c r="H119" t="s">
        <v>41</v>
      </c>
      <c r="I119" t="s">
        <v>42</v>
      </c>
      <c r="J119" t="s">
        <v>439</v>
      </c>
      <c r="K119" t="s">
        <v>130</v>
      </c>
      <c r="L119">
        <v>42082</v>
      </c>
      <c r="M119" t="s">
        <v>45</v>
      </c>
      <c r="N119">
        <v>-51.26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5.13</v>
      </c>
      <c r="W119">
        <v>0</v>
      </c>
      <c r="X119">
        <v>0</v>
      </c>
      <c r="Y119">
        <v>5.54</v>
      </c>
      <c r="Z119">
        <v>0</v>
      </c>
      <c r="AA119">
        <v>0</v>
      </c>
      <c r="AB119">
        <v>0</v>
      </c>
      <c r="AC119">
        <v>-40.590000000000003</v>
      </c>
    </row>
    <row r="120" spans="1:29" x14ac:dyDescent="0.25">
      <c r="A120" t="s">
        <v>440</v>
      </c>
      <c r="B120">
        <v>25324857821</v>
      </c>
      <c r="C120" t="s">
        <v>37</v>
      </c>
      <c r="D120" t="s">
        <v>438</v>
      </c>
      <c r="E120" t="s">
        <v>153</v>
      </c>
      <c r="F120" t="s">
        <v>154</v>
      </c>
      <c r="G120">
        <v>2</v>
      </c>
      <c r="H120" t="s">
        <v>41</v>
      </c>
      <c r="I120" t="s">
        <v>42</v>
      </c>
      <c r="J120" t="s">
        <v>439</v>
      </c>
      <c r="K120" t="s">
        <v>130</v>
      </c>
      <c r="L120">
        <v>42082</v>
      </c>
      <c r="M120" t="s">
        <v>45</v>
      </c>
      <c r="N120">
        <v>51.26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-5.13</v>
      </c>
      <c r="W120">
        <v>0</v>
      </c>
      <c r="X120">
        <v>0</v>
      </c>
      <c r="Y120">
        <v>-6.92</v>
      </c>
      <c r="Z120">
        <v>-14.2</v>
      </c>
      <c r="AA120">
        <v>0</v>
      </c>
      <c r="AB120">
        <v>0</v>
      </c>
      <c r="AC120">
        <v>25.01</v>
      </c>
    </row>
    <row r="121" spans="1:29" x14ac:dyDescent="0.25">
      <c r="A121" t="s">
        <v>441</v>
      </c>
      <c r="B121">
        <v>25324857821</v>
      </c>
      <c r="C121" t="s">
        <v>37</v>
      </c>
      <c r="D121" t="s">
        <v>442</v>
      </c>
      <c r="E121" t="s">
        <v>443</v>
      </c>
      <c r="F121" t="s">
        <v>444</v>
      </c>
      <c r="G121">
        <v>1</v>
      </c>
      <c r="H121" t="s">
        <v>41</v>
      </c>
      <c r="I121" t="s">
        <v>42</v>
      </c>
      <c r="J121" t="s">
        <v>137</v>
      </c>
      <c r="K121" t="s">
        <v>44</v>
      </c>
      <c r="L121">
        <v>10016</v>
      </c>
      <c r="M121" t="s">
        <v>45</v>
      </c>
      <c r="N121">
        <v>66.89</v>
      </c>
      <c r="O121">
        <v>0</v>
      </c>
      <c r="P121">
        <v>0.21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-0.21</v>
      </c>
      <c r="W121">
        <v>0</v>
      </c>
      <c r="X121">
        <v>0</v>
      </c>
      <c r="Y121">
        <v>-10.029999999999999</v>
      </c>
      <c r="Z121">
        <v>-9.94</v>
      </c>
      <c r="AA121">
        <v>0</v>
      </c>
      <c r="AB121">
        <v>0</v>
      </c>
      <c r="AC121">
        <v>46.92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86B6-5B61-4B48-A9FE-90E0476B6D12}">
  <dimension ref="A1:E119"/>
  <sheetViews>
    <sheetView workbookViewId="0">
      <selection activeCell="E1" sqref="E1:E1048576"/>
    </sheetView>
  </sheetViews>
  <sheetFormatPr defaultRowHeight="15" x14ac:dyDescent="0.25"/>
  <cols>
    <col min="1" max="1" width="26.28515625" bestFit="1" customWidth="1"/>
    <col min="2" max="2" width="15.5703125" bestFit="1" customWidth="1"/>
    <col min="3" max="3" width="9.28515625" bestFit="1" customWidth="1"/>
    <col min="4" max="4" width="19.7109375" bestFit="1" customWidth="1"/>
    <col min="5" max="5" width="15.5703125" bestFit="1" customWidth="1"/>
  </cols>
  <sheetData>
    <row r="1" spans="1:5" x14ac:dyDescent="0.25">
      <c r="A1" s="21" t="s">
        <v>475</v>
      </c>
    </row>
    <row r="3" spans="1:5" x14ac:dyDescent="0.25">
      <c r="A3" t="s">
        <v>7</v>
      </c>
      <c r="B3" t="s">
        <v>8</v>
      </c>
      <c r="C3" t="s">
        <v>9</v>
      </c>
      <c r="D3" t="s">
        <v>10</v>
      </c>
      <c r="E3" t="s">
        <v>20</v>
      </c>
    </row>
    <row r="4" spans="1:5" x14ac:dyDescent="0.25">
      <c r="A4" t="s">
        <v>70</v>
      </c>
      <c r="B4">
        <v>25324857821</v>
      </c>
      <c r="C4" t="s">
        <v>37</v>
      </c>
      <c r="D4" t="s">
        <v>71</v>
      </c>
      <c r="E4">
        <v>49.98</v>
      </c>
    </row>
    <row r="5" spans="1:5" x14ac:dyDescent="0.25">
      <c r="A5" t="s">
        <v>75</v>
      </c>
      <c r="B5">
        <v>25324857821</v>
      </c>
      <c r="C5" t="s">
        <v>37</v>
      </c>
      <c r="D5" t="s">
        <v>76</v>
      </c>
      <c r="E5">
        <v>29.09</v>
      </c>
    </row>
    <row r="6" spans="1:5" x14ac:dyDescent="0.25">
      <c r="A6" t="s">
        <v>81</v>
      </c>
      <c r="B6">
        <v>25324857821</v>
      </c>
      <c r="C6" t="s">
        <v>37</v>
      </c>
      <c r="D6" t="s">
        <v>82</v>
      </c>
      <c r="E6">
        <v>44.89</v>
      </c>
    </row>
    <row r="7" spans="1:5" x14ac:dyDescent="0.25">
      <c r="A7" t="s">
        <v>87</v>
      </c>
      <c r="B7">
        <v>25324857821</v>
      </c>
      <c r="C7" t="s">
        <v>37</v>
      </c>
      <c r="D7" t="s">
        <v>88</v>
      </c>
      <c r="E7">
        <v>39.99</v>
      </c>
    </row>
    <row r="8" spans="1:5" x14ac:dyDescent="0.25">
      <c r="A8" t="s">
        <v>92</v>
      </c>
      <c r="B8">
        <v>25324857821</v>
      </c>
      <c r="C8" t="s">
        <v>37</v>
      </c>
      <c r="D8" t="s">
        <v>93</v>
      </c>
      <c r="E8">
        <v>46.74</v>
      </c>
    </row>
    <row r="9" spans="1:5" x14ac:dyDescent="0.25">
      <c r="A9" t="s">
        <v>97</v>
      </c>
      <c r="B9">
        <v>25324857821</v>
      </c>
      <c r="C9" t="s">
        <v>37</v>
      </c>
      <c r="D9" t="s">
        <v>98</v>
      </c>
      <c r="E9">
        <v>149.88999999999999</v>
      </c>
    </row>
    <row r="10" spans="1:5" x14ac:dyDescent="0.25">
      <c r="A10" t="s">
        <v>102</v>
      </c>
      <c r="B10">
        <v>25324857821</v>
      </c>
      <c r="C10" t="s">
        <v>37</v>
      </c>
      <c r="D10" t="s">
        <v>65</v>
      </c>
      <c r="E10">
        <v>46.54</v>
      </c>
    </row>
    <row r="11" spans="1:5" x14ac:dyDescent="0.25">
      <c r="A11" t="s">
        <v>441</v>
      </c>
      <c r="B11">
        <v>25324857821</v>
      </c>
      <c r="C11" t="s">
        <v>37</v>
      </c>
      <c r="D11" t="s">
        <v>442</v>
      </c>
      <c r="E11">
        <v>66.89</v>
      </c>
    </row>
    <row r="12" spans="1:5" x14ac:dyDescent="0.25">
      <c r="A12" t="s">
        <v>106</v>
      </c>
      <c r="B12">
        <v>25324857821</v>
      </c>
      <c r="C12" t="s">
        <v>37</v>
      </c>
      <c r="D12" t="s">
        <v>107</v>
      </c>
      <c r="E12">
        <v>46.74</v>
      </c>
    </row>
    <row r="13" spans="1:5" x14ac:dyDescent="0.25">
      <c r="A13" t="s">
        <v>110</v>
      </c>
      <c r="B13">
        <v>25324857821</v>
      </c>
      <c r="C13" t="s">
        <v>37</v>
      </c>
      <c r="D13" t="s">
        <v>111</v>
      </c>
      <c r="E13">
        <v>23.99</v>
      </c>
    </row>
    <row r="14" spans="1:5" x14ac:dyDescent="0.25">
      <c r="A14" t="s">
        <v>116</v>
      </c>
      <c r="B14">
        <v>25324857821</v>
      </c>
      <c r="C14" t="s">
        <v>37</v>
      </c>
      <c r="D14" t="s">
        <v>117</v>
      </c>
      <c r="E14">
        <v>47.48</v>
      </c>
    </row>
    <row r="15" spans="1:5" x14ac:dyDescent="0.25">
      <c r="A15" t="s">
        <v>121</v>
      </c>
      <c r="B15">
        <v>25324857821</v>
      </c>
      <c r="C15" t="s">
        <v>37</v>
      </c>
      <c r="D15" t="s">
        <v>122</v>
      </c>
      <c r="E15">
        <v>47.48</v>
      </c>
    </row>
    <row r="16" spans="1:5" x14ac:dyDescent="0.25">
      <c r="A16" t="s">
        <v>125</v>
      </c>
      <c r="B16">
        <v>25324857821</v>
      </c>
      <c r="C16" t="s">
        <v>37</v>
      </c>
      <c r="D16" t="s">
        <v>126</v>
      </c>
      <c r="E16">
        <v>55.08</v>
      </c>
    </row>
    <row r="17" spans="1:5" x14ac:dyDescent="0.25">
      <c r="A17" t="s">
        <v>131</v>
      </c>
      <c r="B17">
        <v>25324857821</v>
      </c>
      <c r="C17" t="s">
        <v>37</v>
      </c>
      <c r="D17" t="s">
        <v>126</v>
      </c>
      <c r="E17">
        <v>55.08</v>
      </c>
    </row>
    <row r="18" spans="1:5" x14ac:dyDescent="0.25">
      <c r="A18" t="s">
        <v>132</v>
      </c>
      <c r="B18">
        <v>25324857821</v>
      </c>
      <c r="C18" t="s">
        <v>37</v>
      </c>
      <c r="D18" t="s">
        <v>122</v>
      </c>
      <c r="E18">
        <v>47.48</v>
      </c>
    </row>
    <row r="19" spans="1:5" x14ac:dyDescent="0.25">
      <c r="A19" t="s">
        <v>133</v>
      </c>
      <c r="B19">
        <v>25324857821</v>
      </c>
      <c r="C19" t="s">
        <v>37</v>
      </c>
      <c r="D19" t="s">
        <v>134</v>
      </c>
      <c r="E19">
        <v>25.99</v>
      </c>
    </row>
    <row r="20" spans="1:5" x14ac:dyDescent="0.25">
      <c r="A20" t="s">
        <v>138</v>
      </c>
      <c r="B20">
        <v>25324857821</v>
      </c>
      <c r="C20" t="s">
        <v>37</v>
      </c>
      <c r="D20" t="s">
        <v>139</v>
      </c>
      <c r="E20">
        <v>56.9</v>
      </c>
    </row>
    <row r="21" spans="1:5" x14ac:dyDescent="0.25">
      <c r="A21" t="s">
        <v>138</v>
      </c>
      <c r="B21">
        <v>25324857821</v>
      </c>
      <c r="C21" t="s">
        <v>37</v>
      </c>
      <c r="D21" t="s">
        <v>139</v>
      </c>
      <c r="E21">
        <v>113.8</v>
      </c>
    </row>
    <row r="22" spans="1:5" x14ac:dyDescent="0.25">
      <c r="A22" t="s">
        <v>143</v>
      </c>
      <c r="B22">
        <v>25324857821</v>
      </c>
      <c r="C22" t="s">
        <v>37</v>
      </c>
      <c r="D22" t="s">
        <v>139</v>
      </c>
      <c r="E22">
        <v>113.8</v>
      </c>
    </row>
    <row r="23" spans="1:5" x14ac:dyDescent="0.25">
      <c r="A23" t="s">
        <v>144</v>
      </c>
      <c r="B23">
        <v>25324857821</v>
      </c>
      <c r="C23" t="s">
        <v>37</v>
      </c>
      <c r="D23" t="s">
        <v>117</v>
      </c>
      <c r="E23">
        <v>47.48</v>
      </c>
    </row>
    <row r="24" spans="1:5" x14ac:dyDescent="0.25">
      <c r="A24" t="s">
        <v>145</v>
      </c>
      <c r="B24">
        <v>25324857821</v>
      </c>
      <c r="C24" t="s">
        <v>37</v>
      </c>
      <c r="D24" t="s">
        <v>146</v>
      </c>
      <c r="E24">
        <v>24.99</v>
      </c>
    </row>
    <row r="25" spans="1:5" x14ac:dyDescent="0.25">
      <c r="A25" t="s">
        <v>151</v>
      </c>
      <c r="B25">
        <v>25324857821</v>
      </c>
      <c r="C25" t="s">
        <v>37</v>
      </c>
      <c r="D25" t="s">
        <v>152</v>
      </c>
      <c r="E25">
        <v>76.89</v>
      </c>
    </row>
    <row r="26" spans="1:5" x14ac:dyDescent="0.25">
      <c r="A26" t="s">
        <v>156</v>
      </c>
      <c r="B26">
        <v>25324857821</v>
      </c>
      <c r="C26" t="s">
        <v>37</v>
      </c>
      <c r="D26" t="s">
        <v>152</v>
      </c>
      <c r="E26">
        <v>76.89</v>
      </c>
    </row>
    <row r="27" spans="1:5" x14ac:dyDescent="0.25">
      <c r="A27" t="s">
        <v>157</v>
      </c>
      <c r="B27">
        <v>25324857821</v>
      </c>
      <c r="C27" t="s">
        <v>37</v>
      </c>
      <c r="D27" t="s">
        <v>158</v>
      </c>
      <c r="E27">
        <v>47.48</v>
      </c>
    </row>
    <row r="28" spans="1:5" x14ac:dyDescent="0.25">
      <c r="A28" t="s">
        <v>161</v>
      </c>
      <c r="B28">
        <v>25324857821</v>
      </c>
      <c r="C28" t="s">
        <v>37</v>
      </c>
      <c r="D28" t="s">
        <v>146</v>
      </c>
      <c r="E28">
        <v>42.74</v>
      </c>
    </row>
    <row r="29" spans="1:5" x14ac:dyDescent="0.25">
      <c r="A29" t="s">
        <v>162</v>
      </c>
      <c r="B29">
        <v>25324857821</v>
      </c>
      <c r="C29" t="s">
        <v>37</v>
      </c>
      <c r="D29" t="s">
        <v>163</v>
      </c>
      <c r="E29">
        <v>43.99</v>
      </c>
    </row>
    <row r="30" spans="1:5" x14ac:dyDescent="0.25">
      <c r="A30" t="s">
        <v>167</v>
      </c>
      <c r="B30">
        <v>25324857821</v>
      </c>
      <c r="C30" t="s">
        <v>37</v>
      </c>
      <c r="D30" t="s">
        <v>168</v>
      </c>
      <c r="E30">
        <v>47.49</v>
      </c>
    </row>
    <row r="31" spans="1:5" x14ac:dyDescent="0.25">
      <c r="A31" t="s">
        <v>172</v>
      </c>
      <c r="B31">
        <v>25324857821</v>
      </c>
      <c r="C31" t="s">
        <v>37</v>
      </c>
      <c r="D31" t="s">
        <v>173</v>
      </c>
      <c r="E31">
        <v>66.489999999999995</v>
      </c>
    </row>
    <row r="32" spans="1:5" x14ac:dyDescent="0.25">
      <c r="A32" t="s">
        <v>178</v>
      </c>
      <c r="B32">
        <v>25324857821</v>
      </c>
      <c r="C32" t="s">
        <v>37</v>
      </c>
      <c r="D32" t="s">
        <v>179</v>
      </c>
      <c r="E32">
        <v>59.89</v>
      </c>
    </row>
    <row r="33" spans="1:5" x14ac:dyDescent="0.25">
      <c r="A33" t="s">
        <v>180</v>
      </c>
      <c r="B33">
        <v>25324857821</v>
      </c>
      <c r="C33" t="s">
        <v>37</v>
      </c>
      <c r="D33" t="s">
        <v>181</v>
      </c>
      <c r="E33">
        <v>59.99</v>
      </c>
    </row>
    <row r="34" spans="1:5" x14ac:dyDescent="0.25">
      <c r="A34" t="s">
        <v>183</v>
      </c>
      <c r="B34">
        <v>25324857821</v>
      </c>
      <c r="C34" t="s">
        <v>37</v>
      </c>
      <c r="D34" t="s">
        <v>184</v>
      </c>
      <c r="E34">
        <v>49.99</v>
      </c>
    </row>
    <row r="35" spans="1:5" x14ac:dyDescent="0.25">
      <c r="A35" t="s">
        <v>188</v>
      </c>
      <c r="B35">
        <v>25324857821</v>
      </c>
      <c r="C35" t="s">
        <v>37</v>
      </c>
      <c r="D35" t="s">
        <v>189</v>
      </c>
      <c r="E35">
        <v>48.43</v>
      </c>
    </row>
    <row r="36" spans="1:5" x14ac:dyDescent="0.25">
      <c r="A36" t="s">
        <v>193</v>
      </c>
      <c r="B36">
        <v>25324857821</v>
      </c>
      <c r="C36" t="s">
        <v>37</v>
      </c>
      <c r="D36" t="s">
        <v>189</v>
      </c>
      <c r="E36">
        <v>48.43</v>
      </c>
    </row>
    <row r="37" spans="1:5" x14ac:dyDescent="0.25">
      <c r="A37" t="s">
        <v>194</v>
      </c>
      <c r="B37">
        <v>25324857821</v>
      </c>
      <c r="C37" t="s">
        <v>37</v>
      </c>
      <c r="D37" t="s">
        <v>195</v>
      </c>
      <c r="E37">
        <v>49.99</v>
      </c>
    </row>
    <row r="38" spans="1:5" x14ac:dyDescent="0.25">
      <c r="A38" t="s">
        <v>198</v>
      </c>
      <c r="B38">
        <v>25324857821</v>
      </c>
      <c r="C38" t="s">
        <v>37</v>
      </c>
      <c r="D38" t="s">
        <v>199</v>
      </c>
      <c r="E38">
        <v>59.89</v>
      </c>
    </row>
    <row r="39" spans="1:5" x14ac:dyDescent="0.25">
      <c r="A39" t="s">
        <v>440</v>
      </c>
      <c r="B39">
        <v>25324857821</v>
      </c>
      <c r="C39" t="s">
        <v>37</v>
      </c>
      <c r="D39" t="s">
        <v>438</v>
      </c>
      <c r="E39">
        <v>51.26</v>
      </c>
    </row>
    <row r="40" spans="1:5" x14ac:dyDescent="0.25">
      <c r="A40" t="s">
        <v>207</v>
      </c>
      <c r="B40">
        <v>25324857821</v>
      </c>
      <c r="C40" t="s">
        <v>37</v>
      </c>
      <c r="D40" t="s">
        <v>208</v>
      </c>
      <c r="E40">
        <v>34.99</v>
      </c>
    </row>
    <row r="41" spans="1:5" x14ac:dyDescent="0.25">
      <c r="A41" t="s">
        <v>213</v>
      </c>
      <c r="B41">
        <v>25324857821</v>
      </c>
      <c r="C41" t="s">
        <v>37</v>
      </c>
      <c r="D41" t="s">
        <v>214</v>
      </c>
      <c r="E41">
        <v>34.99</v>
      </c>
    </row>
    <row r="42" spans="1:5" x14ac:dyDescent="0.25">
      <c r="A42" t="s">
        <v>215</v>
      </c>
      <c r="B42">
        <v>25324857821</v>
      </c>
      <c r="C42" t="s">
        <v>37</v>
      </c>
      <c r="D42" t="s">
        <v>216</v>
      </c>
      <c r="E42">
        <v>34.99</v>
      </c>
    </row>
    <row r="43" spans="1:5" x14ac:dyDescent="0.25">
      <c r="A43" t="s">
        <v>217</v>
      </c>
      <c r="B43">
        <v>25324857821</v>
      </c>
      <c r="C43" t="s">
        <v>37</v>
      </c>
      <c r="D43" t="s">
        <v>218</v>
      </c>
      <c r="E43">
        <v>34.99</v>
      </c>
    </row>
    <row r="44" spans="1:5" x14ac:dyDescent="0.25">
      <c r="A44" t="s">
        <v>219</v>
      </c>
      <c r="B44">
        <v>25324857821</v>
      </c>
      <c r="C44" t="s">
        <v>37</v>
      </c>
      <c r="D44" t="s">
        <v>220</v>
      </c>
      <c r="E44">
        <v>34.99</v>
      </c>
    </row>
    <row r="45" spans="1:5" x14ac:dyDescent="0.25">
      <c r="A45" t="s">
        <v>221</v>
      </c>
      <c r="B45">
        <v>25324857821</v>
      </c>
      <c r="C45" t="s">
        <v>37</v>
      </c>
      <c r="D45" t="s">
        <v>222</v>
      </c>
      <c r="E45">
        <v>34.99</v>
      </c>
    </row>
    <row r="46" spans="1:5" x14ac:dyDescent="0.25">
      <c r="A46" t="s">
        <v>223</v>
      </c>
      <c r="B46">
        <v>25324857821</v>
      </c>
      <c r="C46" t="s">
        <v>37</v>
      </c>
      <c r="D46" t="s">
        <v>224</v>
      </c>
      <c r="E46">
        <v>34.99</v>
      </c>
    </row>
    <row r="47" spans="1:5" x14ac:dyDescent="0.25">
      <c r="A47" t="s">
        <v>225</v>
      </c>
      <c r="B47">
        <v>25324857821</v>
      </c>
      <c r="C47" t="s">
        <v>37</v>
      </c>
      <c r="D47" t="s">
        <v>226</v>
      </c>
      <c r="E47">
        <v>34.99</v>
      </c>
    </row>
    <row r="48" spans="1:5" x14ac:dyDescent="0.25">
      <c r="A48" t="s">
        <v>227</v>
      </c>
      <c r="B48">
        <v>25324857821</v>
      </c>
      <c r="C48" t="s">
        <v>37</v>
      </c>
      <c r="D48" t="s">
        <v>228</v>
      </c>
      <c r="E48">
        <v>56.89</v>
      </c>
    </row>
    <row r="49" spans="1:5" x14ac:dyDescent="0.25">
      <c r="A49" t="s">
        <v>230</v>
      </c>
      <c r="B49">
        <v>25324857821</v>
      </c>
      <c r="C49" t="s">
        <v>37</v>
      </c>
      <c r="D49" t="s">
        <v>231</v>
      </c>
      <c r="E49">
        <v>47.48</v>
      </c>
    </row>
    <row r="50" spans="1:5" x14ac:dyDescent="0.25">
      <c r="A50" t="s">
        <v>234</v>
      </c>
      <c r="B50">
        <v>25324857821</v>
      </c>
      <c r="C50" t="s">
        <v>37</v>
      </c>
      <c r="D50" t="s">
        <v>235</v>
      </c>
      <c r="E50">
        <v>27.98</v>
      </c>
    </row>
    <row r="51" spans="1:5" x14ac:dyDescent="0.25">
      <c r="A51" t="s">
        <v>239</v>
      </c>
      <c r="B51">
        <v>25324857821</v>
      </c>
      <c r="C51" t="s">
        <v>37</v>
      </c>
      <c r="D51" t="s">
        <v>240</v>
      </c>
      <c r="E51">
        <v>48.44</v>
      </c>
    </row>
    <row r="52" spans="1:5" x14ac:dyDescent="0.25">
      <c r="A52" t="s">
        <v>242</v>
      </c>
      <c r="B52">
        <v>25324857821</v>
      </c>
      <c r="C52" t="s">
        <v>37</v>
      </c>
      <c r="D52" t="s">
        <v>243</v>
      </c>
      <c r="E52">
        <v>49.98</v>
      </c>
    </row>
    <row r="53" spans="1:5" x14ac:dyDescent="0.25">
      <c r="A53" t="s">
        <v>245</v>
      </c>
      <c r="B53">
        <v>25324857821</v>
      </c>
      <c r="C53" t="s">
        <v>37</v>
      </c>
      <c r="D53" t="s">
        <v>231</v>
      </c>
      <c r="E53">
        <v>47.48</v>
      </c>
    </row>
    <row r="54" spans="1:5" x14ac:dyDescent="0.25">
      <c r="A54" t="s">
        <v>246</v>
      </c>
      <c r="B54">
        <v>25324857821</v>
      </c>
      <c r="C54" t="s">
        <v>37</v>
      </c>
      <c r="D54" t="s">
        <v>247</v>
      </c>
      <c r="E54">
        <v>61.65</v>
      </c>
    </row>
    <row r="55" spans="1:5" x14ac:dyDescent="0.25">
      <c r="A55" t="s">
        <v>246</v>
      </c>
      <c r="B55">
        <v>25324857821</v>
      </c>
      <c r="C55" t="s">
        <v>37</v>
      </c>
      <c r="D55" t="s">
        <v>247</v>
      </c>
      <c r="E55">
        <v>123.3</v>
      </c>
    </row>
    <row r="56" spans="1:5" x14ac:dyDescent="0.25">
      <c r="A56" t="s">
        <v>252</v>
      </c>
      <c r="B56">
        <v>25324857821</v>
      </c>
      <c r="C56" t="s">
        <v>37</v>
      </c>
      <c r="D56" t="s">
        <v>253</v>
      </c>
      <c r="E56">
        <v>61.65</v>
      </c>
    </row>
    <row r="57" spans="1:5" x14ac:dyDescent="0.25">
      <c r="A57" t="s">
        <v>257</v>
      </c>
      <c r="B57">
        <v>25324857821</v>
      </c>
      <c r="C57" t="s">
        <v>37</v>
      </c>
      <c r="D57" t="s">
        <v>258</v>
      </c>
      <c r="E57">
        <v>42.49</v>
      </c>
    </row>
    <row r="58" spans="1:5" x14ac:dyDescent="0.25">
      <c r="A58" t="s">
        <v>260</v>
      </c>
      <c r="B58">
        <v>25324857821</v>
      </c>
      <c r="C58" t="s">
        <v>37</v>
      </c>
      <c r="D58" t="s">
        <v>204</v>
      </c>
      <c r="E58">
        <v>54.99</v>
      </c>
    </row>
    <row r="59" spans="1:5" x14ac:dyDescent="0.25">
      <c r="A59" t="s">
        <v>261</v>
      </c>
      <c r="B59">
        <v>25324857821</v>
      </c>
      <c r="C59" t="s">
        <v>37</v>
      </c>
      <c r="D59" t="s">
        <v>262</v>
      </c>
      <c r="E59">
        <v>48.44</v>
      </c>
    </row>
    <row r="60" spans="1:5" x14ac:dyDescent="0.25">
      <c r="A60" t="s">
        <v>265</v>
      </c>
      <c r="B60">
        <v>25324857821</v>
      </c>
      <c r="C60" t="s">
        <v>37</v>
      </c>
      <c r="D60" t="s">
        <v>247</v>
      </c>
      <c r="E60">
        <v>123.3</v>
      </c>
    </row>
    <row r="61" spans="1:5" x14ac:dyDescent="0.25">
      <c r="A61" t="s">
        <v>266</v>
      </c>
      <c r="B61">
        <v>25324857821</v>
      </c>
      <c r="C61" t="s">
        <v>37</v>
      </c>
      <c r="D61" t="s">
        <v>267</v>
      </c>
      <c r="E61">
        <v>79.8</v>
      </c>
    </row>
    <row r="62" spans="1:5" x14ac:dyDescent="0.25">
      <c r="A62" t="s">
        <v>271</v>
      </c>
      <c r="B62">
        <v>25324857821</v>
      </c>
      <c r="C62" t="s">
        <v>37</v>
      </c>
      <c r="D62" t="s">
        <v>272</v>
      </c>
      <c r="E62">
        <v>49.98</v>
      </c>
    </row>
    <row r="63" spans="1:5" x14ac:dyDescent="0.25">
      <c r="A63" t="s">
        <v>276</v>
      </c>
      <c r="B63">
        <v>25324857821</v>
      </c>
      <c r="C63" t="s">
        <v>37</v>
      </c>
      <c r="D63" t="s">
        <v>253</v>
      </c>
      <c r="E63">
        <v>61.65</v>
      </c>
    </row>
    <row r="64" spans="1:5" x14ac:dyDescent="0.25">
      <c r="A64" t="s">
        <v>277</v>
      </c>
      <c r="B64">
        <v>25324857821</v>
      </c>
      <c r="C64" t="s">
        <v>37</v>
      </c>
      <c r="D64" t="s">
        <v>173</v>
      </c>
      <c r="E64">
        <v>79.989999999999995</v>
      </c>
    </row>
    <row r="65" spans="1:5" x14ac:dyDescent="0.25">
      <c r="A65" t="s">
        <v>280</v>
      </c>
      <c r="B65">
        <v>25324857821</v>
      </c>
      <c r="C65" t="s">
        <v>37</v>
      </c>
      <c r="D65" t="s">
        <v>281</v>
      </c>
      <c r="E65">
        <v>56.89</v>
      </c>
    </row>
    <row r="66" spans="1:5" x14ac:dyDescent="0.25">
      <c r="A66" t="s">
        <v>283</v>
      </c>
      <c r="B66">
        <v>25324857821</v>
      </c>
      <c r="C66" t="s">
        <v>37</v>
      </c>
      <c r="D66" t="s">
        <v>284</v>
      </c>
      <c r="E66">
        <v>75.989999999999995</v>
      </c>
    </row>
    <row r="67" spans="1:5" x14ac:dyDescent="0.25">
      <c r="A67" t="s">
        <v>288</v>
      </c>
      <c r="B67">
        <v>25324857821</v>
      </c>
      <c r="C67" t="s">
        <v>37</v>
      </c>
      <c r="D67" t="s">
        <v>289</v>
      </c>
      <c r="E67">
        <v>56.89</v>
      </c>
    </row>
    <row r="68" spans="1:5" x14ac:dyDescent="0.25">
      <c r="A68" t="s">
        <v>292</v>
      </c>
      <c r="B68">
        <v>25324857821</v>
      </c>
      <c r="C68" t="s">
        <v>37</v>
      </c>
      <c r="D68" t="s">
        <v>168</v>
      </c>
      <c r="E68">
        <v>47.49</v>
      </c>
    </row>
    <row r="69" spans="1:5" x14ac:dyDescent="0.25">
      <c r="A69" t="s">
        <v>293</v>
      </c>
      <c r="B69">
        <v>25324857821</v>
      </c>
      <c r="C69" t="s">
        <v>37</v>
      </c>
      <c r="D69" t="s">
        <v>181</v>
      </c>
      <c r="E69">
        <v>49.99</v>
      </c>
    </row>
    <row r="70" spans="1:5" x14ac:dyDescent="0.25">
      <c r="A70" t="s">
        <v>294</v>
      </c>
      <c r="B70">
        <v>25324857821</v>
      </c>
      <c r="C70" t="s">
        <v>37</v>
      </c>
      <c r="D70" t="s">
        <v>295</v>
      </c>
      <c r="E70">
        <v>47.48</v>
      </c>
    </row>
    <row r="71" spans="1:5" x14ac:dyDescent="0.25">
      <c r="A71" t="s">
        <v>297</v>
      </c>
      <c r="B71">
        <v>25324857821</v>
      </c>
      <c r="C71" t="s">
        <v>37</v>
      </c>
      <c r="D71" t="s">
        <v>298</v>
      </c>
      <c r="E71">
        <v>47.48</v>
      </c>
    </row>
    <row r="72" spans="1:5" x14ac:dyDescent="0.25">
      <c r="A72" t="s">
        <v>300</v>
      </c>
      <c r="B72">
        <v>25324857821</v>
      </c>
      <c r="C72" t="s">
        <v>37</v>
      </c>
      <c r="D72" t="s">
        <v>301</v>
      </c>
      <c r="E72">
        <v>28.48</v>
      </c>
    </row>
    <row r="73" spans="1:5" x14ac:dyDescent="0.25">
      <c r="A73" t="s">
        <v>300</v>
      </c>
      <c r="B73">
        <v>25324857821</v>
      </c>
      <c r="C73" t="s">
        <v>37</v>
      </c>
      <c r="D73" t="s">
        <v>301</v>
      </c>
      <c r="E73">
        <v>28.48</v>
      </c>
    </row>
    <row r="74" spans="1:5" x14ac:dyDescent="0.25">
      <c r="A74" t="s">
        <v>303</v>
      </c>
      <c r="B74">
        <v>25324857821</v>
      </c>
      <c r="C74" t="s">
        <v>37</v>
      </c>
      <c r="D74" t="s">
        <v>158</v>
      </c>
      <c r="E74">
        <v>47.48</v>
      </c>
    </row>
    <row r="75" spans="1:5" x14ac:dyDescent="0.25">
      <c r="A75" t="s">
        <v>304</v>
      </c>
      <c r="B75">
        <v>25324857821</v>
      </c>
      <c r="C75" t="s">
        <v>37</v>
      </c>
      <c r="D75" t="s">
        <v>295</v>
      </c>
      <c r="E75">
        <v>47.48</v>
      </c>
    </row>
    <row r="76" spans="1:5" x14ac:dyDescent="0.25">
      <c r="A76" t="s">
        <v>305</v>
      </c>
      <c r="B76">
        <v>25324857821</v>
      </c>
      <c r="C76" t="s">
        <v>37</v>
      </c>
      <c r="D76" t="s">
        <v>306</v>
      </c>
      <c r="E76">
        <v>49.98</v>
      </c>
    </row>
    <row r="77" spans="1:5" x14ac:dyDescent="0.25">
      <c r="A77" t="s">
        <v>309</v>
      </c>
      <c r="B77">
        <v>25324857821</v>
      </c>
      <c r="C77" t="s">
        <v>37</v>
      </c>
      <c r="D77" t="s">
        <v>310</v>
      </c>
      <c r="E77">
        <v>59.99</v>
      </c>
    </row>
    <row r="78" spans="1:5" x14ac:dyDescent="0.25">
      <c r="A78" t="s">
        <v>314</v>
      </c>
      <c r="B78">
        <v>25324857821</v>
      </c>
      <c r="C78" t="s">
        <v>37</v>
      </c>
      <c r="D78" t="s">
        <v>315</v>
      </c>
      <c r="E78">
        <v>56.89</v>
      </c>
    </row>
    <row r="79" spans="1:5" x14ac:dyDescent="0.25">
      <c r="A79" t="s">
        <v>317</v>
      </c>
      <c r="B79">
        <v>25324857821</v>
      </c>
      <c r="C79" t="s">
        <v>37</v>
      </c>
      <c r="D79" t="s">
        <v>318</v>
      </c>
      <c r="E79">
        <v>64.89</v>
      </c>
    </row>
    <row r="80" spans="1:5" x14ac:dyDescent="0.25">
      <c r="A80" t="s">
        <v>320</v>
      </c>
      <c r="B80">
        <v>25324857821</v>
      </c>
      <c r="C80" t="s">
        <v>37</v>
      </c>
      <c r="D80" t="s">
        <v>321</v>
      </c>
      <c r="E80">
        <v>26.98</v>
      </c>
    </row>
    <row r="81" spans="1:5" x14ac:dyDescent="0.25">
      <c r="A81" t="s">
        <v>323</v>
      </c>
      <c r="B81">
        <v>25324857821</v>
      </c>
      <c r="C81" t="s">
        <v>37</v>
      </c>
      <c r="D81" t="s">
        <v>324</v>
      </c>
      <c r="E81">
        <v>56.89</v>
      </c>
    </row>
    <row r="82" spans="1:5" x14ac:dyDescent="0.25">
      <c r="A82" t="s">
        <v>434</v>
      </c>
      <c r="B82">
        <v>25324857821</v>
      </c>
      <c r="C82" t="s">
        <v>37</v>
      </c>
      <c r="D82" t="s">
        <v>435</v>
      </c>
      <c r="E82">
        <v>26.98</v>
      </c>
    </row>
    <row r="83" spans="1:5" x14ac:dyDescent="0.25">
      <c r="A83" t="s">
        <v>328</v>
      </c>
      <c r="B83">
        <v>25324857821</v>
      </c>
      <c r="C83" t="s">
        <v>37</v>
      </c>
      <c r="D83" t="s">
        <v>298</v>
      </c>
      <c r="E83">
        <v>47.48</v>
      </c>
    </row>
    <row r="84" spans="1:5" x14ac:dyDescent="0.25">
      <c r="A84" t="s">
        <v>329</v>
      </c>
      <c r="B84">
        <v>25324857821</v>
      </c>
      <c r="C84" t="s">
        <v>37</v>
      </c>
      <c r="D84" t="s">
        <v>330</v>
      </c>
      <c r="E84">
        <v>56.89</v>
      </c>
    </row>
    <row r="85" spans="1:5" x14ac:dyDescent="0.25">
      <c r="A85" t="s">
        <v>333</v>
      </c>
      <c r="B85">
        <v>25324857821</v>
      </c>
      <c r="C85" t="s">
        <v>37</v>
      </c>
      <c r="D85" t="s">
        <v>334</v>
      </c>
      <c r="E85">
        <v>56.89</v>
      </c>
    </row>
    <row r="86" spans="1:5" x14ac:dyDescent="0.25">
      <c r="A86" t="s">
        <v>336</v>
      </c>
      <c r="B86">
        <v>25324857821</v>
      </c>
      <c r="C86" t="s">
        <v>37</v>
      </c>
      <c r="D86" t="s">
        <v>337</v>
      </c>
      <c r="E86">
        <v>44.98</v>
      </c>
    </row>
    <row r="87" spans="1:5" x14ac:dyDescent="0.25">
      <c r="A87" t="s">
        <v>341</v>
      </c>
      <c r="B87">
        <v>25324857821</v>
      </c>
      <c r="C87" t="s">
        <v>37</v>
      </c>
      <c r="D87" t="s">
        <v>342</v>
      </c>
      <c r="E87">
        <v>61.65</v>
      </c>
    </row>
    <row r="88" spans="1:5" x14ac:dyDescent="0.25">
      <c r="A88" t="s">
        <v>344</v>
      </c>
      <c r="B88">
        <v>25324857821</v>
      </c>
      <c r="C88" t="s">
        <v>37</v>
      </c>
      <c r="D88" t="s">
        <v>342</v>
      </c>
      <c r="E88">
        <v>61.65</v>
      </c>
    </row>
    <row r="89" spans="1:5" x14ac:dyDescent="0.25">
      <c r="A89" t="s">
        <v>345</v>
      </c>
      <c r="B89">
        <v>25324857821</v>
      </c>
      <c r="C89" t="s">
        <v>37</v>
      </c>
      <c r="D89" t="s">
        <v>342</v>
      </c>
      <c r="E89">
        <v>61.65</v>
      </c>
    </row>
    <row r="90" spans="1:5" x14ac:dyDescent="0.25">
      <c r="A90" t="s">
        <v>346</v>
      </c>
      <c r="B90">
        <v>25324857821</v>
      </c>
      <c r="C90" t="s">
        <v>37</v>
      </c>
      <c r="D90" t="s">
        <v>347</v>
      </c>
      <c r="E90">
        <v>26.58</v>
      </c>
    </row>
    <row r="91" spans="1:5" x14ac:dyDescent="0.25">
      <c r="A91" t="s">
        <v>346</v>
      </c>
      <c r="B91">
        <v>25324857821</v>
      </c>
      <c r="C91" t="s">
        <v>37</v>
      </c>
      <c r="D91" t="s">
        <v>347</v>
      </c>
      <c r="E91">
        <v>26.58</v>
      </c>
    </row>
    <row r="92" spans="1:5" x14ac:dyDescent="0.25">
      <c r="A92" t="s">
        <v>350</v>
      </c>
      <c r="B92">
        <v>25324857821</v>
      </c>
      <c r="C92" t="s">
        <v>37</v>
      </c>
      <c r="D92" t="s">
        <v>351</v>
      </c>
      <c r="E92">
        <v>27.53</v>
      </c>
    </row>
    <row r="93" spans="1:5" x14ac:dyDescent="0.25">
      <c r="A93" t="s">
        <v>350</v>
      </c>
      <c r="B93">
        <v>25324857821</v>
      </c>
      <c r="C93" t="s">
        <v>37</v>
      </c>
      <c r="D93" t="s">
        <v>351</v>
      </c>
      <c r="E93">
        <v>27.53</v>
      </c>
    </row>
    <row r="94" spans="1:5" x14ac:dyDescent="0.25">
      <c r="A94" t="s">
        <v>350</v>
      </c>
      <c r="B94">
        <v>25324857821</v>
      </c>
      <c r="C94" t="s">
        <v>37</v>
      </c>
      <c r="D94" t="s">
        <v>351</v>
      </c>
      <c r="E94">
        <v>27.53</v>
      </c>
    </row>
    <row r="95" spans="1:5" x14ac:dyDescent="0.25">
      <c r="A95" t="s">
        <v>355</v>
      </c>
      <c r="B95">
        <v>25324857821</v>
      </c>
      <c r="C95" t="s">
        <v>37</v>
      </c>
      <c r="D95" t="s">
        <v>356</v>
      </c>
      <c r="E95">
        <v>123.3</v>
      </c>
    </row>
    <row r="96" spans="1:5" x14ac:dyDescent="0.25">
      <c r="A96" t="s">
        <v>355</v>
      </c>
      <c r="B96">
        <v>25324857821</v>
      </c>
      <c r="C96" t="s">
        <v>37</v>
      </c>
      <c r="D96" t="s">
        <v>356</v>
      </c>
      <c r="E96">
        <v>61.65</v>
      </c>
    </row>
    <row r="97" spans="1:5" x14ac:dyDescent="0.25">
      <c r="A97" t="s">
        <v>357</v>
      </c>
      <c r="B97">
        <v>25324857821</v>
      </c>
      <c r="C97" t="s">
        <v>37</v>
      </c>
      <c r="D97" t="s">
        <v>358</v>
      </c>
      <c r="E97">
        <v>59.89</v>
      </c>
    </row>
    <row r="98" spans="1:5" x14ac:dyDescent="0.25">
      <c r="A98" t="s">
        <v>362</v>
      </c>
      <c r="B98">
        <v>25324857821</v>
      </c>
      <c r="C98" t="s">
        <v>37</v>
      </c>
      <c r="D98" t="s">
        <v>363</v>
      </c>
      <c r="E98">
        <v>49.98</v>
      </c>
    </row>
    <row r="99" spans="1:5" x14ac:dyDescent="0.25">
      <c r="A99" t="s">
        <v>366</v>
      </c>
      <c r="B99">
        <v>25324857821</v>
      </c>
      <c r="C99" t="s">
        <v>37</v>
      </c>
      <c r="D99" t="s">
        <v>367</v>
      </c>
      <c r="E99">
        <v>49.98</v>
      </c>
    </row>
    <row r="100" spans="1:5" x14ac:dyDescent="0.25">
      <c r="A100" t="s">
        <v>369</v>
      </c>
      <c r="B100">
        <v>25324857821</v>
      </c>
      <c r="C100" t="s">
        <v>37</v>
      </c>
      <c r="D100" t="s">
        <v>370</v>
      </c>
      <c r="E100">
        <v>34.979999999999997</v>
      </c>
    </row>
    <row r="101" spans="1:5" x14ac:dyDescent="0.25">
      <c r="A101" t="s">
        <v>374</v>
      </c>
      <c r="B101">
        <v>25324857821</v>
      </c>
      <c r="C101" t="s">
        <v>37</v>
      </c>
      <c r="D101" t="s">
        <v>375</v>
      </c>
      <c r="E101">
        <v>79.739999999999995</v>
      </c>
    </row>
    <row r="102" spans="1:5" x14ac:dyDescent="0.25">
      <c r="A102" t="s">
        <v>378</v>
      </c>
      <c r="B102">
        <v>25324857821</v>
      </c>
      <c r="C102" t="s">
        <v>37</v>
      </c>
      <c r="D102" t="s">
        <v>379</v>
      </c>
      <c r="E102">
        <v>102.52</v>
      </c>
    </row>
    <row r="103" spans="1:5" x14ac:dyDescent="0.25">
      <c r="A103" t="s">
        <v>381</v>
      </c>
      <c r="B103">
        <v>25324857821</v>
      </c>
      <c r="C103" t="s">
        <v>37</v>
      </c>
      <c r="D103" t="s">
        <v>351</v>
      </c>
      <c r="E103">
        <v>27.53</v>
      </c>
    </row>
    <row r="104" spans="1:5" x14ac:dyDescent="0.25">
      <c r="A104" t="s">
        <v>382</v>
      </c>
      <c r="B104">
        <v>25324857821</v>
      </c>
      <c r="C104" t="s">
        <v>37</v>
      </c>
      <c r="D104" t="s">
        <v>383</v>
      </c>
      <c r="E104">
        <v>29.88</v>
      </c>
    </row>
    <row r="105" spans="1:5" x14ac:dyDescent="0.25">
      <c r="A105" t="s">
        <v>386</v>
      </c>
      <c r="B105">
        <v>25324857821</v>
      </c>
      <c r="C105" t="s">
        <v>37</v>
      </c>
      <c r="D105" t="s">
        <v>387</v>
      </c>
      <c r="E105">
        <v>54.98</v>
      </c>
    </row>
    <row r="106" spans="1:5" x14ac:dyDescent="0.25">
      <c r="A106" t="s">
        <v>391</v>
      </c>
      <c r="B106">
        <v>25324857821</v>
      </c>
      <c r="C106" t="s">
        <v>37</v>
      </c>
      <c r="D106" t="s">
        <v>392</v>
      </c>
      <c r="E106">
        <v>69.650000000000006</v>
      </c>
    </row>
    <row r="107" spans="1:5" x14ac:dyDescent="0.25">
      <c r="A107" t="s">
        <v>397</v>
      </c>
      <c r="B107">
        <v>25324857821</v>
      </c>
      <c r="C107" t="s">
        <v>37</v>
      </c>
      <c r="D107" t="s">
        <v>398</v>
      </c>
      <c r="E107">
        <v>29.98</v>
      </c>
    </row>
    <row r="108" spans="1:5" x14ac:dyDescent="0.25">
      <c r="A108" t="s">
        <v>402</v>
      </c>
      <c r="B108">
        <v>25324857821</v>
      </c>
      <c r="C108" t="s">
        <v>37</v>
      </c>
      <c r="D108" t="s">
        <v>363</v>
      </c>
      <c r="E108">
        <v>49.98</v>
      </c>
    </row>
    <row r="109" spans="1:5" x14ac:dyDescent="0.25">
      <c r="A109" t="s">
        <v>403</v>
      </c>
      <c r="B109">
        <v>25324857821</v>
      </c>
      <c r="C109" t="s">
        <v>37</v>
      </c>
      <c r="D109" t="s">
        <v>404</v>
      </c>
      <c r="E109">
        <v>48.44</v>
      </c>
    </row>
    <row r="110" spans="1:5" x14ac:dyDescent="0.25">
      <c r="A110" t="s">
        <v>406</v>
      </c>
      <c r="B110">
        <v>25324857821</v>
      </c>
      <c r="C110" t="s">
        <v>37</v>
      </c>
      <c r="D110" t="s">
        <v>407</v>
      </c>
      <c r="E110">
        <v>53.16</v>
      </c>
    </row>
    <row r="111" spans="1:5" x14ac:dyDescent="0.25">
      <c r="A111" t="s">
        <v>411</v>
      </c>
      <c r="B111">
        <v>25324857821</v>
      </c>
      <c r="C111" t="s">
        <v>37</v>
      </c>
      <c r="D111" t="s">
        <v>412</v>
      </c>
      <c r="E111">
        <v>57.98</v>
      </c>
    </row>
    <row r="112" spans="1:5" x14ac:dyDescent="0.25">
      <c r="A112" t="s">
        <v>415</v>
      </c>
      <c r="B112">
        <v>25324857821</v>
      </c>
      <c r="C112" t="s">
        <v>37</v>
      </c>
      <c r="D112" t="s">
        <v>416</v>
      </c>
      <c r="E112">
        <v>39.979999999999997</v>
      </c>
    </row>
    <row r="113" spans="1:5" x14ac:dyDescent="0.25">
      <c r="A113" t="s">
        <v>419</v>
      </c>
      <c r="B113">
        <v>25324857821</v>
      </c>
      <c r="C113" t="s">
        <v>37</v>
      </c>
      <c r="D113" t="s">
        <v>420</v>
      </c>
      <c r="E113">
        <v>48.44</v>
      </c>
    </row>
    <row r="114" spans="1:5" x14ac:dyDescent="0.25">
      <c r="A114" t="s">
        <v>422</v>
      </c>
      <c r="B114">
        <v>25324857821</v>
      </c>
      <c r="C114" t="s">
        <v>37</v>
      </c>
      <c r="D114" t="s">
        <v>398</v>
      </c>
      <c r="E114">
        <v>29.98</v>
      </c>
    </row>
    <row r="115" spans="1:5" x14ac:dyDescent="0.25">
      <c r="A115" t="s">
        <v>422</v>
      </c>
      <c r="B115">
        <v>25324857821</v>
      </c>
      <c r="C115" t="s">
        <v>37</v>
      </c>
      <c r="D115" t="s">
        <v>398</v>
      </c>
      <c r="E115">
        <v>27.98</v>
      </c>
    </row>
    <row r="116" spans="1:5" x14ac:dyDescent="0.25">
      <c r="A116" t="s">
        <v>425</v>
      </c>
      <c r="B116">
        <v>25324857821</v>
      </c>
      <c r="C116" t="s">
        <v>37</v>
      </c>
      <c r="D116" t="s">
        <v>426</v>
      </c>
      <c r="E116">
        <v>49.98</v>
      </c>
    </row>
    <row r="117" spans="1:5" x14ac:dyDescent="0.25">
      <c r="A117" t="s">
        <v>427</v>
      </c>
      <c r="B117">
        <v>25324857821</v>
      </c>
      <c r="C117" t="s">
        <v>37</v>
      </c>
      <c r="D117" t="s">
        <v>337</v>
      </c>
      <c r="E117">
        <v>54.98</v>
      </c>
    </row>
    <row r="118" spans="1:5" x14ac:dyDescent="0.25">
      <c r="A118" t="s">
        <v>430</v>
      </c>
      <c r="B118">
        <v>25324857821</v>
      </c>
      <c r="C118" t="s">
        <v>37</v>
      </c>
      <c r="D118" t="s">
        <v>342</v>
      </c>
      <c r="E118">
        <v>61.65</v>
      </c>
    </row>
    <row r="119" spans="1:5" x14ac:dyDescent="0.25">
      <c r="A119" t="s">
        <v>431</v>
      </c>
      <c r="B119">
        <v>25324857821</v>
      </c>
      <c r="C119" t="s">
        <v>37</v>
      </c>
      <c r="D119" t="s">
        <v>432</v>
      </c>
      <c r="E119">
        <v>49.98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9D22-F4E5-440B-B10F-0DF9BAF7BC15}">
  <sheetPr>
    <pageSetUpPr fitToPage="1"/>
  </sheetPr>
  <dimension ref="A3:O25"/>
  <sheetViews>
    <sheetView tabSelected="1" zoomScaleNormal="100" workbookViewId="0">
      <selection activeCell="D31" sqref="D31"/>
    </sheetView>
  </sheetViews>
  <sheetFormatPr defaultColWidth="10.42578125" defaultRowHeight="15" x14ac:dyDescent="0.25"/>
  <cols>
    <col min="1" max="1" width="13.42578125" bestFit="1" customWidth="1"/>
    <col min="2" max="2" width="20.140625" bestFit="1" customWidth="1"/>
    <col min="3" max="3" width="23.42578125" bestFit="1" customWidth="1"/>
    <col min="4" max="4" width="22.5703125" bestFit="1" customWidth="1"/>
    <col min="5" max="5" width="25.85546875" bestFit="1" customWidth="1"/>
    <col min="6" max="6" width="22.5703125" bestFit="1" customWidth="1"/>
    <col min="7" max="7" width="25.28515625" bestFit="1" customWidth="1"/>
    <col min="8" max="8" width="26.5703125" bestFit="1" customWidth="1"/>
    <col min="9" max="9" width="29.85546875" bestFit="1" customWidth="1"/>
    <col min="10" max="10" width="31" bestFit="1" customWidth="1"/>
    <col min="11" max="11" width="18.42578125" bestFit="1" customWidth="1"/>
    <col min="12" max="12" width="15.140625" bestFit="1" customWidth="1"/>
    <col min="13" max="13" width="28.140625" bestFit="1" customWidth="1"/>
    <col min="14" max="14" width="12.5703125" bestFit="1" customWidth="1"/>
    <col min="15" max="15" width="11.85546875" bestFit="1" customWidth="1"/>
  </cols>
  <sheetData>
    <row r="3" spans="1:15" x14ac:dyDescent="0.25">
      <c r="A3" s="16" t="s">
        <v>445</v>
      </c>
      <c r="B3" t="s">
        <v>446</v>
      </c>
      <c r="C3" t="s">
        <v>447</v>
      </c>
      <c r="D3" t="s">
        <v>448</v>
      </c>
      <c r="E3" t="s">
        <v>449</v>
      </c>
      <c r="F3" t="s">
        <v>450</v>
      </c>
      <c r="G3" t="s">
        <v>451</v>
      </c>
      <c r="H3" t="s">
        <v>452</v>
      </c>
      <c r="I3" t="s">
        <v>453</v>
      </c>
      <c r="J3" t="s">
        <v>454</v>
      </c>
      <c r="K3" t="s">
        <v>455</v>
      </c>
      <c r="L3" t="s">
        <v>456</v>
      </c>
      <c r="M3" t="s">
        <v>457</v>
      </c>
      <c r="N3" t="s">
        <v>458</v>
      </c>
      <c r="O3" t="s">
        <v>459</v>
      </c>
    </row>
    <row r="4" spans="1:15" x14ac:dyDescent="0.25">
      <c r="A4" s="2" t="s">
        <v>37</v>
      </c>
      <c r="B4" s="3">
        <v>6105.8099999999895</v>
      </c>
      <c r="C4" s="17">
        <v>175.7999999999999</v>
      </c>
      <c r="D4" s="17">
        <v>11.84</v>
      </c>
      <c r="E4" s="17">
        <v>0</v>
      </c>
      <c r="F4" s="17">
        <v>0</v>
      </c>
      <c r="G4" s="17">
        <v>0</v>
      </c>
      <c r="H4" s="17">
        <v>-325.28999999999996</v>
      </c>
      <c r="I4" s="17">
        <v>0</v>
      </c>
      <c r="J4" s="17">
        <v>-175.7999999999999</v>
      </c>
      <c r="K4" s="17">
        <v>-869.70999999999958</v>
      </c>
      <c r="L4" s="17">
        <v>-1129.3800000000003</v>
      </c>
      <c r="M4" s="17">
        <v>0</v>
      </c>
      <c r="N4" s="17">
        <v>0</v>
      </c>
      <c r="O4" s="17">
        <v>3793.2700000000004</v>
      </c>
    </row>
    <row r="5" spans="1:15" x14ac:dyDescent="0.25">
      <c r="A5" s="2" t="s">
        <v>203</v>
      </c>
      <c r="B5" s="3">
        <v>-163.13999999999999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5.13</v>
      </c>
      <c r="I5" s="17">
        <v>0</v>
      </c>
      <c r="J5" s="17">
        <v>0</v>
      </c>
      <c r="K5" s="17">
        <v>18.96</v>
      </c>
      <c r="L5" s="17">
        <v>0</v>
      </c>
      <c r="M5" s="17">
        <v>0</v>
      </c>
      <c r="N5" s="17">
        <v>0</v>
      </c>
      <c r="O5" s="17">
        <v>-139.05000000000001</v>
      </c>
    </row>
    <row r="6" spans="1:15" x14ac:dyDescent="0.25">
      <c r="A6" s="2" t="s">
        <v>460</v>
      </c>
      <c r="B6" s="4">
        <v>5942.6699999999892</v>
      </c>
      <c r="C6" s="17">
        <v>175.7999999999999</v>
      </c>
      <c r="D6" s="20">
        <v>11.84</v>
      </c>
      <c r="E6" s="17">
        <v>0</v>
      </c>
      <c r="F6" s="17">
        <v>0</v>
      </c>
      <c r="G6" s="17">
        <v>0</v>
      </c>
      <c r="H6" s="19">
        <v>-320.15999999999997</v>
      </c>
      <c r="I6" s="17">
        <v>0</v>
      </c>
      <c r="J6" s="17">
        <v>-175.7999999999999</v>
      </c>
      <c r="K6" s="18">
        <v>-850.74999999999955</v>
      </c>
      <c r="L6" s="20">
        <v>-1129.3800000000003</v>
      </c>
      <c r="M6" s="17">
        <v>0</v>
      </c>
      <c r="N6" s="17">
        <v>0</v>
      </c>
      <c r="O6" s="17">
        <v>3654.2200000000003</v>
      </c>
    </row>
    <row r="9" spans="1:15" x14ac:dyDescent="0.25">
      <c r="O9" s="5"/>
    </row>
    <row r="10" spans="1:15" x14ac:dyDescent="0.25">
      <c r="O10" s="5"/>
    </row>
    <row r="12" spans="1:15" x14ac:dyDescent="0.25">
      <c r="C12" s="6" t="s">
        <v>461</v>
      </c>
      <c r="D12" s="6" t="s">
        <v>462</v>
      </c>
    </row>
    <row r="13" spans="1:15" x14ac:dyDescent="0.25">
      <c r="C13" s="6" t="s">
        <v>463</v>
      </c>
      <c r="D13" s="7">
        <v>3654.22</v>
      </c>
    </row>
    <row r="14" spans="1:15" x14ac:dyDescent="0.25">
      <c r="C14" s="6" t="s">
        <v>464</v>
      </c>
      <c r="D14" s="8">
        <f>GETPIVOTDATA("Sum of product sales",$A$3,"type","Order")</f>
        <v>6105.8099999999895</v>
      </c>
    </row>
    <row r="15" spans="1:15" x14ac:dyDescent="0.25">
      <c r="C15" s="6" t="s">
        <v>465</v>
      </c>
      <c r="D15" s="9">
        <f>IFERROR(GETPIVOTDATA("Sum of gift wrap credits",$A$3,"type","Order"),0)</f>
        <v>0</v>
      </c>
    </row>
    <row r="16" spans="1:15" x14ac:dyDescent="0.25">
      <c r="C16" s="6" t="s">
        <v>466</v>
      </c>
      <c r="D16" s="10">
        <f>GETPIVOTDATA("Sum of selling fees",$A$3)</f>
        <v>-850.74999999999955</v>
      </c>
    </row>
    <row r="17" spans="3:4" x14ac:dyDescent="0.25">
      <c r="C17" s="6" t="s">
        <v>467</v>
      </c>
      <c r="D17" s="11">
        <f>GETPIVOTDATA("Sum of fba fees",$A$3)+GETPIVOTDATA("Sum of shipping credits",$A$3)</f>
        <v>-1117.5400000000004</v>
      </c>
    </row>
    <row r="18" spans="3:4" x14ac:dyDescent="0.25">
      <c r="C18" s="6" t="s">
        <v>468</v>
      </c>
      <c r="D18" s="12"/>
    </row>
    <row r="19" spans="3:4" x14ac:dyDescent="0.25">
      <c r="C19" s="6" t="s">
        <v>469</v>
      </c>
      <c r="D19" s="13">
        <f>GETPIVOTDATA("Sum of promotional rebates",$A$3)</f>
        <v>-320.15999999999997</v>
      </c>
    </row>
    <row r="20" spans="3:4" x14ac:dyDescent="0.25">
      <c r="C20" s="6" t="s">
        <v>470</v>
      </c>
      <c r="D20" s="7">
        <v>0</v>
      </c>
    </row>
    <row r="21" spans="3:4" x14ac:dyDescent="0.25">
      <c r="C21" s="6" t="s">
        <v>471</v>
      </c>
      <c r="D21" s="7">
        <f>IFERROR(GETPIVOTDATA("Sum of product sales",$A$3,"type","Refund"),0)</f>
        <v>-163.13999999999999</v>
      </c>
    </row>
    <row r="22" spans="3:4" x14ac:dyDescent="0.25">
      <c r="D22" s="3"/>
    </row>
    <row r="23" spans="3:4" x14ac:dyDescent="0.25">
      <c r="C23" t="s">
        <v>472</v>
      </c>
      <c r="D23" s="3">
        <v>0</v>
      </c>
    </row>
    <row r="24" spans="3:4" x14ac:dyDescent="0.25">
      <c r="C24" t="s">
        <v>473</v>
      </c>
      <c r="D24" s="3">
        <v>0</v>
      </c>
    </row>
    <row r="25" spans="3:4" x14ac:dyDescent="0.25">
      <c r="C25" s="14" t="s">
        <v>474</v>
      </c>
      <c r="D25" s="15">
        <f>-SUM(D15:D21)</f>
        <v>2451.5899999999997</v>
      </c>
    </row>
  </sheetData>
  <pageMargins left="0.25" right="0.25" top="0.5" bottom="0.5" header="0.3" footer="0.3"/>
  <pageSetup scale="4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2026Jan1-2026Jan15CustomTransac</vt:lpstr>
      <vt:lpstr>STATEMENT</vt:lpstr>
      <vt:lpstr>Detail1</vt:lpstr>
      <vt:lpstr>SUMMARY (B2B)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2026-01-27T03:58:49Z</dcterms:created>
  <dcterms:modified xsi:type="dcterms:W3CDTF">2026-01-27T19:26:52Z</dcterms:modified>
</cp:coreProperties>
</file>