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Share\L\ACCOUNTING NEW\Policies and Procedures\AR\Allowances &amp; Deductions Log\Amazon FBA\US\Payments\"/>
    </mc:Choice>
  </mc:AlternateContent>
  <xr:revisionPtr revIDLastSave="0" documentId="13_ncr:9_{128E5BC4-7DC8-4AC8-9D19-B4077BC72179}" xr6:coauthVersionLast="47" xr6:coauthVersionMax="47" xr10:uidLastSave="{00000000-0000-0000-0000-000000000000}"/>
  <bookViews>
    <workbookView xWindow="28680" yWindow="-120" windowWidth="29040" windowHeight="15720" activeTab="2" xr2:uid="{F0F1BF57-18EA-4EF9-9D4E-CB259CA68EE9}"/>
  </bookViews>
  <sheets>
    <sheet name="2025Dec18-2026Jan1CustomTransac" sheetId="1" r:id="rId1"/>
    <sheet name="STATEMENT" sheetId="2" r:id="rId2"/>
    <sheet name="SUMMARY (B2B)" sheetId="3" r:id="rId3"/>
  </sheets>
  <definedNames>
    <definedName name="_xlnm._FilterDatabase" localSheetId="0" hidden="1">'2025Dec18-2026Jan1CustomTransac'!$A$8:$AC$162</definedName>
  </definedNames>
  <calcPr calcId="0"/>
  <pivotCaches>
    <pivotCache cacheId="19" r:id="rId4"/>
  </pivotCaches>
</workbook>
</file>

<file path=xl/calcChain.xml><?xml version="1.0" encoding="utf-8"?>
<calcChain xmlns="http://schemas.openxmlformats.org/spreadsheetml/2006/main">
  <c r="D21" i="3" l="1"/>
  <c r="D15" i="3"/>
  <c r="D19" i="3"/>
  <c r="D16" i="3"/>
  <c r="D14" i="3"/>
  <c r="D17" i="3"/>
  <c r="D25" i="3" l="1"/>
</calcChain>
</file>

<file path=xl/sharedStrings.xml><?xml version="1.0" encoding="utf-8"?>
<sst xmlns="http://schemas.openxmlformats.org/spreadsheetml/2006/main" count="3126" uniqueCount="527">
  <si>
    <t>Includes Amazon Marketplace, Fulfillment by Amazon (FBA), and Amazon Webstore transactions</t>
  </si>
  <si>
    <t>All amounts in USD, unless specified</t>
  </si>
  <si>
    <t>Definitions:</t>
  </si>
  <si>
    <t>Sales tax collected: Includes sales tax collected from buyers for product sales, shipping, and gift wrap.</t>
  </si>
  <si>
    <t>Selling fees: Includes variable closing fees and referral fees.</t>
  </si>
  <si>
    <t>Other transaction fees: Includes shipping chargebacks, shipping holdbacks, per-item fees  and sales tax collection fees.</t>
  </si>
  <si>
    <t>Other: Includes non-order transaction amounts. For more details, see the "Type" and "Description" columns for each order ID.</t>
  </si>
  <si>
    <t>date/time</t>
  </si>
  <si>
    <t>settlement id</t>
  </si>
  <si>
    <t>type</t>
  </si>
  <si>
    <t>order id</t>
  </si>
  <si>
    <t>sku</t>
  </si>
  <si>
    <t>description</t>
  </si>
  <si>
    <t>quantity</t>
  </si>
  <si>
    <t>marketplace</t>
  </si>
  <si>
    <t>fulfillment</t>
  </si>
  <si>
    <t>order city</t>
  </si>
  <si>
    <t>order state</t>
  </si>
  <si>
    <t>order postal</t>
  </si>
  <si>
    <t>tax collection model</t>
  </si>
  <si>
    <t>product sales</t>
  </si>
  <si>
    <t>product sales tax</t>
  </si>
  <si>
    <t>shipping credits</t>
  </si>
  <si>
    <t>shipping credits tax</t>
  </si>
  <si>
    <t>gift wrap credits</t>
  </si>
  <si>
    <t>giftwrap credits tax</t>
  </si>
  <si>
    <t>Regulatory Fee</t>
  </si>
  <si>
    <t>Tax On Regulatory Fee</t>
  </si>
  <si>
    <t>promotional rebates</t>
  </si>
  <si>
    <t>promotional rebates tax</t>
  </si>
  <si>
    <t>marketplace withheld tax</t>
  </si>
  <si>
    <t>selling fees</t>
  </si>
  <si>
    <t>fba fees</t>
  </si>
  <si>
    <t>other transaction fees</t>
  </si>
  <si>
    <t>other</t>
  </si>
  <si>
    <t>total</t>
  </si>
  <si>
    <t>Dec 18, 2025 1:08:30 AM PST</t>
  </si>
  <si>
    <t>Order</t>
  </si>
  <si>
    <t>112-5863638-6545807</t>
  </si>
  <si>
    <t>DC31-0542</t>
  </si>
  <si>
    <t>Meditation Floor Pillow Set of 2, Square Large Pillows Seating for Adults, Tufted Corduroy Cushion for Living Room Tatami, Coffee Brown 22x22 Inch</t>
  </si>
  <si>
    <t>amazon.com</t>
  </si>
  <si>
    <t>Amazon</t>
  </si>
  <si>
    <t>BAKERSFIELD</t>
  </si>
  <si>
    <t>CA</t>
  </si>
  <si>
    <t>MarketplaceFacilitator</t>
  </si>
  <si>
    <t>Dec 18, 2025 3:16:51 AM PST</t>
  </si>
  <si>
    <t>112-6584974-1589835</t>
  </si>
  <si>
    <t>DC31-0500</t>
  </si>
  <si>
    <t>Degrees of Comfort Meditation Floor Pillow, Square Large Pillows Seating for Adults, Tufted Corduroy Thick Cushion for Living Room Tatami, Turquoise,</t>
  </si>
  <si>
    <t>Waipahu</t>
  </si>
  <si>
    <t>Hawaii</t>
  </si>
  <si>
    <t>DC31-0501A</t>
  </si>
  <si>
    <t>Degrees of Comfort Meditation Floor Pillow, Square Large Pillows Seating for Adults, Gray Tufted Corduroy Cushions for Outdoor Yoga Tatami Fireplace L</t>
  </si>
  <si>
    <t>Dec 18, 2025 6:40:58 AM PST</t>
  </si>
  <si>
    <t>112-7400198-4520261</t>
  </si>
  <si>
    <t>COD31-0033</t>
  </si>
  <si>
    <t>Codi Floor Cushions Seating for Adults and Kids Set of 2, Square Large Boho Pillows for Yoga Living Room Tatami Sitting Home Decor, Memory Foam Added,</t>
  </si>
  <si>
    <t>HENNESSEY</t>
  </si>
  <si>
    <t>OK</t>
  </si>
  <si>
    <t>Dec 18, 2025 7:27:46 AM PST</t>
  </si>
  <si>
    <t>114-8746405-3144212</t>
  </si>
  <si>
    <t>DOC31-0812</t>
  </si>
  <si>
    <t>Degrees of Comfort 6Pcs Round Floor Cushions for Kids, Waterproof Flexible Seating for Classroom Elementary, Safe Smolder Resistance Sitting Pillows w</t>
  </si>
  <si>
    <t>Hartford</t>
  </si>
  <si>
    <t>KY</t>
  </si>
  <si>
    <t>Dec 18, 2025 10:57:15 AM PST</t>
  </si>
  <si>
    <t>114-0401737-6037834</t>
  </si>
  <si>
    <t>COD31-1114</t>
  </si>
  <si>
    <t>Codi High Density Foam Floor Pillow 2 Sets, Large Meditation Cushions Seating for Adults and Yoga Sitting, 5" Thick Washable Couch Cushion with Soft T</t>
  </si>
  <si>
    <t>Bozeman</t>
  </si>
  <si>
    <t>MT</t>
  </si>
  <si>
    <t>Dec 18, 2025 2:50:03 PM PST</t>
  </si>
  <si>
    <t>111-0937645-0318646</t>
  </si>
  <si>
    <t>COD101-0174-1</t>
  </si>
  <si>
    <t>Codi Bean Bag Chair with Filler Included, 4 FT - Comfy Large Beanbag Chairs for Adults - Machine Washable and Soft Mink Bonded Cover - Charcoal Grey,</t>
  </si>
  <si>
    <t>AVENTURA</t>
  </si>
  <si>
    <t>FL</t>
  </si>
  <si>
    <t>Dec 18, 2025 4:39:10 PM PST</t>
  </si>
  <si>
    <t>111-1293873-0572260</t>
  </si>
  <si>
    <t>DOC31-0925</t>
  </si>
  <si>
    <t>BRENTWOOD</t>
  </si>
  <si>
    <t>TN</t>
  </si>
  <si>
    <t>Dec 18, 2025 5:18:46 PM PST</t>
  </si>
  <si>
    <t>113-9428176-0275466</t>
  </si>
  <si>
    <t>COD31-1111</t>
  </si>
  <si>
    <t>Codi Floor Cushions for Adults, Large Meditation Pillows with Thick Foam and Soft Tufted Covers, Washable Square Seating for Couch and Yoga Sitting, 2</t>
  </si>
  <si>
    <t>Chicago</t>
  </si>
  <si>
    <t>IL</t>
  </si>
  <si>
    <t>Dec 18, 2025 7:08:57 PM PST</t>
  </si>
  <si>
    <t>Dec 18, 2025 7:39:09 PM PST</t>
  </si>
  <si>
    <t>Dec 18, 2025 10:34:27 PM PST</t>
  </si>
  <si>
    <t>114-2893357-9639431</t>
  </si>
  <si>
    <t>DC31-0534</t>
  </si>
  <si>
    <t>Degrees of Comfort Floor Cushion Pillow, Round Large Pillows Seating for Adults, Tufted Corduroy Floor Cushions for Living Room Tatami, Navy Blue, 22</t>
  </si>
  <si>
    <t>MEDFORD</t>
  </si>
  <si>
    <t>NY</t>
  </si>
  <si>
    <t>Dec 18, 2025 10:42:22 PM PST</t>
  </si>
  <si>
    <t>112-9318171-8473809</t>
  </si>
  <si>
    <t>COD101-1163</t>
  </si>
  <si>
    <t>Codi Bean Bag Chair with Filler Included, 4 FT - Comfy Large Beanbag Chairs for Adults, Memory Foam Added - Machine Washable and Soft Mink Bonded Cove</t>
  </si>
  <si>
    <t>Vineland</t>
  </si>
  <si>
    <t>NJ</t>
  </si>
  <si>
    <t>08361</t>
  </si>
  <si>
    <t>Dec 18, 2025 11:17:28 PM PST</t>
  </si>
  <si>
    <t>Dec 19, 2025 12:03:30 AM PST</t>
  </si>
  <si>
    <t>Dec 19, 2025 12:07:26 AM PST</t>
  </si>
  <si>
    <t>Dec 19, 2025 12:17:13 AM PST</t>
  </si>
  <si>
    <t>Dec 19, 2025 12:39:05 AM PST</t>
  </si>
  <si>
    <t>Dec 19, 2025 12:44:34 AM PST</t>
  </si>
  <si>
    <t>114-3183001-2353048</t>
  </si>
  <si>
    <t>Fresno</t>
  </si>
  <si>
    <t>Dec 19, 2025 1:12:45 AM PST</t>
  </si>
  <si>
    <t>112-8512091-6840250</t>
  </si>
  <si>
    <t>RICHMOND</t>
  </si>
  <si>
    <t>UT</t>
  </si>
  <si>
    <t>Dec 19, 2025 1:13:08 AM PST</t>
  </si>
  <si>
    <t>Dec 19, 2025 1:16:19 AM PST</t>
  </si>
  <si>
    <t>Dec 19, 2025 1:46:46 AM PST</t>
  </si>
  <si>
    <t>Dec 19, 2025 2:19:05 AM PST</t>
  </si>
  <si>
    <t>111-4829823-8339457</t>
  </si>
  <si>
    <t>COD31-1384</t>
  </si>
  <si>
    <t>Codi 6 Pack Dining Chair Cushions, Thick Chairs Pads for Indoor Kitchen Room - Washable, Non-Slip Seat Cushion with Ties, 16.5"x16.5"x 3.5", Set of 6,</t>
  </si>
  <si>
    <t>Jackson</t>
  </si>
  <si>
    <t>WY</t>
  </si>
  <si>
    <t>Dec 19, 2025 2:35:36 AM PST</t>
  </si>
  <si>
    <t>Dec 19, 2025 2:49:11 AM PST</t>
  </si>
  <si>
    <t>112-3307419-8990605</t>
  </si>
  <si>
    <t>DOC31-0924</t>
  </si>
  <si>
    <t>HAHIRA</t>
  </si>
  <si>
    <t>GA</t>
  </si>
  <si>
    <t>Dec 19, 2025 3:18:12 AM PST</t>
  </si>
  <si>
    <t>Dec 19, 2025 4:07:48 AM PST</t>
  </si>
  <si>
    <t>Dec 19, 2025 5:17:31 AM PST</t>
  </si>
  <si>
    <t>Dec 19, 2025 5:20:51 AM PST</t>
  </si>
  <si>
    <t>111-3747849-6385854</t>
  </si>
  <si>
    <t>GRAND RONDE</t>
  </si>
  <si>
    <t>OR</t>
  </si>
  <si>
    <t>Dec 19, 2025 5:38:08 AM PST</t>
  </si>
  <si>
    <t>Dec 19, 2025 6:03:31 AM PST</t>
  </si>
  <si>
    <t>Dec 19, 2025 6:42:31 AM PST</t>
  </si>
  <si>
    <t>114-6935486-7317067</t>
  </si>
  <si>
    <t>San Francisco</t>
  </si>
  <si>
    <t>Dec 19, 2025 6:51:02 AM PST</t>
  </si>
  <si>
    <t>Dec 19, 2025 6:55:47 AM PST</t>
  </si>
  <si>
    <t>Dec 19, 2025 7:03:35 AM PST</t>
  </si>
  <si>
    <t>114-0543504-9750645</t>
  </si>
  <si>
    <t>Rock Hill</t>
  </si>
  <si>
    <t>SC</t>
  </si>
  <si>
    <t>Dec 19, 2025 7:30:40 AM PST</t>
  </si>
  <si>
    <t>Dec 19, 2025 7:54:43 AM PST</t>
  </si>
  <si>
    <t>113-0707704-7263407</t>
  </si>
  <si>
    <t>DC31-0536A</t>
  </si>
  <si>
    <t>Meditation Floor Pillow Set of 2, Round Large Pillows Seating for Adults, Tufted Corduroy Thick Cushion for Living Room Tatami, Turquoise, 22 Inch'2 C</t>
  </si>
  <si>
    <t>Savannah</t>
  </si>
  <si>
    <t>Dec 19, 2025 10:06:38 AM PST</t>
  </si>
  <si>
    <t>Transfer</t>
  </si>
  <si>
    <t>To your account ending in: 439, Bank Transfer ID: 3LEXPKO6T7N7HTE</t>
  </si>
  <si>
    <t>Dec 19, 2025 10:38:38 AM PST</t>
  </si>
  <si>
    <t>Dec 19, 2025 2:11:59 PM PST</t>
  </si>
  <si>
    <t>111-2336062-7539449</t>
  </si>
  <si>
    <t>DC51-0025A</t>
  </si>
  <si>
    <t>Degrees of Comfort Kids Weighted Blanket with Cover, 1 x Cozyheat Minky Plush, 1 x Coolmax Washable Covers Included | Micro Glass Beads Technology | 3</t>
  </si>
  <si>
    <t>NORTH LITTLE ROCK</t>
  </si>
  <si>
    <t>AR</t>
  </si>
  <si>
    <t>Dec 19, 2025 3:15:52 PM PST</t>
  </si>
  <si>
    <t>114-0693731-0309052</t>
  </si>
  <si>
    <t>DC31-0540</t>
  </si>
  <si>
    <t>Floor Cushion Pillow Set of 2, Round Large Pillows Seating for Adults, Tufted Corduroy Cushions for Living Room Tatami, Orange Yellow, 22 Inch</t>
  </si>
  <si>
    <t>Warrington</t>
  </si>
  <si>
    <t>PA</t>
  </si>
  <si>
    <t>Dec 19, 2025 11:18:31 PM PST</t>
  </si>
  <si>
    <t>111-2842869-6471465</t>
  </si>
  <si>
    <t>HD50-0091</t>
  </si>
  <si>
    <t>Hyde Lane Luxury Fluffy Faux Rabbit Fur Throw Blanket - Ultra Soft Cozy Blankets for Sofa, Couch, Bedroom | Warm Thick Fuzzy Throws As a Gift, Snow Ly</t>
  </si>
  <si>
    <t>St Louis</t>
  </si>
  <si>
    <t>MO</t>
  </si>
  <si>
    <t>Dec 20, 2025 1:32:25 AM PST</t>
  </si>
  <si>
    <t>111-2362117-9625863</t>
  </si>
  <si>
    <t>AMFBA10-0472A</t>
  </si>
  <si>
    <t>Degrees of Comfort Teen Twin Complete Comforter Sets for Girls, Boho Medallion Tween Bed in A Bag 6 Piece, Blue Microfiber Bedding Set with Sheets, Ma</t>
  </si>
  <si>
    <t>EAST WEYMOUTH</t>
  </si>
  <si>
    <t>MA</t>
  </si>
  <si>
    <t>02189</t>
  </si>
  <si>
    <t>Dec 20, 2025 1:45:38 AM PST</t>
  </si>
  <si>
    <t>112-5445607-3217020</t>
  </si>
  <si>
    <t>Dec 20, 2025 3:18:07 AM PST</t>
  </si>
  <si>
    <t>Dec 20, 2025 3:26:26 AM PST</t>
  </si>
  <si>
    <t>111-8138045-2121025</t>
  </si>
  <si>
    <t>FLAGLER</t>
  </si>
  <si>
    <t>CO</t>
  </si>
  <si>
    <t>Dec 20, 2025 5:00:36 AM PST</t>
  </si>
  <si>
    <t>111-6444472-5301839</t>
  </si>
  <si>
    <t>COD31-1237</t>
  </si>
  <si>
    <t>Codi Faux Fur Floor Pillows, Fluffy Large Round Cushions Sitting for Adults, Decorative Fuzzy Pillow for Fireplace,Dog Beds, Christmas, 32 Inch, Light</t>
  </si>
  <si>
    <t>Memphis</t>
  </si>
  <si>
    <t>Dec 20, 2025 6:39:48 AM PST</t>
  </si>
  <si>
    <t>Dec 20, 2025 7:01:37 AM PST</t>
  </si>
  <si>
    <t>113-6527951-2341036</t>
  </si>
  <si>
    <t>Bridgewater</t>
  </si>
  <si>
    <t>02324</t>
  </si>
  <si>
    <t>Dec 20, 2025 9:21:31 AM PST</t>
  </si>
  <si>
    <t>111-2585215-8045061</t>
  </si>
  <si>
    <t>DC31-0510</t>
  </si>
  <si>
    <t>Degrees of Comfort Meditation Floor Pillow Set of 2, Square Large Pillows Seating for Adults, Tufted Corduroy Cushions for Living Room Tatami, Memory</t>
  </si>
  <si>
    <t>RUTLAND</t>
  </si>
  <si>
    <t>01543</t>
  </si>
  <si>
    <t>Dec 20, 2025 10:16:09 AM PST</t>
  </si>
  <si>
    <t>Dec 20, 2025 1:00:06 PM PST</t>
  </si>
  <si>
    <t>112-6962964-7585801</t>
  </si>
  <si>
    <t>HD10-0056B</t>
  </si>
  <si>
    <t>Hyde Lane Neutral Farmhouse Bedding Set, 3 Pieces Full/Queen Size Grey Comforter Sets, Cotton Top with Modern Rustic Style Stripes Including 1 Comfort</t>
  </si>
  <si>
    <t>FORT LAUDERDALE</t>
  </si>
  <si>
    <t>Dec 20, 2025 10:45:15 PM PST</t>
  </si>
  <si>
    <t>114-3889046-7670626</t>
  </si>
  <si>
    <t>DC31-0539</t>
  </si>
  <si>
    <t>Floor Cushion Pillow Set of 2, Round Large Pillows Seating for Adults, Tufted Corduroy Cushions for Living Room Tatami, Navy Blue, 22 Inch</t>
  </si>
  <si>
    <t>DURHAM</t>
  </si>
  <si>
    <t>NC</t>
  </si>
  <si>
    <t>Dec 21, 2025 1:20:26 AM PST</t>
  </si>
  <si>
    <t>112-3430205-4881806</t>
  </si>
  <si>
    <t>LOS ANGELES</t>
  </si>
  <si>
    <t>Dec 21, 2025 4:13:29 AM PST</t>
  </si>
  <si>
    <t>111-3547544-1167442</t>
  </si>
  <si>
    <t>AMFBA10-0464A</t>
  </si>
  <si>
    <t>Degrees of Comfort Twin Complete Comforter Sets, Lattice Boho Bed in A Bag,Microfiber Bedding Set with Side Pockets, Matching Decorative Pillow, 6 Pie</t>
  </si>
  <si>
    <t>Dec 21, 2025 9:50:14 AM PST</t>
  </si>
  <si>
    <t>114-4893272-2177800</t>
  </si>
  <si>
    <t>Dec 21, 2025 10:54:34 AM PST</t>
  </si>
  <si>
    <t>Dec 21, 2025 12:27:09 PM PST</t>
  </si>
  <si>
    <t>112-2562906-0921869</t>
  </si>
  <si>
    <t>DC31-0507</t>
  </si>
  <si>
    <t>Meditation Floor Pillow Set of 2, Square Large Pillows Seating for Adults, Tufted Corduroy Cushion for Living Room Tatami, Turquoise, 22x22 Inch</t>
  </si>
  <si>
    <t>MORGAN HILL</t>
  </si>
  <si>
    <t>Dec 21, 2025 12:38:24 PM PST</t>
  </si>
  <si>
    <t>114-2620321-7021037</t>
  </si>
  <si>
    <t>Dec 21, 2025 10:28:30 PM PST</t>
  </si>
  <si>
    <t>Dec 21, 2025 10:35:46 PM PST</t>
  </si>
  <si>
    <t>Dec 21, 2025 11:24:05 PM PST</t>
  </si>
  <si>
    <t>Dec 21, 2025 11:54:46 PM PST</t>
  </si>
  <si>
    <t>Dec 22, 2025 12:22:17 AM PST</t>
  </si>
  <si>
    <t>Dec 22, 2025 12:50:46 AM PST</t>
  </si>
  <si>
    <t>114-8407000-3247420</t>
  </si>
  <si>
    <t>DC31-0501</t>
  </si>
  <si>
    <t>MARCH AIR RESERVE BASE</t>
  </si>
  <si>
    <t>Dec 22, 2025 1:08:15 AM PST</t>
  </si>
  <si>
    <t>Dec 22, 2025 1:27:23 AM PST</t>
  </si>
  <si>
    <t>Dec 22, 2025 2:59:07 AM PST</t>
  </si>
  <si>
    <t>Dec 22, 2025 3:40:24 AM PST</t>
  </si>
  <si>
    <t>114-4905792-6354613</t>
  </si>
  <si>
    <t>AMFBA10-0460A</t>
  </si>
  <si>
    <t>Degrees of Comfort Twin Bed in A Bag 6 Piece, Lattice Boho Bedding Sets for Teen Girls, Aqua Floral Bed Set, Microfiber Colorful Comforter Set with Sh</t>
  </si>
  <si>
    <t>ESCONDIDO</t>
  </si>
  <si>
    <t>Dec 22, 2025 4:03:58 AM PST</t>
  </si>
  <si>
    <t>114-8368165-7788246</t>
  </si>
  <si>
    <t>HENNING</t>
  </si>
  <si>
    <t>MN</t>
  </si>
  <si>
    <t>Dec 22, 2025 4:38:53 AM PST</t>
  </si>
  <si>
    <t>Dec 22, 2025 5:17:21 AM PST</t>
  </si>
  <si>
    <t>111-1318038-4661012</t>
  </si>
  <si>
    <t>LANDER</t>
  </si>
  <si>
    <t>Dec 22, 2025 5:40:56 AM PST</t>
  </si>
  <si>
    <t>Dec 22, 2025 7:55:55 AM PST</t>
  </si>
  <si>
    <t>Dec 22, 2025 8:24:42 AM PST</t>
  </si>
  <si>
    <t>Dec 22, 2025 10:07:38 AM PST</t>
  </si>
  <si>
    <t>Dec 22, 2025 10:41:31 AM PST</t>
  </si>
  <si>
    <t>Dec 22, 2025 11:40:17 AM PST</t>
  </si>
  <si>
    <t>Dec 22, 2025 9:28:01 PM PST</t>
  </si>
  <si>
    <t>112-4414552-4742602</t>
  </si>
  <si>
    <t>DC31-0508A</t>
  </si>
  <si>
    <t>Meditation Floor Pillow Set of 2, Square Large Pillows Seating for Adults, Tufted Corduroy Cushion for Tatami Living Room, Grey, 22x22 Inch</t>
  </si>
  <si>
    <t>TRAVIS AFB</t>
  </si>
  <si>
    <t>Dec 22, 2025 10:55:07 PM PST</t>
  </si>
  <si>
    <t>111-1946934-5860201</t>
  </si>
  <si>
    <t>HYD20-0141</t>
  </si>
  <si>
    <t>Hyde Lane 900 Thread Count Cotton Rich Queen Bed Sheets - Soft, Durable Alpha Cotton, Sateen Weave, Deep Pocket 16 Inches, Ultra-Comfort Bedding Sets</t>
  </si>
  <si>
    <t>panama city beach</t>
  </si>
  <si>
    <t>Dec 22, 2025 11:11:51 PM PST</t>
  </si>
  <si>
    <t>111-2519849-2016255</t>
  </si>
  <si>
    <t>CROSSVILLE</t>
  </si>
  <si>
    <t>Dec 23, 2025 12:28:59 AM PST</t>
  </si>
  <si>
    <t>Dec 23, 2025 3:05:06 AM PST</t>
  </si>
  <si>
    <t>111-8915415-0937803</t>
  </si>
  <si>
    <t>Long Prairie</t>
  </si>
  <si>
    <t>Dec 23, 2025 3:12:59 AM PST</t>
  </si>
  <si>
    <t>112-5275900-5839466</t>
  </si>
  <si>
    <t>WENDELL</t>
  </si>
  <si>
    <t>ID</t>
  </si>
  <si>
    <t>Dec 23, 2025 5:06:36 AM PST</t>
  </si>
  <si>
    <t>DC51-0027A</t>
  </si>
  <si>
    <t>Degrees of Comfort Kids Weighted Blanket with Cover, 1 x Cozyheat Minky Plush Included | Micro Glass Beads Technology | 41x60 8 lbs Grey</t>
  </si>
  <si>
    <t>Dec 23, 2025 5:15:14 AM PST</t>
  </si>
  <si>
    <t>114-1183783-9137049</t>
  </si>
  <si>
    <t>Dec 23, 2025 5:03:05 PM PST</t>
  </si>
  <si>
    <t>114-0086314-0305066</t>
  </si>
  <si>
    <t>san diego</t>
  </si>
  <si>
    <t>Dec 23, 2025 10:31:05 PM PST</t>
  </si>
  <si>
    <t>112-8236265-5709048</t>
  </si>
  <si>
    <t>MANITOU SPRINGS</t>
  </si>
  <si>
    <t>Dec 23, 2025 10:41:57 PM PST</t>
  </si>
  <si>
    <t>112-2396104-2401037</t>
  </si>
  <si>
    <t>DC31-0537A</t>
  </si>
  <si>
    <t>Meditation Floor Pillow Set of 2, Round Large Pillows Seating for Adults, Tufted Corduroy Cushion for Tatami Living Room, Grey, 22 Inch</t>
  </si>
  <si>
    <t>ACWORTH</t>
  </si>
  <si>
    <t>Dec 23, 2025 11:05:15 PM PST</t>
  </si>
  <si>
    <t>Dec 23, 2025 11:08:48 PM PST</t>
  </si>
  <si>
    <t>111-3973549-7447433</t>
  </si>
  <si>
    <t>DC51-0002A</t>
  </si>
  <si>
    <t>Degrees of Comfort 10lbs Kids Weighted Blanket with Cover, 1 x Cozyheat Minky Plush Cover Included | Micro Glass Beads Technology | 41x60 10 lbs Navy</t>
  </si>
  <si>
    <t>Columbus</t>
  </si>
  <si>
    <t>OH</t>
  </si>
  <si>
    <t>Dec 23, 2025 11:30:55 PM PST</t>
  </si>
  <si>
    <t>112-8554240-2079409</t>
  </si>
  <si>
    <t>Dec 24, 2025 12:05:36 AM PST</t>
  </si>
  <si>
    <t>114-1382233-7706615</t>
  </si>
  <si>
    <t>DC31-0511</t>
  </si>
  <si>
    <t>Degrees of Comfort Meditation Floor Pillow Set of 2, Square Large Pillows Seating for Adults, Tufted Corduroy Cushions for Balcony Outdoor Tatami Livi</t>
  </si>
  <si>
    <t>ENFIELD</t>
  </si>
  <si>
    <t>CT</t>
  </si>
  <si>
    <t>06082</t>
  </si>
  <si>
    <t>Dec 24, 2025 2:34:26 AM PST</t>
  </si>
  <si>
    <t>111-0207913-3117872</t>
  </si>
  <si>
    <t>COD31-0074</t>
  </si>
  <si>
    <t>Codi Meditation Floor Pillow Set of 2, Round Large Pillows Seating for Adults, Bohemian Mandala Circle Cushion for Outdoor Fireplace Yoga Living Room,</t>
  </si>
  <si>
    <t>BECKLEY</t>
  </si>
  <si>
    <t>WV</t>
  </si>
  <si>
    <t>Dec 24, 2025 2:56:27 AM PST</t>
  </si>
  <si>
    <t>114-5568093-4195460</t>
  </si>
  <si>
    <t>COD31-0075A</t>
  </si>
  <si>
    <t>MIDDLEBURY</t>
  </si>
  <si>
    <t>06762</t>
  </si>
  <si>
    <t>Dec 24, 2025 6:09:59 AM PST</t>
  </si>
  <si>
    <t>Dec 24, 2025 6:36:59 AM PST</t>
  </si>
  <si>
    <t>112-2235349-0129813</t>
  </si>
  <si>
    <t>COD31-0106</t>
  </si>
  <si>
    <t>Codi Floor Pillows for Sitting Set of 2, Large Meditation Cushions for Adults with Memory Foam, Bohemian Mandala Round Seating for Outdoor Yoga and Li</t>
  </si>
  <si>
    <t>TAMPA</t>
  </si>
  <si>
    <t>Dec 24, 2025 7:29:08 AM PST</t>
  </si>
  <si>
    <t>112-0748264-6921031</t>
  </si>
  <si>
    <t>Dec 24, 2025 1:48:50 PM PST</t>
  </si>
  <si>
    <t>Dec 24, 2025 10:22:44 PM PST</t>
  </si>
  <si>
    <t>114-9537184-8928221</t>
  </si>
  <si>
    <t>DC31-0544</t>
  </si>
  <si>
    <t>Meditation Floor Pillow Set of 2, Square Large Pillows Seating for Adults, Tufted Corduroy Cushion for Living Room Tatami, Green 22x22 Inch</t>
  </si>
  <si>
    <t>RICHTON PARK</t>
  </si>
  <si>
    <t>Dec 25, 2025 12:17:45 AM PST</t>
  </si>
  <si>
    <t>113-9385777-9543463</t>
  </si>
  <si>
    <t>COD101-1427</t>
  </si>
  <si>
    <t>Codi 6FT Bean Bag Chair for Adults - Oversized Foam Floor Lounger with Washable Cover - Comfy Seating for Living Room, Dorm, or Media Room - Grey</t>
  </si>
  <si>
    <t>CLOVIS</t>
  </si>
  <si>
    <t>Dec 25, 2025 3:23:49 AM PST</t>
  </si>
  <si>
    <t>112-8589341-0568211</t>
  </si>
  <si>
    <t>COD31-1436</t>
  </si>
  <si>
    <t>Codi Thick Replacement Couch Cushions 2 Sets, Upholstery Foam with Washable Covers for Sofa Cushion Chair Meditation - 24 × 24 × 5 Inch, High Densit</t>
  </si>
  <si>
    <t>GREAT BARRINGTON</t>
  </si>
  <si>
    <t>01230</t>
  </si>
  <si>
    <t>Dec 25, 2025 3:31:39 AM PST</t>
  </si>
  <si>
    <t>112-8109394-0140248</t>
  </si>
  <si>
    <t>LAS CRUCES</t>
  </si>
  <si>
    <t>NM</t>
  </si>
  <si>
    <t>Dec 25, 2025 7:11:21 AM PST</t>
  </si>
  <si>
    <t>DC31-0537</t>
  </si>
  <si>
    <t>Dec 25, 2025 7:47:43 AM PST</t>
  </si>
  <si>
    <t>Dec 26, 2025 2:55:06 AM PST</t>
  </si>
  <si>
    <t>114-1348550-2162612</t>
  </si>
  <si>
    <t>COD31-1136</t>
  </si>
  <si>
    <t>Codi Outdoor Lounge Chair Cushion, Chaise Cushions for Patio Furniture, Double Waterproof Fabric for Pool, 72 x 22.5 x 3.5 Inch 1PK Beige</t>
  </si>
  <si>
    <t>KIHEI</t>
  </si>
  <si>
    <t>HI</t>
  </si>
  <si>
    <t>Dec 26, 2025 7:12:09 AM PST</t>
  </si>
  <si>
    <t>112-7657281-7719451</t>
  </si>
  <si>
    <t>DOC54-0843</t>
  </si>
  <si>
    <t>Degrees of Comfort Heated Sherpa Wrap Shawl, Cozy Winter Electric Blanket Throw, for Grandma Mom Women, Washable, Auto Shut-Off, Reversible 50 x 64 In</t>
  </si>
  <si>
    <t>MESQUITE</t>
  </si>
  <si>
    <t>TX</t>
  </si>
  <si>
    <t>Dec 26, 2025 7:13:18 AM PST</t>
  </si>
  <si>
    <t>Dec 26, 2025 7:48:24 AM PST</t>
  </si>
  <si>
    <t>114-8954074-8784253</t>
  </si>
  <si>
    <t>COD31-0193</t>
  </si>
  <si>
    <t>Codi INNA Floor Cushions for Adults Set of 2, Cute Pillows Seating for Meditation, Square Tufted Cushion, Living Room, Fireplace, Reading Nook, 20x20,</t>
  </si>
  <si>
    <t>Baltimore</t>
  </si>
  <si>
    <t>MD</t>
  </si>
  <si>
    <t>Dec 26, 2025 12:29:59 PM PST</t>
  </si>
  <si>
    <t>Dec 26, 2025 10:36:39 PM PST</t>
  </si>
  <si>
    <t>111-2779621-1221847</t>
  </si>
  <si>
    <t>COD101-0175-1</t>
  </si>
  <si>
    <t>Codi Big Giant Bean Bag Chair with Filler Included, 5 FT - Comfy Large Beanbag Chairs for Adults - Machine Washable and Soft Mink Bonded Cover - Charc</t>
  </si>
  <si>
    <t>Bethlehem</t>
  </si>
  <si>
    <t>Dec 26, 2025 10:45:39 PM PST</t>
  </si>
  <si>
    <t>114-0671197-5790605</t>
  </si>
  <si>
    <t>GREENVILLE</t>
  </si>
  <si>
    <t>Dec 26, 2025 10:47:41 PM PST</t>
  </si>
  <si>
    <t>111-6602302-3425065</t>
  </si>
  <si>
    <t>Bayard</t>
  </si>
  <si>
    <t>Dec 27, 2025 2:51:54 AM PST</t>
  </si>
  <si>
    <t>111-7873541-5457805</t>
  </si>
  <si>
    <t>SAN BERNARDINO</t>
  </si>
  <si>
    <t>Dec 27, 2025 4:55:50 AM PST</t>
  </si>
  <si>
    <t>113-6182497-8189011</t>
  </si>
  <si>
    <t>Acton</t>
  </si>
  <si>
    <t>01720</t>
  </si>
  <si>
    <t>Dec 27, 2025 7:31:06 AM PST</t>
  </si>
  <si>
    <t>111-4033057-4040220</t>
  </si>
  <si>
    <t>DC31-0503A</t>
  </si>
  <si>
    <t>Degrees of Comfort Meditation Floor Pillow, Square Large Pillows Seating for Adults, Tufted Corduroy Cushion for Balcony Bedroom Tatami Living Room, B</t>
  </si>
  <si>
    <t>New York</t>
  </si>
  <si>
    <t>Dec 28, 2025 4:47:44 PM PST</t>
  </si>
  <si>
    <t>111-2635495-8293063</t>
  </si>
  <si>
    <t>WALLA WALLA</t>
  </si>
  <si>
    <t>WA</t>
  </si>
  <si>
    <t>Dec 28, 2025 10:27:52 PM PST</t>
  </si>
  <si>
    <t>114-5727016-6458602</t>
  </si>
  <si>
    <t>MARBLE FALLS</t>
  </si>
  <si>
    <t>Dec 28, 2025 10:41:20 PM PST</t>
  </si>
  <si>
    <t>Dec 28, 2025 10:47:17 PM PST</t>
  </si>
  <si>
    <t>Dec 29, 2025 2:44:27 AM PST</t>
  </si>
  <si>
    <t>Dec 29, 2025 4:22:57 AM PST</t>
  </si>
  <si>
    <t>113-9642490-6463448</t>
  </si>
  <si>
    <t>COD31-1128</t>
  </si>
  <si>
    <t>Codi Outdoor Bench Cushion 60 inch, Double Waterproof Patio Furniture Cushions Replacement for Swing, Porch, Couch, 60x18x3'', Navy</t>
  </si>
  <si>
    <t>Huntington Beach</t>
  </si>
  <si>
    <t>Dec 29, 2025 1:38:36 PM PST</t>
  </si>
  <si>
    <t>Dec 29, 2025 10:30:32 PM PST</t>
  </si>
  <si>
    <t>111-5720568-9910611</t>
  </si>
  <si>
    <t>State College</t>
  </si>
  <si>
    <t>Dec 30, 2025 2:51:53 AM PST</t>
  </si>
  <si>
    <t>111-6708586-0642646</t>
  </si>
  <si>
    <t>COD31-1381</t>
  </si>
  <si>
    <t>RIVERSIDE</t>
  </si>
  <si>
    <t>Dec 30, 2025 3:14:36 AM PST</t>
  </si>
  <si>
    <t>113-1898901-9299408</t>
  </si>
  <si>
    <t>SAINT HELENS</t>
  </si>
  <si>
    <t>Dec 30, 2025 3:18:56 AM PST</t>
  </si>
  <si>
    <t>114-7169894-1341835</t>
  </si>
  <si>
    <t>AFTON</t>
  </si>
  <si>
    <t>Dec 30, 2025 7:50:04 AM PST</t>
  </si>
  <si>
    <t>113-3537581-2347436</t>
  </si>
  <si>
    <t>COD31-0041</t>
  </si>
  <si>
    <t>Codi Meditation Floor Pillow Set of 2, Boho Pillows Seating for Adults and Kids, Large Cushion for Yoga Living Room Tatami Sitting, Memory Foam Added,</t>
  </si>
  <si>
    <t>FORT MYERS</t>
  </si>
  <si>
    <t>Dec 31, 2025 1:02:57 AM PST</t>
  </si>
  <si>
    <t>Dec 31, 2025 1:29:52 AM PST</t>
  </si>
  <si>
    <t>112-9540448-6537027</t>
  </si>
  <si>
    <t>Bellevue</t>
  </si>
  <si>
    <t>Dec 31, 2025 3:26:08 AM PST</t>
  </si>
  <si>
    <t>Dec 31, 2025 4:17:57 AM PST</t>
  </si>
  <si>
    <t>Dec 31, 2025 4:34:37 AM PST</t>
  </si>
  <si>
    <t>Dec 31, 2025 6:13:04 AM PST</t>
  </si>
  <si>
    <t>Dec 31, 2025 6:29:34 AM PST</t>
  </si>
  <si>
    <t>Dec 31, 2025 7:06:19 AM PST</t>
  </si>
  <si>
    <t>Dec 31, 2025 7:43:59 AM PST</t>
  </si>
  <si>
    <t>113-8661429-6112209</t>
  </si>
  <si>
    <t>DC31-0504</t>
  </si>
  <si>
    <t>Degrees of Comfort Square Large Pillows Seating for Adults, Tufted Corduroy Floor Cushions for Living Room Tatami, Navy Blue, 22x22 Inch</t>
  </si>
  <si>
    <t>Kirkland</t>
  </si>
  <si>
    <t>Dec 31, 2025 7:50:19 AM PST</t>
  </si>
  <si>
    <t>114-9644752-0503415</t>
  </si>
  <si>
    <t>AMFBA10-0480A</t>
  </si>
  <si>
    <t>Codi Teen Girl Bedding, Comfy Girls Comforter Sets Full &amp; Queen Size for Kids Bedroom, Pink and Gold, 4 Piece for Teenagers - All Seasons Warm</t>
  </si>
  <si>
    <t>NORFOLK</t>
  </si>
  <si>
    <t>VA</t>
  </si>
  <si>
    <t>Dec 31, 2025 4:50:45 PM PST</t>
  </si>
  <si>
    <t>Dec 31, 2025 11:54:16 PM PST</t>
  </si>
  <si>
    <t>Jan 1, 2026 1:29:33 AM PST</t>
  </si>
  <si>
    <t>113-8269893-8222625</t>
  </si>
  <si>
    <t>DC31-0508</t>
  </si>
  <si>
    <t>SLEEPY HOLLOW</t>
  </si>
  <si>
    <t>Jan 1, 2026 2:40:04 AM PST</t>
  </si>
  <si>
    <t>113-9512339-5421845</t>
  </si>
  <si>
    <t>DC31-0546</t>
  </si>
  <si>
    <t>Pink Floor Pillow Set of 2 - Stylish Corduroy Cushions for Women, Perfect for Meditation, Yoga, and Relaxation, 22x22 Inch</t>
  </si>
  <si>
    <t>MCMINNVILLE</t>
  </si>
  <si>
    <t>Jan 1, 2026 2:50:15 AM PST</t>
  </si>
  <si>
    <t>112-5882120-6885038</t>
  </si>
  <si>
    <t>HARPER WOODS</t>
  </si>
  <si>
    <t>MI</t>
  </si>
  <si>
    <t>Jan 1, 2026 3:52:07 AM PST</t>
  </si>
  <si>
    <t>114-3651658-1217069</t>
  </si>
  <si>
    <t>COD31-1651</t>
  </si>
  <si>
    <t>Codi Dining Chair Cushions 6 Pack, Thick Chairs Pads for Indoor Kitchen Room - Washable, Non-Slip Seat Cushion with Ties, 16.5"x16.5"x 3.5", Set of 6,</t>
  </si>
  <si>
    <t>FRESNO</t>
  </si>
  <si>
    <t>Jan 1, 2026 7:47:12 AM PST</t>
  </si>
  <si>
    <t>Jan 1, 2026 9:33:05 AM PST</t>
  </si>
  <si>
    <t>113-0689110-5591402</t>
  </si>
  <si>
    <t>DC54-0061A</t>
  </si>
  <si>
    <t>Degrees of Comfort Electric Blanket Twin, Single Controller W/Auto Shut Off, Heated Blanket Twin for Bed, Machine Washable, Blue, 62Wx84L</t>
  </si>
  <si>
    <t>Gualala</t>
  </si>
  <si>
    <t>Jan 1, 2026 9:52:27 AM PST</t>
  </si>
  <si>
    <t>114-7136993-3368265</t>
  </si>
  <si>
    <t>COD12-0054</t>
  </si>
  <si>
    <t>Codi Twyla Tufted Boho Duvet Cover King Sizes, Grey Microfiber Bedding Set for All Seasons, Embroidery Shabby Chic Comforter Covers with Zipper, 3-Pie</t>
  </si>
  <si>
    <t>Miramar Beach</t>
  </si>
  <si>
    <t>Jan 1, 2026 10:05:56 AM PST</t>
  </si>
  <si>
    <t>112-8199136-3705048</t>
  </si>
  <si>
    <t>COD31-1479</t>
  </si>
  <si>
    <t>Codi Outdoor Seat Cushions for Patio Furniture 22x22 Inch, Waterproof Chair Cushion with Handles &amp; Adjustable Straps, Fade Resistant - Set of 2, Beige</t>
  </si>
  <si>
    <t>Kailua-Kona</t>
  </si>
  <si>
    <t>Row Labels</t>
  </si>
  <si>
    <t>Sum of product sales</t>
  </si>
  <si>
    <t>Sum of product sales tax</t>
  </si>
  <si>
    <t>Sum of shipping credits</t>
  </si>
  <si>
    <t>Sum of shipping credits tax</t>
  </si>
  <si>
    <t>Sum of gift wrap credits</t>
  </si>
  <si>
    <t>Sum of giftwrap credits tax</t>
  </si>
  <si>
    <t>Sum of promotional rebates</t>
  </si>
  <si>
    <t>Sum of promotional rebates tax</t>
  </si>
  <si>
    <t>Sum of marketplace withheld tax</t>
  </si>
  <si>
    <t>Sum of selling fees</t>
  </si>
  <si>
    <t>Sum of fba fees</t>
  </si>
  <si>
    <t>Sum of other transaction fees</t>
  </si>
  <si>
    <t>Sum of other</t>
  </si>
  <si>
    <t>Sum of total</t>
  </si>
  <si>
    <t>Grand Total</t>
  </si>
  <si>
    <t>PREVIOUS HOLDING AMOUNT</t>
  </si>
  <si>
    <t>TOTAL</t>
  </si>
  <si>
    <t>PAYMENT</t>
  </si>
  <si>
    <t>SALES</t>
  </si>
  <si>
    <t>MISC 40060</t>
  </si>
  <si>
    <t>AMAZON FEES 40061</t>
  </si>
  <si>
    <t>FBA FEE 51050</t>
  </si>
  <si>
    <t>FBA INVENTORY/STORAGE FEE 51051</t>
  </si>
  <si>
    <t>REBATE 40045</t>
  </si>
  <si>
    <t>TAX 21035</t>
  </si>
  <si>
    <t>REFUND/DEFECT 40055</t>
  </si>
  <si>
    <t>Previous Reserve</t>
  </si>
  <si>
    <t>Current Reserve Amount</t>
  </si>
  <si>
    <t>CM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</si>
</sst>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quotePrefix="1"/>
    <xf numFmtId="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43" fontId="0" fillId="33" borderId="0" xfId="0" applyNumberFormat="1" applyFill="1"/>
    <xf numFmtId="43" fontId="0" fillId="0" borderId="0" xfId="1" applyFont="1"/>
    <xf numFmtId="0" fontId="0" fillId="0" borderId="10" xfId="0" applyBorder="1"/>
    <xf numFmtId="43" fontId="0" fillId="0" borderId="10" xfId="1" applyFont="1" applyBorder="1"/>
    <xf numFmtId="43" fontId="0" fillId="33" borderId="10" xfId="1" applyFont="1" applyFill="1" applyBorder="1"/>
    <xf numFmtId="43" fontId="0" fillId="37" borderId="10" xfId="1" applyFont="1" applyFill="1" applyBorder="1"/>
    <xf numFmtId="43" fontId="0" fillId="36" borderId="10" xfId="1" applyFont="1" applyFill="1" applyBorder="1"/>
    <xf numFmtId="43" fontId="0" fillId="34" borderId="10" xfId="1" applyFont="1" applyFill="1" applyBorder="1"/>
    <xf numFmtId="43" fontId="0" fillId="0" borderId="10" xfId="1" applyFont="1" applyFill="1" applyBorder="1"/>
    <xf numFmtId="43" fontId="0" fillId="35" borderId="10" xfId="1" applyFont="1" applyFill="1" applyBorder="1"/>
    <xf numFmtId="0" fontId="0" fillId="0" borderId="0" xfId="0" pivotButton="1"/>
    <xf numFmtId="0" fontId="0" fillId="0" borderId="0" xfId="0" applyNumberFormat="1"/>
    <xf numFmtId="0" fontId="0" fillId="36" borderId="0" xfId="0" applyNumberFormat="1" applyFill="1"/>
    <xf numFmtId="0" fontId="0" fillId="35" borderId="0" xfId="0" applyNumberFormat="1" applyFill="1"/>
    <xf numFmtId="0" fontId="0" fillId="34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4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3" tint="0.499984740745262"/>
        </patternFill>
      </fill>
    </dxf>
    <dxf>
      <fill>
        <patternFill>
          <bgColor theme="3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gie Ly" refreshedDate="46042.401275462966" createdVersion="8" refreshedVersion="8" minRefreshableVersion="3" recordCount="146" xr:uid="{A144A99F-FFC1-404F-A334-EC715C63906B}">
  <cacheSource type="worksheet">
    <worksheetSource ref="A1:AC147" sheet="STATEMENT"/>
  </cacheSource>
  <cacheFields count="29">
    <cacheField name="date/time" numFmtId="0">
      <sharedItems/>
    </cacheField>
    <cacheField name="settlement id" numFmtId="0">
      <sharedItems containsSemiMixedTypes="0" containsString="0" containsNumber="1" containsInteger="1" minValue="25215837051" maxValue="25215837051"/>
    </cacheField>
    <cacheField name="type" numFmtId="0">
      <sharedItems count="2">
        <s v="Order"/>
        <s v="Transfer"/>
      </sharedItems>
    </cacheField>
    <cacheField name="order id" numFmtId="0">
      <sharedItems containsBlank="1"/>
    </cacheField>
    <cacheField name="sku" numFmtId="0">
      <sharedItems containsBlank="1"/>
    </cacheField>
    <cacheField name="description" numFmtId="0">
      <sharedItems/>
    </cacheField>
    <cacheField name="quantity" numFmtId="0">
      <sharedItems containsString="0" containsBlank="1" containsNumber="1" containsInteger="1" minValue="1" maxValue="2"/>
    </cacheField>
    <cacheField name="marketplace" numFmtId="0">
      <sharedItems containsBlank="1"/>
    </cacheField>
    <cacheField name="fulfillment" numFmtId="0">
      <sharedItems containsBlank="1"/>
    </cacheField>
    <cacheField name="order city" numFmtId="0">
      <sharedItems containsBlank="1"/>
    </cacheField>
    <cacheField name="order state" numFmtId="0">
      <sharedItems containsBlank="1"/>
    </cacheField>
    <cacheField name="order postal" numFmtId="0">
      <sharedItems containsBlank="1" containsMixedTypes="1" containsNumber="1" containsInteger="1" minValue="10034" maxValue="99362"/>
    </cacheField>
    <cacheField name="tax collection model" numFmtId="0">
      <sharedItems containsBlank="1"/>
    </cacheField>
    <cacheField name="product sales" numFmtId="0">
      <sharedItems containsSemiMixedTypes="0" containsString="0" containsNumber="1" minValue="0" maxValue="149.88999999999999"/>
    </cacheField>
    <cacheField name="product sales tax" numFmtId="0">
      <sharedItems containsSemiMixedTypes="0" containsString="0" containsNumber="1" minValue="0" maxValue="12.37"/>
    </cacheField>
    <cacheField name="shipping credits" numFmtId="0">
      <sharedItems containsSemiMixedTypes="0" containsString="0" containsNumber="1" minValue="0" maxValue="12.69"/>
    </cacheField>
    <cacheField name="shipping credits tax" numFmtId="0">
      <sharedItems containsSemiMixedTypes="0" containsString="0" containsNumber="1" containsInteger="1" minValue="0" maxValue="0"/>
    </cacheField>
    <cacheField name="gift wrap credits" numFmtId="0">
      <sharedItems containsSemiMixedTypes="0" containsString="0" containsNumber="1" containsInteger="1" minValue="0" maxValue="0"/>
    </cacheField>
    <cacheField name="giftwrap credits tax" numFmtId="0">
      <sharedItems containsSemiMixedTypes="0" containsString="0" containsNumber="1" containsInteger="1" minValue="0" maxValue="0"/>
    </cacheField>
    <cacheField name="Regulatory Fee" numFmtId="0">
      <sharedItems containsSemiMixedTypes="0" containsString="0" containsNumber="1" containsInteger="1" minValue="0" maxValue="0"/>
    </cacheField>
    <cacheField name="Tax On Regulatory Fee" numFmtId="0">
      <sharedItems containsSemiMixedTypes="0" containsString="0" containsNumber="1" containsInteger="1" minValue="0" maxValue="0"/>
    </cacheField>
    <cacheField name="promotional rebates" numFmtId="0">
      <sharedItems containsSemiMixedTypes="0" containsString="0" containsNumber="1" minValue="-12.69" maxValue="0"/>
    </cacheField>
    <cacheField name="promotional rebates tax" numFmtId="0">
      <sharedItems containsSemiMixedTypes="0" containsString="0" containsNumber="1" containsInteger="1" minValue="0" maxValue="0"/>
    </cacheField>
    <cacheField name="marketplace withheld tax" numFmtId="0">
      <sharedItems containsSemiMixedTypes="0" containsString="0" containsNumber="1" minValue="-12.37" maxValue="0"/>
    </cacheField>
    <cacheField name="selling fees" numFmtId="0">
      <sharedItems containsSemiMixedTypes="0" containsString="0" containsNumber="1" minValue="-22.48" maxValue="0"/>
    </cacheField>
    <cacheField name="fba fees" numFmtId="0">
      <sharedItems containsSemiMixedTypes="0" containsString="0" containsNumber="1" minValue="-26.43" maxValue="0"/>
    </cacheField>
    <cacheField name="other transaction fees" numFmtId="0">
      <sharedItems containsSemiMixedTypes="0" containsString="0" containsNumber="1" containsInteger="1" minValue="0" maxValue="0"/>
    </cacheField>
    <cacheField name="other" numFmtId="0">
      <sharedItems containsSemiMixedTypes="0" containsString="0" containsNumber="1" minValue="-4322.5" maxValue="0"/>
    </cacheField>
    <cacheField name="total" numFmtId="0">
      <sharedItems containsSemiMixedTypes="0" containsString="0" containsNumber="1" minValue="-4322.5" maxValue="105.8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6">
  <r>
    <s v="Dec 18, 2025 10:57:15 AM PST"/>
    <n v="25215837051"/>
    <x v="0"/>
    <s v="114-0401737-6037834"/>
    <s v="COD31-1114"/>
    <s v="Codi High Density Foam Floor Pillow 2 Sets, Large Meditation Cushions Seating for Adults and Yoga Sitting, 5&quot; Thick Washable Couch Cushion with Soft T"/>
    <n v="1"/>
    <s v="amazon.com"/>
    <s v="Amazon"/>
    <s v="Bozeman"/>
    <s v="MT"/>
    <n v="59715"/>
    <m/>
    <n v="42.49"/>
    <n v="0"/>
    <n v="0"/>
    <n v="0"/>
    <n v="0"/>
    <n v="0"/>
    <n v="0"/>
    <n v="0"/>
    <n v="0"/>
    <n v="0"/>
    <n v="0"/>
    <n v="-6.37"/>
    <n v="-9.31"/>
    <n v="0"/>
    <n v="0"/>
    <n v="26.81"/>
  </r>
  <r>
    <s v="Dec 18, 2025 2:50:03 P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8, 2025 4:39:10 PM PST"/>
    <n v="25215837051"/>
    <x v="0"/>
    <s v="111-1293873-0572260"/>
    <s v="DOC31-0925"/>
    <s v="Degrees of Comfort 6Pcs Round Floor Cushions for Kids, Waterproof Flexible Seating for Classroom Elementary, Safe Smolder Resistance Sitting Pillows w"/>
    <n v="1"/>
    <s v="amazon.com"/>
    <s v="Amazon"/>
    <s v="BRENTWOOD"/>
    <s v="TN"/>
    <n v="37027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18, 2025 5:18:46 PM PST"/>
    <n v="25215837051"/>
    <x v="0"/>
    <s v="113-9428176-0275466"/>
    <s v="COD31-1111"/>
    <s v="Codi Floor Cushions for Adults, Large Meditation Pillows with Thick Foam and Soft Tufted Covers, Washable Square Seating for Couch and Yoga Sitting, 2"/>
    <n v="2"/>
    <s v="amazon.com"/>
    <s v="Amazon"/>
    <s v="Chicago"/>
    <s v="IL"/>
    <n v="60649"/>
    <s v="MarketplaceFacilitator"/>
    <n v="56.9"/>
    <n v="0"/>
    <n v="0"/>
    <n v="0"/>
    <n v="0"/>
    <n v="0"/>
    <n v="0"/>
    <n v="0"/>
    <n v="0"/>
    <n v="0"/>
    <n v="0"/>
    <n v="-8.5399999999999991"/>
    <n v="-14.66"/>
    <n v="0"/>
    <n v="0"/>
    <n v="33.700000000000003"/>
  </r>
  <r>
    <s v="Dec 18, 2025 7:08:57 P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8, 2025 7:39:09 P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8, 2025 10:34:27 PM PST"/>
    <n v="25215837051"/>
    <x v="0"/>
    <s v="114-2893357-9639431"/>
    <s v="DC31-0534"/>
    <s v="Degrees of Comfort Floor Cushion Pillow, Round Large Pillows Seating for Adults, Tufted Corduroy Floor Cushions for Living Room Tatami, Navy Blue, 22"/>
    <n v="1"/>
    <s v="amazon.com"/>
    <s v="Amazon"/>
    <s v="MEDFORD"/>
    <s v="NY"/>
    <n v="11763"/>
    <s v="MarketplaceFacilitator"/>
    <n v="29.98"/>
    <n v="0"/>
    <n v="0"/>
    <n v="0"/>
    <n v="0"/>
    <n v="0"/>
    <n v="0"/>
    <n v="0"/>
    <n v="0"/>
    <n v="0"/>
    <n v="0"/>
    <n v="-4.5"/>
    <n v="-8.02"/>
    <n v="0"/>
    <n v="0"/>
    <n v="17.46"/>
  </r>
  <r>
    <s v="Dec 18, 2025 10:42:22 PM PST"/>
    <n v="25215837051"/>
    <x v="0"/>
    <s v="112-9318171-8473809"/>
    <s v="COD101-1163"/>
    <s v="Codi Bean Bag Chair with Filler Included, 4 FT - Comfy Large Beanbag Chairs for Adults, Memory Foam Added - Machine Washable and Soft Mink Bonded Cove"/>
    <n v="1"/>
    <s v="amazon.com"/>
    <s v="Amazon"/>
    <s v="Vineland"/>
    <s v="NJ"/>
    <s v="08361"/>
    <s v="MarketplaceFacilitator"/>
    <n v="111.99"/>
    <n v="0"/>
    <n v="0"/>
    <n v="0"/>
    <n v="0"/>
    <n v="0"/>
    <n v="0"/>
    <n v="0"/>
    <n v="0"/>
    <n v="0"/>
    <n v="0"/>
    <n v="-16.8"/>
    <n v="-25.29"/>
    <n v="0"/>
    <n v="0"/>
    <n v="69.900000000000006"/>
  </r>
  <r>
    <s v="Dec 18, 2025 11:17:28 P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12:03:30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12:07:26 AM PST"/>
    <n v="25215837051"/>
    <x v="0"/>
    <s v="112-9318171-8473809"/>
    <s v="COD101-1163"/>
    <s v="Codi Bean Bag Chair with Filler Included, 4 FT - Comfy Large Beanbag Chairs for Adults, Memory Foam Added - Machine Washable and Soft Mink Bonded Cove"/>
    <n v="1"/>
    <s v="amazon.com"/>
    <s v="Amazon"/>
    <s v="Vineland"/>
    <s v="NJ"/>
    <s v="08361"/>
    <s v="MarketplaceFacilitator"/>
    <n v="111.99"/>
    <n v="0"/>
    <n v="0"/>
    <n v="0"/>
    <n v="0"/>
    <n v="0"/>
    <n v="0"/>
    <n v="0"/>
    <n v="0"/>
    <n v="0"/>
    <n v="0"/>
    <n v="-16.8"/>
    <n v="-25.29"/>
    <n v="0"/>
    <n v="0"/>
    <n v="69.900000000000006"/>
  </r>
  <r>
    <s v="Dec 19, 2025 12:17:13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12:39:05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12:44:34 AM PST"/>
    <n v="25215837051"/>
    <x v="0"/>
    <s v="114-3183001-2353048"/>
    <s v="COD101-0174-1"/>
    <s v="Codi Bean Bag Chair with Filler Included, 4 FT - Comfy Large Beanbag Chairs for Adults - Machine Washable and Soft Mink Bonded Cover - Charcoal Grey,"/>
    <n v="1"/>
    <s v="amazon.com"/>
    <s v="Amazon"/>
    <s v="Fresno"/>
    <s v="CA"/>
    <n v="93727"/>
    <s v="MarketplaceFacilitator"/>
    <n v="129.99"/>
    <n v="10.31"/>
    <n v="0"/>
    <n v="0"/>
    <n v="0"/>
    <n v="0"/>
    <n v="0"/>
    <n v="0"/>
    <n v="-6.5"/>
    <n v="0"/>
    <n v="-10.31"/>
    <n v="-18.52"/>
    <n v="-25.67"/>
    <n v="0"/>
    <n v="0"/>
    <n v="79.3"/>
  </r>
  <r>
    <s v="Dec 19, 2025 1:12:45 AM PST"/>
    <n v="25215837051"/>
    <x v="0"/>
    <s v="112-8512091-6840250"/>
    <s v="DOC31-0925"/>
    <s v="Degrees of Comfort 6Pcs Round Floor Cushions for Kids, Waterproof Flexible Seating for Classroom Elementary, Safe Smolder Resistance Sitting Pillows w"/>
    <n v="1"/>
    <s v="amazon.com"/>
    <s v="Amazon"/>
    <s v="RICHMOND"/>
    <s v="UT"/>
    <n v="84333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19, 2025 1:13:08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1:16:19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1:46:46 AM PST"/>
    <n v="25215837051"/>
    <x v="0"/>
    <s v="112-9318171-8473809"/>
    <s v="COD101-1163"/>
    <s v="Codi Bean Bag Chair with Filler Included, 4 FT - Comfy Large Beanbag Chairs for Adults, Memory Foam Added - Machine Washable and Soft Mink Bonded Cove"/>
    <n v="1"/>
    <s v="amazon.com"/>
    <s v="Amazon"/>
    <s v="Vineland"/>
    <s v="NJ"/>
    <s v="08361"/>
    <s v="MarketplaceFacilitator"/>
    <n v="111.99"/>
    <n v="0"/>
    <n v="0"/>
    <n v="0"/>
    <n v="0"/>
    <n v="0"/>
    <n v="0"/>
    <n v="0"/>
    <n v="0"/>
    <n v="0"/>
    <n v="0"/>
    <n v="-16.8"/>
    <n v="-25.29"/>
    <n v="0"/>
    <n v="0"/>
    <n v="69.900000000000006"/>
  </r>
  <r>
    <s v="Dec 19, 2025 2:19:05 AM PST"/>
    <n v="25215837051"/>
    <x v="0"/>
    <s v="111-4829823-8339457"/>
    <s v="COD31-1384"/>
    <s v="Codi 6 Pack Dining Chair Cushions, Thick Chairs Pads for Indoor Kitchen Room - Washable, Non-Slip Seat Cushion with Ties, 16.5&quot;x16.5&quot;x 3.5&quot;, Set of 6,"/>
    <n v="1"/>
    <s v="amazon.com"/>
    <s v="Amazon"/>
    <s v="Jackson"/>
    <s v="WY"/>
    <n v="83001"/>
    <s v="MarketplaceFacilitator"/>
    <n v="76.89"/>
    <n v="5.38"/>
    <n v="0"/>
    <n v="0"/>
    <n v="0"/>
    <n v="0"/>
    <n v="0"/>
    <n v="0"/>
    <n v="0"/>
    <n v="0"/>
    <n v="-5.38"/>
    <n v="-11.53"/>
    <n v="-9.5399999999999991"/>
    <n v="0"/>
    <n v="0"/>
    <n v="55.82"/>
  </r>
  <r>
    <s v="Dec 19, 2025 2:35:36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2:49:11 AM PST"/>
    <n v="25215837051"/>
    <x v="0"/>
    <s v="112-3307419-8990605"/>
    <s v="DOC31-0924"/>
    <s v="Degrees of Comfort 6Pcs Round Floor Cushions for Kids, Waterproof Flexible Seating for Classroom Elementary, Safe Smolder Resistance Sitting Pillows w"/>
    <n v="1"/>
    <s v="amazon.com"/>
    <s v="Amazon"/>
    <s v="HAHIRA"/>
    <s v="GA"/>
    <n v="31632"/>
    <s v="MarketplaceFacilitator"/>
    <n v="59.89"/>
    <n v="0"/>
    <n v="0"/>
    <n v="0"/>
    <n v="0"/>
    <n v="0"/>
    <n v="0"/>
    <n v="0"/>
    <n v="0"/>
    <n v="0"/>
    <n v="0"/>
    <n v="-8.98"/>
    <n v="-8.98"/>
    <n v="0"/>
    <n v="0"/>
    <n v="41.93"/>
  </r>
  <r>
    <s v="Dec 19, 2025 3:18:12 AM PST"/>
    <n v="25215837051"/>
    <x v="0"/>
    <s v="112-9318171-8473809"/>
    <s v="COD101-1163"/>
    <s v="Codi Bean Bag Chair with Filler Included, 4 FT - Comfy Large Beanbag Chairs for Adults, Memory Foam Added - Machine Washable and Soft Mink Bonded Cove"/>
    <n v="1"/>
    <s v="amazon.com"/>
    <s v="Amazon"/>
    <s v="Vineland"/>
    <s v="NJ"/>
    <s v="08361"/>
    <s v="MarketplaceFacilitator"/>
    <n v="111.99"/>
    <n v="0"/>
    <n v="0"/>
    <n v="0"/>
    <n v="0"/>
    <n v="0"/>
    <n v="0"/>
    <n v="0"/>
    <n v="0"/>
    <n v="0"/>
    <n v="0"/>
    <n v="-16.8"/>
    <n v="-25.29"/>
    <n v="0"/>
    <n v="0"/>
    <n v="69.900000000000006"/>
  </r>
  <r>
    <s v="Dec 19, 2025 4:07:48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5:17:31 AM PST"/>
    <n v="25215837051"/>
    <x v="0"/>
    <s v="114-3183001-2353048"/>
    <s v="COD101-0174-1"/>
    <s v="Codi Bean Bag Chair with Filler Included, 4 FT - Comfy Large Beanbag Chairs for Adults - Machine Washable and Soft Mink Bonded Cover - Charcoal Grey,"/>
    <n v="1"/>
    <s v="amazon.com"/>
    <s v="Amazon"/>
    <s v="Fresno"/>
    <s v="CA"/>
    <n v="93727"/>
    <s v="MarketplaceFacilitator"/>
    <n v="129.99"/>
    <n v="10.31"/>
    <n v="0"/>
    <n v="0"/>
    <n v="0"/>
    <n v="0"/>
    <n v="0"/>
    <n v="0"/>
    <n v="-6.5"/>
    <n v="0"/>
    <n v="-10.31"/>
    <n v="-18.52"/>
    <n v="-25.67"/>
    <n v="0"/>
    <n v="0"/>
    <n v="79.3"/>
  </r>
  <r>
    <s v="Dec 19, 2025 5:20:51 AM PST"/>
    <n v="25215837051"/>
    <x v="0"/>
    <s v="111-3747849-6385854"/>
    <s v="DOC31-0925"/>
    <s v="Degrees of Comfort 6Pcs Round Floor Cushions for Kids, Waterproof Flexible Seating for Classroom Elementary, Safe Smolder Resistance Sitting Pillows w"/>
    <n v="1"/>
    <s v="amazon.com"/>
    <s v="Amazon"/>
    <s v="GRAND RONDE"/>
    <s v="OR"/>
    <n v="97347"/>
    <m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19, 2025 5:38:08 AM PST"/>
    <n v="25215837051"/>
    <x v="0"/>
    <s v="112-9318171-8473809"/>
    <s v="COD101-1163"/>
    <s v="Codi Bean Bag Chair with Filler Included, 4 FT - Comfy Large Beanbag Chairs for Adults, Memory Foam Added - Machine Washable and Soft Mink Bonded Cove"/>
    <n v="1"/>
    <s v="amazon.com"/>
    <s v="Amazon"/>
    <s v="Vineland"/>
    <s v="NJ"/>
    <s v="08361"/>
    <s v="MarketplaceFacilitator"/>
    <n v="111.99"/>
    <n v="0"/>
    <n v="0"/>
    <n v="0"/>
    <n v="0"/>
    <n v="0"/>
    <n v="0"/>
    <n v="0"/>
    <n v="0"/>
    <n v="0"/>
    <n v="0"/>
    <n v="-16.8"/>
    <n v="-25.29"/>
    <n v="0"/>
    <n v="0"/>
    <n v="69.900000000000006"/>
  </r>
  <r>
    <s v="Dec 19, 2025 6:03:31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6:42:31 AM PST"/>
    <n v="25215837051"/>
    <x v="0"/>
    <s v="114-6935486-7317067"/>
    <s v="DOC31-0812"/>
    <s v="Degrees of Comfort 6Pcs Round Floor Cushions for Kids, Waterproof Flexible Seating for Classroom Elementary, Safe Smolder Resistance Sitting Pillows w"/>
    <n v="1"/>
    <s v="amazon.com"/>
    <s v="Amazon"/>
    <s v="San Francisco"/>
    <s v="CA"/>
    <n v="94133"/>
    <s v="MarketplaceFacilitator"/>
    <n v="56.89"/>
    <n v="4.91"/>
    <n v="0"/>
    <n v="0"/>
    <n v="0"/>
    <n v="0"/>
    <n v="0"/>
    <n v="0"/>
    <n v="0"/>
    <n v="0"/>
    <n v="-4.91"/>
    <n v="-8.5299999999999994"/>
    <n v="-8.75"/>
    <n v="0"/>
    <n v="0"/>
    <n v="39.61"/>
  </r>
  <r>
    <s v="Dec 19, 2025 6:51:02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6:55:47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7:03:35 AM PST"/>
    <n v="25215837051"/>
    <x v="0"/>
    <s v="114-0543504-9750645"/>
    <s v="DOC31-0925"/>
    <s v="Degrees of Comfort 6Pcs Round Floor Cushions for Kids, Waterproof Flexible Seating for Classroom Elementary, Safe Smolder Resistance Sitting Pillows w"/>
    <n v="1"/>
    <s v="amazon.com"/>
    <s v="Amazon"/>
    <s v="Rock Hill"/>
    <s v="SC"/>
    <n v="29732"/>
    <s v="MarketplaceFacilitator"/>
    <n v="59.89"/>
    <n v="4.1900000000000004"/>
    <n v="0"/>
    <n v="0"/>
    <n v="0"/>
    <n v="0"/>
    <n v="0"/>
    <n v="0"/>
    <n v="0"/>
    <n v="0"/>
    <n v="-4.1900000000000004"/>
    <n v="-8.98"/>
    <n v="-8.67"/>
    <n v="0"/>
    <n v="0"/>
    <n v="42.24"/>
  </r>
  <r>
    <s v="Dec 19, 2025 7:30:40 AM PST"/>
    <n v="25215837051"/>
    <x v="0"/>
    <s v="111-0937645-0318646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19, 2025 7:54:43 AM PST"/>
    <n v="25215837051"/>
    <x v="0"/>
    <s v="113-0707704-7263407"/>
    <s v="DC31-0536A"/>
    <s v="Meditation Floor Pillow Set of 2, Round Large Pillows Seating for Adults, Tufted Corduroy Thick Cushion for Living Room Tatami, Turquoise, 22 Inch'2 C"/>
    <n v="1"/>
    <s v="amazon.com"/>
    <s v="Amazon"/>
    <s v="Savannah"/>
    <s v="GA"/>
    <n v="31410"/>
    <s v="MarketplaceFacilitator"/>
    <n v="50.98"/>
    <n v="0"/>
    <n v="0"/>
    <n v="0"/>
    <n v="0"/>
    <n v="0"/>
    <n v="0"/>
    <n v="0"/>
    <n v="0"/>
    <n v="0"/>
    <n v="0"/>
    <n v="-7.65"/>
    <n v="-9.5399999999999991"/>
    <n v="0"/>
    <n v="0"/>
    <n v="33.79"/>
  </r>
  <r>
    <s v="Dec 19, 2025 10:06:38 AM PST"/>
    <n v="25215837051"/>
    <x v="1"/>
    <m/>
    <m/>
    <s v="To your account ending in: 439, Bank Transfer ID: 3LEXPKO6T7N7HTE"/>
    <m/>
    <m/>
    <m/>
    <m/>
    <m/>
    <m/>
    <m/>
    <n v="0"/>
    <n v="0"/>
    <n v="0"/>
    <n v="0"/>
    <n v="0"/>
    <n v="0"/>
    <n v="0"/>
    <n v="0"/>
    <n v="0"/>
    <n v="0"/>
    <n v="0"/>
    <n v="0"/>
    <n v="0"/>
    <n v="0"/>
    <n v="-4322.5"/>
    <n v="-4322.5"/>
  </r>
  <r>
    <s v="Dec 19, 2025 10:38:38 AM PST"/>
    <n v="25215837051"/>
    <x v="0"/>
    <s v="114-8746405-3144212"/>
    <s v="DOC31-0812"/>
    <s v="Degrees of Comfort 6Pcs Round Floor Cushions for Kids, Waterproof Flexible Seating for Classroom Elementary, Safe Smolder Resistance Sitting Pillows w"/>
    <n v="1"/>
    <s v="amazon.com"/>
    <s v="Amazon"/>
    <s v="Hartford"/>
    <s v="KY"/>
    <n v="42347"/>
    <s v="MarketplaceFacilitator"/>
    <n v="56.89"/>
    <n v="0"/>
    <n v="0"/>
    <n v="0"/>
    <n v="0"/>
    <n v="0"/>
    <n v="0"/>
    <n v="0"/>
    <n v="-5.69"/>
    <n v="0"/>
    <n v="0"/>
    <n v="-7.68"/>
    <n v="-8.75"/>
    <n v="0"/>
    <n v="0"/>
    <n v="34.770000000000003"/>
  </r>
  <r>
    <s v="Dec 19, 2025 2:11:59 PM PST"/>
    <n v="25215837051"/>
    <x v="0"/>
    <s v="111-2336062-7539449"/>
    <s v="DC51-0025A"/>
    <s v="Degrees of Comfort Kids Weighted Blanket with Cover, 1 x Cozyheat Minky Plush, 1 x Coolmax Washable Covers Included | Micro Glass Beads Technology | 3"/>
    <n v="1"/>
    <s v="amazon.com"/>
    <s v="Amazon"/>
    <s v="NORTH LITTLE ROCK"/>
    <s v="AR"/>
    <n v="72117"/>
    <s v="MarketplaceFacilitator"/>
    <n v="41.99"/>
    <n v="3.99"/>
    <n v="0"/>
    <n v="0"/>
    <n v="0"/>
    <n v="0"/>
    <n v="0"/>
    <n v="0"/>
    <n v="0"/>
    <n v="0"/>
    <n v="-3.99"/>
    <n v="-6.3"/>
    <n v="-8.26"/>
    <n v="0"/>
    <n v="0"/>
    <n v="27.43"/>
  </r>
  <r>
    <s v="Dec 19, 2025 3:15:52 PM PST"/>
    <n v="25215837051"/>
    <x v="0"/>
    <s v="114-0693731-0309052"/>
    <s v="DC31-0540"/>
    <s v="Floor Cushion Pillow Set of 2, Round Large Pillows Seating for Adults, Tufted Corduroy Cushions for Living Room Tatami, Orange Yellow, 22 Inch"/>
    <n v="1"/>
    <s v="amazon.com"/>
    <s v="Amazon"/>
    <s v="Warrington"/>
    <s v="PA"/>
    <n v="18976"/>
    <s v="MarketplaceFacilitator"/>
    <n v="54.98"/>
    <n v="3.3"/>
    <n v="0"/>
    <n v="0"/>
    <n v="0"/>
    <n v="0"/>
    <n v="0"/>
    <n v="0"/>
    <n v="0"/>
    <n v="0"/>
    <n v="-3.3"/>
    <n v="-8.25"/>
    <n v="-9.07"/>
    <n v="0"/>
    <n v="0"/>
    <n v="37.659999999999997"/>
  </r>
  <r>
    <s v="Dec 19, 2025 11:18:31 PM PST"/>
    <n v="25215837051"/>
    <x v="0"/>
    <s v="111-2842869-6471465"/>
    <s v="HD50-0091"/>
    <s v="Hyde Lane Luxury Fluffy Faux Rabbit Fur Throw Blanket - Ultra Soft Cozy Blankets for Sofa, Couch, Bedroom | Warm Thick Fuzzy Throws As a Gift, Snow Ly"/>
    <n v="1"/>
    <s v="amazon.com"/>
    <s v="Amazon"/>
    <s v="St Louis"/>
    <s v="MO"/>
    <n v="63121"/>
    <s v="MarketplaceFacilitator"/>
    <n v="44.99"/>
    <n v="0"/>
    <n v="0"/>
    <n v="0"/>
    <n v="0"/>
    <n v="0"/>
    <n v="0"/>
    <n v="0"/>
    <n v="0"/>
    <n v="0"/>
    <n v="0"/>
    <n v="-6.75"/>
    <n v="-8.59"/>
    <n v="0"/>
    <n v="0"/>
    <n v="29.65"/>
  </r>
  <r>
    <s v="Dec 20, 2025 1:32:25 A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Dec 20, 2025 1:45:38 AM PST"/>
    <n v="25215837051"/>
    <x v="0"/>
    <s v="112-5445607-3217020"/>
    <s v="COD31-1111"/>
    <s v="Codi Floor Cushions for Adults, Large Meditation Pillows with Thick Foam and Soft Tufted Covers, Washable Square Seating for Couch and Yoga Sitting, 2"/>
    <n v="1"/>
    <s v="amazon.com"/>
    <s v="Amazon"/>
    <s v="Chicago"/>
    <s v="IL"/>
    <n v="60621"/>
    <s v="MarketplaceFacilitator"/>
    <n v="28.45"/>
    <n v="0"/>
    <n v="0"/>
    <n v="0"/>
    <n v="0"/>
    <n v="0"/>
    <n v="0"/>
    <n v="0"/>
    <n v="0"/>
    <n v="0"/>
    <n v="0"/>
    <n v="-4.2699999999999996"/>
    <n v="-7.33"/>
    <n v="0"/>
    <n v="0"/>
    <n v="16.850000000000001"/>
  </r>
  <r>
    <s v="Dec 20, 2025 3:18:07 AM PST"/>
    <n v="25215837051"/>
    <x v="0"/>
    <s v="112-7400198-4520261"/>
    <s v="COD31-0033"/>
    <s v="Codi Floor Cushions Seating for Adults and Kids Set of 2, Square Large Boho Pillows for Yoga Living Room Tatami Sitting Home Decor, Memory Foam Added,"/>
    <n v="1"/>
    <s v="amazon.com"/>
    <s v="Amazon"/>
    <s v="HENNESSEY"/>
    <s v="OK"/>
    <n v="73742"/>
    <s v="MarketplaceFacilitator"/>
    <n v="40.75"/>
    <n v="0"/>
    <n v="0"/>
    <n v="0"/>
    <n v="0"/>
    <n v="0"/>
    <n v="0"/>
    <n v="0"/>
    <n v="-4.07"/>
    <n v="0"/>
    <n v="0"/>
    <n v="-5.5"/>
    <n v="-8.85"/>
    <n v="0"/>
    <n v="0"/>
    <n v="22.33"/>
  </r>
  <r>
    <s v="Dec 20, 2025 3:26:26 AM PST"/>
    <n v="25215837051"/>
    <x v="0"/>
    <s v="111-8138045-2121025"/>
    <s v="DOC31-0925"/>
    <s v="Degrees of Comfort 6Pcs Round Floor Cushions for Kids, Waterproof Flexible Seating for Classroom Elementary, Safe Smolder Resistance Sitting Pillows w"/>
    <n v="1"/>
    <s v="amazon.com"/>
    <s v="Amazon"/>
    <s v="FLAGLER"/>
    <s v="CO"/>
    <n v="80815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20, 2025 5:00:36 AM PST"/>
    <n v="25215837051"/>
    <x v="0"/>
    <s v="111-6444472-5301839"/>
    <s v="COD31-1237"/>
    <s v="Codi Faux Fur Floor Pillows, Fluffy Large Round Cushions Sitting for Adults, Decorative Fuzzy Pillow for Fireplace,Dog Beds, Christmas, 32 Inch, Light"/>
    <n v="1"/>
    <s v="amazon.com"/>
    <s v="Amazon"/>
    <s v="Memphis"/>
    <s v="TN"/>
    <n v="38105"/>
    <s v="MarketplaceFacilitator"/>
    <n v="44.89"/>
    <n v="0"/>
    <n v="0"/>
    <n v="0"/>
    <n v="0"/>
    <n v="0"/>
    <n v="0"/>
    <n v="0"/>
    <n v="0"/>
    <n v="0"/>
    <n v="0"/>
    <n v="-6.73"/>
    <n v="-8.91"/>
    <n v="0"/>
    <n v="0"/>
    <n v="29.25"/>
  </r>
  <r>
    <s v="Dec 20, 2025 6:39:48 A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Dec 20, 2025 7:01:37 AM PST"/>
    <n v="25215837051"/>
    <x v="0"/>
    <s v="113-6527951-2341036"/>
    <s v="COD31-1114"/>
    <s v="Codi High Density Foam Floor Pillow 2 Sets, Large Meditation Cushions Seating for Adults and Yoga Sitting, 5&quot; Thick Washable Couch Cushion with Soft T"/>
    <n v="1"/>
    <s v="amazon.com"/>
    <s v="Amazon"/>
    <s v="Bridgewater"/>
    <s v="MA"/>
    <s v="02324"/>
    <s v="MarketplaceFacilitator"/>
    <n v="49.89"/>
    <n v="0"/>
    <n v="0"/>
    <n v="0"/>
    <n v="0"/>
    <n v="0"/>
    <n v="0"/>
    <n v="0"/>
    <n v="0"/>
    <n v="0"/>
    <n v="0"/>
    <n v="-7.48"/>
    <n v="-9.4700000000000006"/>
    <n v="0"/>
    <n v="0"/>
    <n v="32.94"/>
  </r>
  <r>
    <s v="Dec 20, 2025 9:21:31 AM PST"/>
    <n v="25215837051"/>
    <x v="0"/>
    <s v="111-2585215-8045061"/>
    <s v="DC31-0510"/>
    <s v="Degrees of Comfort Meditation Floor Pillow Set of 2, Square Large Pillows Seating for Adults, Tufted Corduroy Cushions for Living Room Tatami, Memory"/>
    <n v="1"/>
    <s v="amazon.com"/>
    <s v="Amazon"/>
    <s v="RUTLAND"/>
    <s v="MA"/>
    <s v="01543"/>
    <s v="MarketplaceFacilitator"/>
    <n v="49.98"/>
    <n v="0"/>
    <n v="0"/>
    <n v="0"/>
    <n v="0"/>
    <n v="0"/>
    <n v="0"/>
    <n v="0"/>
    <n v="0"/>
    <n v="0"/>
    <n v="0"/>
    <n v="-7.5"/>
    <n v="-9.31"/>
    <n v="0"/>
    <n v="0"/>
    <n v="33.17"/>
  </r>
  <r>
    <s v="Dec 20, 2025 10:16:09 A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Dec 20, 2025 1:00:06 PM PST"/>
    <n v="25215837051"/>
    <x v="0"/>
    <s v="112-6962964-7585801"/>
    <s v="HD10-0056B"/>
    <s v="Hyde Lane Neutral Farmhouse Bedding Set, 3 Pieces Full/Queen Size Grey Comforter Sets, Cotton Top with Modern Rustic Style Stripes Including 1 Comfort"/>
    <n v="1"/>
    <s v="amazon.com"/>
    <s v="Amazon"/>
    <s v="FORT LAUDERDALE"/>
    <s v="FL"/>
    <n v="33321"/>
    <s v="MarketplaceFacilitator"/>
    <n v="49.99"/>
    <n v="0"/>
    <n v="0"/>
    <n v="0"/>
    <n v="0"/>
    <n v="0"/>
    <n v="0"/>
    <n v="0"/>
    <n v="0"/>
    <n v="0"/>
    <n v="0"/>
    <n v="-7.5"/>
    <n v="-8.82"/>
    <n v="0"/>
    <n v="0"/>
    <n v="33.67"/>
  </r>
  <r>
    <s v="Dec 20, 2025 10:45:15 PM PST"/>
    <n v="25215837051"/>
    <x v="0"/>
    <s v="114-3889046-7670626"/>
    <s v="DC31-0539"/>
    <s v="Floor Cushion Pillow Set of 2, Round Large Pillows Seating for Adults, Tufted Corduroy Cushions for Living Room Tatami, Navy Blue, 22 Inch"/>
    <n v="1"/>
    <s v="amazon.com"/>
    <s v="Amazon"/>
    <s v="DURHAM"/>
    <s v="NC"/>
    <n v="27704"/>
    <s v="MarketplaceFacilitator"/>
    <n v="46.74"/>
    <n v="3.16"/>
    <n v="1.49"/>
    <n v="0"/>
    <n v="0"/>
    <n v="0"/>
    <n v="0"/>
    <n v="0"/>
    <n v="-6.16"/>
    <n v="0"/>
    <n v="-3.16"/>
    <n v="-6.31"/>
    <n v="-9.6199999999999992"/>
    <n v="0"/>
    <n v="0"/>
    <n v="26.14"/>
  </r>
  <r>
    <s v="Dec 21, 2025 1:20:26 AM PST"/>
    <n v="25215837051"/>
    <x v="0"/>
    <s v="112-3430205-4881806"/>
    <s v="DOC31-0812"/>
    <s v="Degrees of Comfort 6Pcs Round Floor Cushions for Kids, Waterproof Flexible Seating for Classroom Elementary, Safe Smolder Resistance Sitting Pillows w"/>
    <n v="1"/>
    <s v="amazon.com"/>
    <s v="Amazon"/>
    <s v="LOS ANGELES"/>
    <s v="CA"/>
    <n v="90001"/>
    <s v="MarketplaceFacilitator"/>
    <n v="48.44"/>
    <n v="4.72"/>
    <n v="0"/>
    <n v="0"/>
    <n v="0"/>
    <n v="0"/>
    <n v="0"/>
    <n v="0"/>
    <n v="0"/>
    <n v="0"/>
    <n v="-4.72"/>
    <n v="-7.27"/>
    <n v="-8.75"/>
    <n v="0"/>
    <n v="0"/>
    <n v="32.42"/>
  </r>
  <r>
    <s v="Dec 21, 2025 4:13:29 AM PST"/>
    <n v="25215837051"/>
    <x v="0"/>
    <s v="111-3547544-1167442"/>
    <s v="AMFBA10-0464A"/>
    <s v="Degrees of Comfort Twin Complete Comforter Sets, Lattice Boho Bed in A Bag,Microfiber Bedding Set with Side Pockets, Matching Decorative Pillow, 6 Pie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58"/>
    <n v="0"/>
    <n v="0"/>
    <n v="29.98"/>
  </r>
  <r>
    <s v="Dec 21, 2025 9:50:14 AM PST"/>
    <n v="25215837051"/>
    <x v="0"/>
    <s v="114-4893272-2177800"/>
    <s v="COD31-1114"/>
    <s v="Codi High Density Foam Floor Pillow 2 Sets, Large Meditation Cushions Seating for Adults and Yoga Sitting, 5&quot; Thick Washable Couch Cushion with Soft T"/>
    <n v="1"/>
    <s v="amazon.com"/>
    <s v="Amazon"/>
    <s v="DURHAM"/>
    <s v="NC"/>
    <n v="27704"/>
    <s v="MarketplaceFacilitator"/>
    <n v="42.49"/>
    <n v="2.87"/>
    <n v="0"/>
    <n v="0"/>
    <n v="0"/>
    <n v="0"/>
    <n v="0"/>
    <n v="0"/>
    <n v="-4.25"/>
    <n v="0"/>
    <n v="-2.87"/>
    <n v="-5.74"/>
    <n v="-9.4700000000000006"/>
    <n v="0"/>
    <n v="0"/>
    <n v="23.03"/>
  </r>
  <r>
    <s v="Dec 21, 2025 10:54:34 AM PST"/>
    <n v="25215837051"/>
    <x v="0"/>
    <s v="111-3547544-1167442"/>
    <s v="AMFBA10-0464A"/>
    <s v="Degrees of Comfort Twin Complete Comforter Sets, Lattice Boho Bed in A Bag,Microfiber Bedding Set with Side Pockets, Matching Decorative Pillow, 6 Pie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58"/>
    <n v="0"/>
    <n v="0"/>
    <n v="29.98"/>
  </r>
  <r>
    <s v="Dec 21, 2025 12:27:09 PM PST"/>
    <n v="25215837051"/>
    <x v="0"/>
    <s v="112-2562906-0921869"/>
    <s v="DC31-0507"/>
    <s v="Meditation Floor Pillow Set of 2, Square Large Pillows Seating for Adults, Tufted Corduroy Cushion for Living Room Tatami, Turquoise, 22x22 Inch"/>
    <n v="1"/>
    <s v="amazon.com"/>
    <s v="Amazon"/>
    <s v="MORGAN HILL"/>
    <s v="CA"/>
    <n v="95037"/>
    <s v="MarketplaceFacilitator"/>
    <n v="42.49"/>
    <n v="3.88"/>
    <n v="0"/>
    <n v="0"/>
    <n v="0"/>
    <n v="0"/>
    <n v="0"/>
    <n v="0"/>
    <n v="0"/>
    <n v="0"/>
    <n v="-3.88"/>
    <n v="-6.37"/>
    <n v="-9.4700000000000006"/>
    <n v="0"/>
    <n v="0"/>
    <n v="26.65"/>
  </r>
  <r>
    <s v="Dec 21, 2025 12:38:24 P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1, 2025 10:28:30 P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1, 2025 10:35:46 P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1, 2025 11:24:05 P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1, 2025 11:54:46 P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12:22:17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12:50:46 AM PST"/>
    <n v="25215837051"/>
    <x v="0"/>
    <s v="114-8407000-3247420"/>
    <s v="DC31-0501"/>
    <s v="Degrees of Comfort Meditation Floor Pillow, Square Large Pillows Seating for Adults, Gray Tufted Corduroy Cushions for Outdoor Yoga Tatami Fireplace L"/>
    <n v="1"/>
    <s v="amazon.com"/>
    <s v="Amazon"/>
    <s v="MARCH AIR RESERVE BASE"/>
    <s v="CA"/>
    <n v="92518"/>
    <s v="MarketplaceFacilitator"/>
    <n v="24.99"/>
    <n v="1.74"/>
    <n v="0"/>
    <n v="0"/>
    <n v="0"/>
    <n v="0"/>
    <n v="0"/>
    <n v="0"/>
    <n v="-2.5"/>
    <n v="0"/>
    <n v="-6.96"/>
    <n v="-13.48"/>
    <n v="-7.94"/>
    <n v="0"/>
    <n v="0"/>
    <n v="-4.1500000000000004"/>
  </r>
  <r>
    <s v="Dec 22, 2025 12:50:46 AM PST"/>
    <n v="25215837051"/>
    <x v="0"/>
    <s v="114-8407000-3247420"/>
    <s v="DC31-0501"/>
    <s v="Degrees of Comfort Meditation Floor Pillow, Square Large Pillows Seating for Adults, Gray Tufted Corduroy Cushions for Outdoor Yoga Tatami Fireplace L"/>
    <n v="1"/>
    <s v="amazon.com"/>
    <s v="Amazon"/>
    <s v="MARCH AIR RESERVE BASE"/>
    <s v="CA"/>
    <n v="92518"/>
    <m/>
    <n v="24.99"/>
    <n v="1.74"/>
    <n v="0"/>
    <n v="0"/>
    <n v="0"/>
    <n v="0"/>
    <n v="0"/>
    <n v="0"/>
    <n v="-2.5"/>
    <n v="0"/>
    <n v="0"/>
    <n v="0"/>
    <n v="-7.94"/>
    <n v="0"/>
    <n v="0"/>
    <n v="16.29"/>
  </r>
  <r>
    <s v="Dec 22, 2025 12:50:46 AM PST"/>
    <n v="25215837051"/>
    <x v="0"/>
    <s v="114-8407000-3247420"/>
    <s v="DC31-0501"/>
    <s v="Degrees of Comfort Meditation Floor Pillow, Square Large Pillows Seating for Adults, Gray Tufted Corduroy Cushions for Outdoor Yoga Tatami Fireplace L"/>
    <n v="2"/>
    <s v="amazon.com"/>
    <s v="Amazon"/>
    <s v="MARCH AIR RESERVE BASE"/>
    <s v="CA"/>
    <n v="92518"/>
    <m/>
    <n v="49.98"/>
    <n v="3.48"/>
    <n v="0"/>
    <n v="0"/>
    <n v="0"/>
    <n v="0"/>
    <n v="0"/>
    <n v="0"/>
    <n v="-5"/>
    <n v="0"/>
    <n v="0"/>
    <n v="0"/>
    <n v="-15.88"/>
    <n v="0"/>
    <n v="0"/>
    <n v="32.58"/>
  </r>
  <r>
    <s v="Dec 22, 2025 1:08:15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1:27:23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2:59:07 AM PST"/>
    <n v="25215837051"/>
    <x v="0"/>
    <s v="112-5445607-3217020"/>
    <s v="COD31-1111"/>
    <s v="Codi Floor Cushions for Adults, Large Meditation Pillows with Thick Foam and Soft Tufted Covers, Washable Square Seating for Couch and Yoga Sitting, 2"/>
    <n v="1"/>
    <s v="amazon.com"/>
    <s v="Amazon"/>
    <s v="Chicago"/>
    <s v="IL"/>
    <n v="60621"/>
    <s v="MarketplaceFacilitator"/>
    <n v="28.45"/>
    <n v="0"/>
    <n v="0"/>
    <n v="0"/>
    <n v="0"/>
    <n v="0"/>
    <n v="0"/>
    <n v="0"/>
    <n v="0"/>
    <n v="0"/>
    <n v="0"/>
    <n v="-4.2699999999999996"/>
    <n v="-7.33"/>
    <n v="0"/>
    <n v="0"/>
    <n v="16.850000000000001"/>
  </r>
  <r>
    <s v="Dec 22, 2025 3:40:24 AM PST"/>
    <n v="25215837051"/>
    <x v="0"/>
    <s v="114-4905792-6354613"/>
    <s v="AMFBA10-0460A"/>
    <s v="Degrees of Comfort Twin Bed in A Bag 6 Piece, Lattice Boho Bedding Sets for Teen Girls, Aqua Floral Bed Set, Microfiber Colorful Comforter Set with Sh"/>
    <n v="1"/>
    <s v="amazon.com"/>
    <s v="Amazon"/>
    <s v="ESCONDIDO"/>
    <s v="CA"/>
    <n v="92029"/>
    <s v="MarketplaceFacilitator"/>
    <n v="44.64"/>
    <n v="3.91"/>
    <n v="0"/>
    <n v="0"/>
    <n v="0"/>
    <n v="0"/>
    <n v="0"/>
    <n v="0"/>
    <n v="0"/>
    <n v="0"/>
    <n v="-3.91"/>
    <n v="-6.7"/>
    <n v="-9.02"/>
    <n v="0"/>
    <n v="0"/>
    <n v="28.92"/>
  </r>
  <r>
    <s v="Dec 22, 2025 4:03:58 AM PST"/>
    <n v="25215837051"/>
    <x v="0"/>
    <s v="114-8368165-7788246"/>
    <s v="DOC31-0925"/>
    <s v="Degrees of Comfort 6Pcs Round Floor Cushions for Kids, Waterproof Flexible Seating for Classroom Elementary, Safe Smolder Resistance Sitting Pillows w"/>
    <n v="1"/>
    <s v="amazon.com"/>
    <s v="Amazon"/>
    <s v="HENNING"/>
    <s v="MN"/>
    <n v="56551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22, 2025 4:38:53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5:17:21 AM PST"/>
    <n v="25215837051"/>
    <x v="0"/>
    <s v="111-1318038-4661012"/>
    <s v="DOC31-0812"/>
    <s v="Degrees of Comfort 6Pcs Round Floor Cushions for Kids, Waterproof Flexible Seating for Classroom Elementary, Safe Smolder Resistance Sitting Pillows w"/>
    <n v="1"/>
    <s v="amazon.com"/>
    <s v="Amazon"/>
    <s v="LANDER"/>
    <s v="WY"/>
    <n v="82520"/>
    <s v="MarketplaceFacilitator"/>
    <n v="48.44"/>
    <n v="0"/>
    <n v="0"/>
    <n v="0"/>
    <n v="0"/>
    <n v="0"/>
    <n v="0"/>
    <n v="0"/>
    <n v="0"/>
    <n v="0"/>
    <n v="0"/>
    <n v="-7.27"/>
    <n v="-8.75"/>
    <n v="0"/>
    <n v="0"/>
    <n v="32.42"/>
  </r>
  <r>
    <s v="Dec 22, 2025 5:40:56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7:55:55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8:24:42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10:07:38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10:41:31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11:40:17 AM PST"/>
    <n v="25215837051"/>
    <x v="0"/>
    <s v="114-2620321-7021037"/>
    <s v="COD101-0174-1"/>
    <s v="Codi Bean Bag Chair with Filler Included, 4 FT - Comfy Large Beanbag Chairs for Adults - Machine Washable and Soft Mink Bonded Cover - Charcoal Grey,"/>
    <n v="1"/>
    <s v="amazon.com"/>
    <s v="Amazon"/>
    <s v="AVENTURA"/>
    <s v="FL"/>
    <n v="33180"/>
    <s v="MarketplaceFacilitator"/>
    <n v="125.99"/>
    <n v="0"/>
    <n v="0"/>
    <n v="0"/>
    <n v="0"/>
    <n v="0"/>
    <n v="0"/>
    <n v="0"/>
    <n v="0"/>
    <n v="0"/>
    <n v="0"/>
    <n v="-17.12"/>
    <n v="-25.67"/>
    <n v="0"/>
    <n v="0"/>
    <n v="83.2"/>
  </r>
  <r>
    <s v="Dec 22, 2025 9:28:01 PM PST"/>
    <n v="25215837051"/>
    <x v="0"/>
    <s v="112-4414552-4742602"/>
    <s v="DC31-0508A"/>
    <s v="Meditation Floor Pillow Set of 2, Square Large Pillows Seating for Adults, Tufted Corduroy Cushion for Tatami Living Room, Grey, 22x22 Inch"/>
    <n v="1"/>
    <s v="amazon.com"/>
    <s v="Amazon"/>
    <s v="TRAVIS AFB"/>
    <s v="CA"/>
    <n v="94535"/>
    <s v="MarketplaceFacilitator"/>
    <n v="44.98"/>
    <n v="3.77"/>
    <n v="5.87"/>
    <n v="0"/>
    <n v="0"/>
    <n v="0"/>
    <n v="0"/>
    <n v="0"/>
    <n v="-5.87"/>
    <n v="0"/>
    <n v="-3.77"/>
    <n v="-6.75"/>
    <n v="-9.5500000000000007"/>
    <n v="0"/>
    <n v="0"/>
    <n v="28.68"/>
  </r>
  <r>
    <s v="Dec 22, 2025 10:55:07 PM PST"/>
    <n v="25215837051"/>
    <x v="0"/>
    <s v="111-1946934-5860201"/>
    <s v="HYD20-0141"/>
    <s v="Hyde Lane 900 Thread Count Cotton Rich Queen Bed Sheets - Soft, Durable Alpha Cotton, Sateen Weave, Deep Pocket 16 Inches, Ultra-Comfort Bedding Sets"/>
    <n v="1"/>
    <s v="amazon.com"/>
    <s v="Amazon"/>
    <s v="panama city beach"/>
    <s v="FL"/>
    <n v="32408"/>
    <s v="MarketplaceFacilitator"/>
    <n v="39.99"/>
    <n v="2.8"/>
    <n v="0"/>
    <n v="0"/>
    <n v="0"/>
    <n v="0"/>
    <n v="0"/>
    <n v="0"/>
    <n v="0"/>
    <n v="0"/>
    <n v="-2.8"/>
    <n v="-6"/>
    <n v="-7.55"/>
    <n v="0"/>
    <n v="0"/>
    <n v="26.44"/>
  </r>
  <r>
    <s v="Dec 22, 2025 11:11:51 PM PST"/>
    <n v="25215837051"/>
    <x v="0"/>
    <s v="111-2519849-2016255"/>
    <s v="DOC31-0812"/>
    <s v="Degrees of Comfort 6Pcs Round Floor Cushions for Kids, Waterproof Flexible Seating for Classroom Elementary, Safe Smolder Resistance Sitting Pillows w"/>
    <n v="1"/>
    <s v="amazon.com"/>
    <s v="Amazon"/>
    <s v="CROSSVILLE"/>
    <s v="TN"/>
    <n v="38572"/>
    <s v="MarketplaceFacilitator"/>
    <n v="56.89"/>
    <n v="0"/>
    <n v="0"/>
    <n v="0"/>
    <n v="0"/>
    <n v="0"/>
    <n v="0"/>
    <n v="0"/>
    <n v="0"/>
    <n v="0"/>
    <n v="0"/>
    <n v="-8.5299999999999994"/>
    <n v="-8.75"/>
    <n v="0"/>
    <n v="0"/>
    <n v="39.61"/>
  </r>
  <r>
    <s v="Dec 23, 2025 12:28:59 AM PST"/>
    <n v="25215837051"/>
    <x v="0"/>
    <s v="114-4905792-6354613"/>
    <s v="AMFBA10-0460A"/>
    <s v="Degrees of Comfort Twin Bed in A Bag 6 Piece, Lattice Boho Bedding Sets for Teen Girls, Aqua Floral Bed Set, Microfiber Colorful Comforter Set with Sh"/>
    <n v="1"/>
    <s v="amazon.com"/>
    <s v="Amazon"/>
    <s v="ESCONDIDO"/>
    <s v="CA"/>
    <n v="92029"/>
    <s v="MarketplaceFacilitator"/>
    <n v="44.64"/>
    <n v="3.91"/>
    <n v="0"/>
    <n v="0"/>
    <n v="0"/>
    <n v="0"/>
    <n v="0"/>
    <n v="0"/>
    <n v="0"/>
    <n v="0"/>
    <n v="-3.91"/>
    <n v="-6.7"/>
    <n v="-9.02"/>
    <n v="0"/>
    <n v="0"/>
    <n v="28.92"/>
  </r>
  <r>
    <s v="Dec 23, 2025 3:05:06 AM PST"/>
    <n v="25215837051"/>
    <x v="0"/>
    <s v="111-8915415-0937803"/>
    <s v="DC31-0508A"/>
    <s v="Meditation Floor Pillow Set of 2, Square Large Pillows Seating for Adults, Tufted Corduroy Cushion for Tatami Living Room, Grey, 22x22 Inch"/>
    <n v="1"/>
    <s v="amazon.com"/>
    <s v="Amazon"/>
    <s v="Long Prairie"/>
    <s v="MN"/>
    <n v="56347"/>
    <s v="MarketplaceFacilitator"/>
    <n v="44.99"/>
    <n v="0"/>
    <n v="0.86"/>
    <n v="0"/>
    <n v="0"/>
    <n v="0"/>
    <n v="0"/>
    <n v="0"/>
    <n v="-0.86"/>
    <n v="0"/>
    <n v="0"/>
    <n v="-6.75"/>
    <n v="-9.5500000000000007"/>
    <n v="0"/>
    <n v="0"/>
    <n v="28.69"/>
  </r>
  <r>
    <s v="Dec 23, 2025 3:12:59 AM PST"/>
    <n v="25215837051"/>
    <x v="0"/>
    <s v="112-5275900-5839466"/>
    <s v="DC51-0025A"/>
    <s v="Degrees of Comfort Kids Weighted Blanket with Cover, 1 x Cozyheat Minky Plush, 1 x Coolmax Washable Covers Included | Micro Glass Beads Technology | 3"/>
    <n v="1"/>
    <s v="amazon.com"/>
    <s v="Amazon"/>
    <s v="WENDELL"/>
    <s v="ID"/>
    <n v="83355"/>
    <s v="MarketplaceFacilitator"/>
    <n v="38.99"/>
    <n v="0"/>
    <n v="1.49"/>
    <n v="0"/>
    <n v="0"/>
    <n v="0"/>
    <n v="0"/>
    <n v="0"/>
    <n v="-5.39"/>
    <n v="0"/>
    <n v="0"/>
    <n v="-5.26"/>
    <n v="-8.26"/>
    <n v="0"/>
    <n v="0"/>
    <n v="21.57"/>
  </r>
  <r>
    <s v="Dec 23, 2025 5:06:36 AM PST"/>
    <n v="25215837051"/>
    <x v="0"/>
    <s v="112-5275900-5839466"/>
    <s v="DC51-0027A"/>
    <s v="Degrees of Comfort Kids Weighted Blanket with Cover, 1 x Cozyheat Minky Plush Included | Micro Glass Beads Technology | 41x60 8 lbs Grey"/>
    <n v="1"/>
    <s v="amazon.com"/>
    <s v="Amazon"/>
    <s v="WENDELL"/>
    <s v="ID"/>
    <n v="83355"/>
    <s v="MarketplaceFacilitator"/>
    <n v="54.49"/>
    <n v="0"/>
    <n v="2.29"/>
    <n v="0"/>
    <n v="0"/>
    <n v="0"/>
    <n v="0"/>
    <n v="0"/>
    <n v="-7.74"/>
    <n v="0"/>
    <n v="0"/>
    <n v="-7.36"/>
    <n v="-9.3000000000000007"/>
    <n v="0"/>
    <n v="0"/>
    <n v="32.380000000000003"/>
  </r>
  <r>
    <s v="Dec 23, 2025 5:15:14 AM PST"/>
    <n v="25215837051"/>
    <x v="0"/>
    <s v="114-1183783-9137049"/>
    <s v="COD31-1111"/>
    <s v="Codi Floor Cushions for Adults, Large Meditation Pillows with Thick Foam and Soft Tufted Covers, Washable Square Seating for Couch and Yoga Sitting, 2"/>
    <n v="2"/>
    <s v="amazon.com"/>
    <s v="Amazon"/>
    <s v="Chicago"/>
    <s v="IL"/>
    <n v="60609"/>
    <s v="MarketplaceFacilitator"/>
    <n v="56.9"/>
    <n v="0"/>
    <n v="0"/>
    <n v="0"/>
    <n v="0"/>
    <n v="0"/>
    <n v="0"/>
    <n v="0"/>
    <n v="0"/>
    <n v="0"/>
    <n v="0"/>
    <n v="-8.5399999999999991"/>
    <n v="-14.66"/>
    <n v="0"/>
    <n v="0"/>
    <n v="33.700000000000003"/>
  </r>
  <r>
    <s v="Dec 23, 2025 5:03:05 PM PST"/>
    <n v="25215837051"/>
    <x v="0"/>
    <s v="114-0086314-0305066"/>
    <s v="DC31-0540"/>
    <s v="Floor Cushion Pillow Set of 2, Round Large Pillows Seating for Adults, Tufted Corduroy Cushions for Living Room Tatami, Orange Yellow, 22 Inch"/>
    <n v="1"/>
    <s v="amazon.com"/>
    <s v="Amazon"/>
    <s v="san diego"/>
    <s v="CA"/>
    <n v="92154"/>
    <s v="MarketplaceFacilitator"/>
    <n v="46.74"/>
    <n v="3.26"/>
    <n v="0"/>
    <n v="0"/>
    <n v="0"/>
    <n v="0"/>
    <n v="0"/>
    <n v="0"/>
    <n v="-4.68"/>
    <n v="0"/>
    <n v="-3.26"/>
    <n v="-6.31"/>
    <n v="-9.07"/>
    <n v="0"/>
    <n v="0"/>
    <n v="26.68"/>
  </r>
  <r>
    <s v="Dec 23, 2025 10:31:05 PM PST"/>
    <n v="25215837051"/>
    <x v="0"/>
    <s v="112-8236265-5709048"/>
    <s v="DC31-0507"/>
    <s v="Meditation Floor Pillow Set of 2, Square Large Pillows Seating for Adults, Tufted Corduroy Cushion for Living Room Tatami, Turquoise, 22x22 Inch"/>
    <n v="1"/>
    <s v="amazon.com"/>
    <s v="Amazon"/>
    <s v="MANITOU SPRINGS"/>
    <s v="CO"/>
    <n v="80829"/>
    <s v="MarketplaceFacilitator"/>
    <n v="42.49"/>
    <n v="0"/>
    <n v="0"/>
    <n v="0"/>
    <n v="0"/>
    <n v="0"/>
    <n v="0"/>
    <n v="0"/>
    <n v="-4.25"/>
    <n v="0"/>
    <n v="0"/>
    <n v="-5.74"/>
    <n v="-9.4700000000000006"/>
    <n v="0"/>
    <n v="0"/>
    <n v="23.03"/>
  </r>
  <r>
    <s v="Dec 23, 2025 10:41:57 PM PST"/>
    <n v="25215837051"/>
    <x v="0"/>
    <s v="112-2396104-2401037"/>
    <s v="DC31-0537A"/>
    <s v="Meditation Floor Pillow Set of 2, Round Large Pillows Seating for Adults, Tufted Corduroy Cushion for Tatami Living Room, Grey, 22 Inch"/>
    <n v="1"/>
    <s v="amazon.com"/>
    <s v="Amazon"/>
    <s v="ACWORTH"/>
    <s v="GA"/>
    <n v="30101"/>
    <s v="MarketplaceFacilitator"/>
    <n v="47.48"/>
    <n v="0"/>
    <n v="0"/>
    <n v="0"/>
    <n v="0"/>
    <n v="0"/>
    <n v="0"/>
    <n v="0"/>
    <n v="-4.75"/>
    <n v="0"/>
    <n v="0"/>
    <n v="-6.41"/>
    <n v="-9.01"/>
    <n v="0"/>
    <n v="0"/>
    <n v="27.31"/>
  </r>
  <r>
    <s v="Dec 23, 2025 11:05:15 PM PST"/>
    <n v="25215837051"/>
    <x v="0"/>
    <s v="112-2396104-2401037"/>
    <s v="DC31-0537A"/>
    <s v="Meditation Floor Pillow Set of 2, Round Large Pillows Seating for Adults, Tufted Corduroy Cushion for Tatami Living Room, Grey, 22 Inch"/>
    <n v="1"/>
    <s v="amazon.com"/>
    <s v="Amazon"/>
    <s v="ACWORTH"/>
    <s v="GA"/>
    <n v="30101"/>
    <s v="MarketplaceFacilitator"/>
    <n v="47.48"/>
    <n v="0"/>
    <n v="0"/>
    <n v="0"/>
    <n v="0"/>
    <n v="0"/>
    <n v="0"/>
    <n v="0"/>
    <n v="-4.75"/>
    <n v="0"/>
    <n v="0"/>
    <n v="-6.41"/>
    <n v="-9.01"/>
    <n v="0"/>
    <n v="0"/>
    <n v="27.31"/>
  </r>
  <r>
    <s v="Dec 23, 2025 11:08:48 PM PST"/>
    <n v="25215837051"/>
    <x v="0"/>
    <s v="111-3973549-7447433"/>
    <s v="DC51-0002A"/>
    <s v="Degrees of Comfort 10lbs Kids Weighted Blanket with Cover, 1 x Cozyheat Minky Plush Cover Included | Micro Glass Beads Technology | 41x60 10 lbs Navy"/>
    <n v="1"/>
    <s v="amazon.com"/>
    <s v="Amazon"/>
    <s v="Columbus"/>
    <s v="OH"/>
    <n v="43220"/>
    <s v="MarketplaceFacilitator"/>
    <n v="55.99"/>
    <n v="0"/>
    <n v="0"/>
    <n v="0"/>
    <n v="0"/>
    <n v="0"/>
    <n v="0"/>
    <n v="0"/>
    <n v="0"/>
    <n v="0"/>
    <n v="0"/>
    <n v="-8.4"/>
    <n v="-10.02"/>
    <n v="0"/>
    <n v="0"/>
    <n v="37.57"/>
  </r>
  <r>
    <s v="Dec 23, 2025 11:30:55 PM PST"/>
    <n v="25215837051"/>
    <x v="0"/>
    <s v="112-8554240-2079409"/>
    <s v="DOC31-0812"/>
    <s v="Degrees of Comfort 6Pcs Round Floor Cushions for Kids, Waterproof Flexible Seating for Classroom Elementary, Safe Smolder Resistance Sitting Pillows w"/>
    <n v="1"/>
    <s v="amazon.com"/>
    <s v="Amazon"/>
    <s v="MORGAN HILL"/>
    <s v="CA"/>
    <n v="95037"/>
    <s v="MarketplaceFacilitator"/>
    <n v="48.44"/>
    <n v="4.42"/>
    <n v="0"/>
    <n v="0"/>
    <n v="0"/>
    <n v="0"/>
    <n v="0"/>
    <n v="0"/>
    <n v="0"/>
    <n v="0"/>
    <n v="-4.42"/>
    <n v="-7.27"/>
    <n v="-8.75"/>
    <n v="0"/>
    <n v="0"/>
    <n v="32.42"/>
  </r>
  <r>
    <s v="Dec 24, 2025 12:05:36 AM PST"/>
    <n v="25215837051"/>
    <x v="0"/>
    <s v="114-1382233-7706615"/>
    <s v="DC31-0511"/>
    <s v="Degrees of Comfort Meditation Floor Pillow Set of 2, Square Large Pillows Seating for Adults, Tufted Corduroy Cushions for Balcony Outdoor Tatami Livi"/>
    <n v="1"/>
    <s v="amazon.com"/>
    <s v="Amazon"/>
    <s v="ENFIELD"/>
    <s v="CT"/>
    <s v="06082"/>
    <s v="MarketplaceFacilitator"/>
    <n v="49.98"/>
    <n v="0"/>
    <n v="0"/>
    <n v="0"/>
    <n v="0"/>
    <n v="0"/>
    <n v="0"/>
    <n v="0"/>
    <n v="0"/>
    <n v="0"/>
    <n v="0"/>
    <n v="-7.5"/>
    <n v="-9.23"/>
    <n v="0"/>
    <n v="0"/>
    <n v="33.25"/>
  </r>
  <r>
    <s v="Dec 24, 2025 2:34:26 AM PST"/>
    <n v="25215837051"/>
    <x v="0"/>
    <s v="111-0207913-3117872"/>
    <s v="COD31-0074"/>
    <s v="Codi Meditation Floor Pillow Set of 2, Round Large Pillows Seating for Adults, Bohemian Mandala Circle Cushion for Outdoor Fireplace Yoga Living Room,"/>
    <n v="1"/>
    <s v="amazon.com"/>
    <s v="Amazon"/>
    <s v="BECKLEY"/>
    <s v="WV"/>
    <n v="25801"/>
    <s v="MarketplaceFacilitator"/>
    <n v="72.989999999999995"/>
    <n v="0"/>
    <n v="0.85"/>
    <n v="0"/>
    <n v="0"/>
    <n v="0"/>
    <n v="0"/>
    <n v="0"/>
    <n v="-0.85"/>
    <n v="0"/>
    <n v="0"/>
    <n v="-10.95"/>
    <n v="-9.7799999999999994"/>
    <n v="0"/>
    <n v="0"/>
    <n v="52.26"/>
  </r>
  <r>
    <s v="Dec 24, 2025 2:56:27 AM PST"/>
    <n v="25215837051"/>
    <x v="0"/>
    <s v="114-5568093-4195460"/>
    <s v="COD31-0075A"/>
    <s v="Codi Meditation Floor Pillow Set of 2, Round Large Pillows Seating for Adults, Bohemian Mandala Circle Cushion for Outdoor Fireplace Yoga Living Room,"/>
    <n v="1"/>
    <s v="amazon.com"/>
    <s v="Amazon"/>
    <s v="MIDDLEBURY"/>
    <s v="CT"/>
    <s v="06762"/>
    <s v="MarketplaceFacilitator"/>
    <n v="55.24"/>
    <n v="0"/>
    <n v="0"/>
    <n v="0"/>
    <n v="0"/>
    <n v="0"/>
    <n v="0"/>
    <n v="0"/>
    <n v="-5.53"/>
    <n v="0"/>
    <n v="0"/>
    <n v="-7.46"/>
    <n v="-10.1"/>
    <n v="0"/>
    <n v="0"/>
    <n v="32.15"/>
  </r>
  <r>
    <s v="Dec 24, 2025 6:09:59 AM PST"/>
    <n v="25215837051"/>
    <x v="0"/>
    <s v="112-8236265-5709048"/>
    <s v="DC31-0507"/>
    <s v="Meditation Floor Pillow Set of 2, Square Large Pillows Seating for Adults, Tufted Corduroy Cushion for Living Room Tatami, Turquoise, 22x22 Inch"/>
    <n v="1"/>
    <s v="amazon.com"/>
    <s v="Amazon"/>
    <s v="MANITOU SPRINGS"/>
    <s v="CO"/>
    <n v="80829"/>
    <s v="MarketplaceFacilitator"/>
    <n v="42.49"/>
    <n v="0"/>
    <n v="0"/>
    <n v="0"/>
    <n v="0"/>
    <n v="0"/>
    <n v="0"/>
    <n v="0"/>
    <n v="-4.25"/>
    <n v="0"/>
    <n v="0"/>
    <n v="-5.74"/>
    <n v="-9.4700000000000006"/>
    <n v="0"/>
    <n v="0"/>
    <n v="23.03"/>
  </r>
  <r>
    <s v="Dec 24, 2025 6:36:59 AM PST"/>
    <n v="25215837051"/>
    <x v="0"/>
    <s v="112-2235349-0129813"/>
    <s v="COD31-0106"/>
    <s v="Codi Floor Pillows for Sitting Set of 2, Large Meditation Cushions for Adults with Memory Foam, Bohemian Mandala Round Seating for Outdoor Yoga and Li"/>
    <n v="1"/>
    <s v="amazon.com"/>
    <s v="Amazon"/>
    <s v="TAMPA"/>
    <s v="FL"/>
    <n v="33610"/>
    <s v="MarketplaceFacilitator"/>
    <n v="55.24"/>
    <n v="4.1399999999999997"/>
    <n v="0"/>
    <n v="0"/>
    <n v="0"/>
    <n v="0"/>
    <n v="0"/>
    <n v="0"/>
    <n v="0"/>
    <n v="0"/>
    <n v="-4.1399999999999997"/>
    <n v="-8.2899999999999991"/>
    <n v="-9.94"/>
    <n v="0"/>
    <n v="0"/>
    <n v="37.01"/>
  </r>
  <r>
    <s v="Dec 24, 2025 7:29:08 AM PST"/>
    <n v="25215837051"/>
    <x v="0"/>
    <s v="112-0748264-6921031"/>
    <s v="DOC31-0812"/>
    <s v="Degrees of Comfort 6Pcs Round Floor Cushions for Kids, Waterproof Flexible Seating for Classroom Elementary, Safe Smolder Resistance Sitting Pillows w"/>
    <n v="1"/>
    <s v="amazon.com"/>
    <s v="Amazon"/>
    <s v="MORGAN HILL"/>
    <s v="CA"/>
    <n v="95037"/>
    <s v="MarketplaceFacilitator"/>
    <n v="48.44"/>
    <n v="4.42"/>
    <n v="0"/>
    <n v="0"/>
    <n v="0"/>
    <n v="0"/>
    <n v="0"/>
    <n v="0"/>
    <n v="0"/>
    <n v="0"/>
    <n v="-4.42"/>
    <n v="-7.27"/>
    <n v="-8.75"/>
    <n v="0"/>
    <n v="0"/>
    <n v="32.42"/>
  </r>
  <r>
    <s v="Dec 24, 2025 1:48:50 PM PST"/>
    <n v="25215837051"/>
    <x v="0"/>
    <s v="114-5568093-4195460"/>
    <s v="COD31-0074"/>
    <s v="Codi Meditation Floor Pillow Set of 2, Round Large Pillows Seating for Adults, Bohemian Mandala Circle Cushion for Outdoor Fireplace Yoga Living Room,"/>
    <n v="1"/>
    <s v="amazon.com"/>
    <s v="Amazon"/>
    <s v="MIDDLEBURY"/>
    <s v="CT"/>
    <s v="06762"/>
    <s v="MarketplaceFacilitator"/>
    <n v="55.24"/>
    <n v="0"/>
    <n v="0"/>
    <n v="0"/>
    <n v="0"/>
    <n v="0"/>
    <n v="0"/>
    <n v="0"/>
    <n v="-5.52"/>
    <n v="0"/>
    <n v="0"/>
    <n v="-7.46"/>
    <n v="-9.7799999999999994"/>
    <n v="0"/>
    <n v="0"/>
    <n v="32.479999999999997"/>
  </r>
  <r>
    <s v="Dec 24, 2025 10:22:44 PM PST"/>
    <n v="25215837051"/>
    <x v="0"/>
    <s v="114-9537184-8928221"/>
    <s v="DC31-0544"/>
    <s v="Meditation Floor Pillow Set of 2, Square Large Pillows Seating for Adults, Tufted Corduroy Cushion for Living Room Tatami, Green 22x22 Inch"/>
    <n v="1"/>
    <s v="amazon.com"/>
    <s v="Amazon"/>
    <s v="RICHTON PARK"/>
    <s v="IL"/>
    <n v="60471"/>
    <s v="MarketplaceFacilitator"/>
    <n v="46.74"/>
    <n v="0"/>
    <n v="0"/>
    <n v="0"/>
    <n v="0"/>
    <n v="0"/>
    <n v="0"/>
    <n v="0"/>
    <n v="0"/>
    <n v="0"/>
    <n v="0"/>
    <n v="-7.01"/>
    <n v="-9.31"/>
    <n v="0"/>
    <n v="0"/>
    <n v="30.42"/>
  </r>
  <r>
    <s v="Dec 25, 2025 12:17:45 AM PST"/>
    <n v="25215837051"/>
    <x v="0"/>
    <s v="113-9385777-9543463"/>
    <s v="COD101-1427"/>
    <s v="Codi 6FT Bean Bag Chair for Adults - Oversized Foam Floor Lounger with Washable Cover - Comfy Seating for Living Room, Dorm, or Media Room - Grey"/>
    <n v="1"/>
    <s v="amazon.com"/>
    <s v="Amazon"/>
    <s v="CLOVIS"/>
    <s v="CA"/>
    <n v="93611"/>
    <s v="MarketplaceFacilitator"/>
    <n v="135.99"/>
    <n v="12.21"/>
    <n v="0"/>
    <n v="0"/>
    <n v="0"/>
    <n v="0"/>
    <n v="0"/>
    <n v="0"/>
    <n v="0"/>
    <n v="0"/>
    <n v="-12.21"/>
    <n v="-20.399999999999999"/>
    <n v="-26.43"/>
    <n v="0"/>
    <n v="0"/>
    <n v="89.16"/>
  </r>
  <r>
    <s v="Dec 25, 2025 3:23:49 AM PST"/>
    <n v="25215837051"/>
    <x v="0"/>
    <s v="112-8589341-0568211"/>
    <s v="COD31-1436"/>
    <s v="Codi Thick Replacement Couch Cushions 2 Sets, Upholstery Foam with Washable Covers for Sofa Cushion Chair Meditation - 24 × 24 × 5 Inch, High Densit"/>
    <n v="1"/>
    <s v="amazon.com"/>
    <s v="Amazon"/>
    <s v="GREAT BARRINGTON"/>
    <s v="MA"/>
    <s v="01230"/>
    <s v="MarketplaceFacilitator"/>
    <n v="64.5"/>
    <n v="0"/>
    <n v="0"/>
    <n v="0"/>
    <n v="0"/>
    <n v="0"/>
    <n v="0"/>
    <n v="0"/>
    <n v="-6.45"/>
    <n v="0"/>
    <n v="0"/>
    <n v="-8.7100000000000009"/>
    <n v="-9.33"/>
    <n v="0"/>
    <n v="0"/>
    <n v="40.01"/>
  </r>
  <r>
    <s v="Dec 25, 2025 3:31:39 AM PST"/>
    <n v="25215837051"/>
    <x v="0"/>
    <s v="112-8109394-0140248"/>
    <s v="COD101-0174-1"/>
    <s v="Codi Bean Bag Chair with Filler Included, 4 FT - Comfy Large Beanbag Chairs for Adults - Machine Washable and Soft Mink Bonded Cover - Charcoal Grey,"/>
    <n v="1"/>
    <s v="amazon.com"/>
    <s v="Amazon"/>
    <s v="LAS CRUCES"/>
    <s v="NM"/>
    <n v="88005"/>
    <s v="MarketplaceFacilitator"/>
    <n v="129.88999999999999"/>
    <n v="10.9"/>
    <n v="0"/>
    <n v="0"/>
    <n v="0"/>
    <n v="0"/>
    <n v="0"/>
    <n v="0"/>
    <n v="0"/>
    <n v="0"/>
    <n v="-10.9"/>
    <n v="-19.48"/>
    <n v="-25.67"/>
    <n v="0"/>
    <n v="0"/>
    <n v="84.74"/>
  </r>
  <r>
    <s v="Dec 25, 2025 7:11:21 AM PST"/>
    <n v="25215837051"/>
    <x v="0"/>
    <s v="114-0086314-0305066"/>
    <s v="DC31-0537"/>
    <s v="Meditation Floor Pillow Set of 2, Round Large Pillows Seating for Adults, Tufted Corduroy Cushion for Tatami Living Room, Grey, 22 Inch"/>
    <n v="1"/>
    <s v="amazon.com"/>
    <s v="Amazon"/>
    <s v="san diego"/>
    <s v="CA"/>
    <n v="92154"/>
    <s v="MarketplaceFacilitator"/>
    <n v="47.49"/>
    <n v="3.31"/>
    <n v="0"/>
    <n v="0"/>
    <n v="0"/>
    <n v="0"/>
    <n v="0"/>
    <n v="0"/>
    <n v="-4.74"/>
    <n v="0"/>
    <n v="-3.31"/>
    <n v="-6.41"/>
    <n v="-9.6199999999999992"/>
    <n v="0"/>
    <n v="0"/>
    <n v="26.72"/>
  </r>
  <r>
    <s v="Dec 25, 2025 7:47:43 AM PST"/>
    <n v="25215837051"/>
    <x v="0"/>
    <s v="112-8589341-0568211"/>
    <s v="COD31-1436"/>
    <s v="Codi Thick Replacement Couch Cushions 2 Sets, Upholstery Foam with Washable Covers for Sofa Cushion Chair Meditation - 24 × 24 × 5 Inch, High Densit"/>
    <n v="1"/>
    <s v="amazon.com"/>
    <s v="Amazon"/>
    <s v="GREAT BARRINGTON"/>
    <s v="MA"/>
    <s v="01230"/>
    <s v="MarketplaceFacilitator"/>
    <n v="64.5"/>
    <n v="0"/>
    <n v="0"/>
    <n v="0"/>
    <n v="0"/>
    <n v="0"/>
    <n v="0"/>
    <n v="0"/>
    <n v="-6.45"/>
    <n v="0"/>
    <n v="0"/>
    <n v="-8.7100000000000009"/>
    <n v="-9.33"/>
    <n v="0"/>
    <n v="0"/>
    <n v="40.01"/>
  </r>
  <r>
    <s v="Dec 26, 2025 2:55:06 AM PST"/>
    <n v="25215837051"/>
    <x v="0"/>
    <s v="114-1348550-2162612"/>
    <s v="COD31-1136"/>
    <s v="Codi Outdoor Lounge Chair Cushion, Chaise Cushions for Patio Furniture, Double Waterproof Fabric for Pool, 72 x 22.5 x 3.5 Inch 1PK Beige"/>
    <n v="1"/>
    <s v="amazon.com"/>
    <s v="Amazon"/>
    <s v="KIHEI"/>
    <s v="HI"/>
    <n v="96753"/>
    <s v="MarketplaceFacilitator"/>
    <n v="69.89"/>
    <n v="2.96"/>
    <n v="0"/>
    <n v="0"/>
    <n v="0"/>
    <n v="0"/>
    <n v="0"/>
    <n v="0"/>
    <n v="-6.99"/>
    <n v="0"/>
    <n v="-5.92"/>
    <n v="-18.88"/>
    <n v="-9.7100000000000009"/>
    <n v="0"/>
    <n v="0"/>
    <n v="31.35"/>
  </r>
  <r>
    <s v="Dec 26, 2025 2:55:06 AM PST"/>
    <n v="25215837051"/>
    <x v="0"/>
    <s v="114-1348550-2162612"/>
    <s v="COD31-1136"/>
    <s v="Codi Outdoor Lounge Chair Cushion, Chaise Cushions for Patio Furniture, Double Waterproof Fabric for Pool, 72 x 22.5 x 3.5 Inch 1PK Beige"/>
    <n v="1"/>
    <s v="amazon.com"/>
    <s v="Amazon"/>
    <s v="KIHEI"/>
    <s v="HI"/>
    <n v="96753"/>
    <m/>
    <n v="69.89"/>
    <n v="2.96"/>
    <n v="0"/>
    <n v="0"/>
    <n v="0"/>
    <n v="0"/>
    <n v="0"/>
    <n v="0"/>
    <n v="-6.99"/>
    <n v="0"/>
    <n v="0"/>
    <n v="0"/>
    <n v="-9.7100000000000009"/>
    <n v="0"/>
    <n v="0"/>
    <n v="56.15"/>
  </r>
  <r>
    <s v="Dec 26, 2025 7:12:09 AM PST"/>
    <n v="25215837051"/>
    <x v="0"/>
    <s v="112-7657281-7719451"/>
    <s v="DOC54-0843"/>
    <s v="Degrees of Comfort Heated Sherpa Wrap Shawl, Cozy Winter Electric Blanket Throw, for Grandma Mom Women, Washable, Auto Shut-Off, Reversible 50 x 64 In"/>
    <n v="1"/>
    <s v="amazon.com"/>
    <s v="Amazon"/>
    <s v="MESQUITE"/>
    <s v="TX"/>
    <n v="75181"/>
    <s v="MarketplaceFacilitator"/>
    <n v="39.99"/>
    <n v="0"/>
    <n v="0"/>
    <n v="0"/>
    <n v="0"/>
    <n v="0"/>
    <n v="0"/>
    <n v="0"/>
    <n v="-4"/>
    <n v="0"/>
    <n v="0"/>
    <n v="-10.8"/>
    <n v="-7.95"/>
    <n v="0"/>
    <n v="0"/>
    <n v="17.239999999999998"/>
  </r>
  <r>
    <s v="Dec 26, 2025 7:12:09 AM PST"/>
    <n v="25215837051"/>
    <x v="0"/>
    <s v="112-7657281-7719451"/>
    <s v="DOC54-0843"/>
    <s v="Degrees of Comfort Heated Sherpa Wrap Shawl, Cozy Winter Electric Blanket Throw, for Grandma Mom Women, Washable, Auto Shut-Off, Reversible 50 x 64 In"/>
    <n v="1"/>
    <s v="amazon.com"/>
    <s v="Amazon"/>
    <s v="MESQUITE"/>
    <s v="TX"/>
    <n v="75181"/>
    <m/>
    <n v="39.99"/>
    <n v="0"/>
    <n v="0"/>
    <n v="0"/>
    <n v="0"/>
    <n v="0"/>
    <n v="0"/>
    <n v="0"/>
    <n v="-4"/>
    <n v="0"/>
    <n v="0"/>
    <n v="0"/>
    <n v="-7.95"/>
    <n v="0"/>
    <n v="0"/>
    <n v="28.04"/>
  </r>
  <r>
    <s v="Dec 26, 2025 7:13:18 AM PST"/>
    <n v="25215837051"/>
    <x v="0"/>
    <s v="112-7657281-7719451"/>
    <s v="DOC54-0843"/>
    <s v="Degrees of Comfort Heated Sherpa Wrap Shawl, Cozy Winter Electric Blanket Throw, for Grandma Mom Women, Washable, Auto Shut-Off, Reversible 50 x 64 In"/>
    <n v="1"/>
    <s v="amazon.com"/>
    <s v="Amazon"/>
    <s v="MESQUITE"/>
    <s v="TX"/>
    <n v="75181"/>
    <s v="MarketplaceFacilitator"/>
    <n v="39.99"/>
    <n v="0"/>
    <n v="0"/>
    <n v="0"/>
    <n v="0"/>
    <n v="0"/>
    <n v="0"/>
    <n v="0"/>
    <n v="-4"/>
    <n v="0"/>
    <n v="0"/>
    <n v="-10.8"/>
    <n v="-7.95"/>
    <n v="0"/>
    <n v="0"/>
    <n v="17.239999999999998"/>
  </r>
  <r>
    <s v="Dec 26, 2025 7:13:18 AM PST"/>
    <n v="25215837051"/>
    <x v="0"/>
    <s v="112-7657281-7719451"/>
    <s v="DOC54-0843"/>
    <s v="Degrees of Comfort Heated Sherpa Wrap Shawl, Cozy Winter Electric Blanket Throw, for Grandma Mom Women, Washable, Auto Shut-Off, Reversible 50 x 64 In"/>
    <n v="1"/>
    <s v="amazon.com"/>
    <s v="Amazon"/>
    <s v="MESQUITE"/>
    <s v="TX"/>
    <n v="75181"/>
    <m/>
    <n v="39.99"/>
    <n v="0"/>
    <n v="0"/>
    <n v="0"/>
    <n v="0"/>
    <n v="0"/>
    <n v="0"/>
    <n v="0"/>
    <n v="-4"/>
    <n v="0"/>
    <n v="0"/>
    <n v="0"/>
    <n v="-7.95"/>
    <n v="0"/>
    <n v="0"/>
    <n v="28.04"/>
  </r>
  <r>
    <s v="Dec 26, 2025 7:48:24 AM PST"/>
    <n v="25215837051"/>
    <x v="0"/>
    <s v="114-8954074-8784253"/>
    <s v="COD31-0193"/>
    <s v="Codi INNA Floor Cushions for Adults Set of 2, Cute Pillows Seating for Meditation, Square Tufted Cushion, Living Room, Fireplace, Reading Nook, 20x20,"/>
    <n v="1"/>
    <s v="amazon.com"/>
    <s v="Amazon"/>
    <s v="Baltimore"/>
    <s v="MD"/>
    <n v="21218"/>
    <s v="MarketplaceFacilitator"/>
    <n v="42.99"/>
    <n v="0"/>
    <n v="0"/>
    <n v="0"/>
    <n v="0"/>
    <n v="0"/>
    <n v="0"/>
    <n v="0"/>
    <n v="0"/>
    <n v="0"/>
    <n v="0"/>
    <n v="-6.45"/>
    <n v="-9.4700000000000006"/>
    <n v="0"/>
    <n v="0"/>
    <n v="27.07"/>
  </r>
  <r>
    <s v="Dec 26, 2025 12:29:59 PM PST"/>
    <n v="25215837051"/>
    <x v="0"/>
    <s v="112-7657281-7719451"/>
    <s v="DOC54-0843"/>
    <s v="Degrees of Comfort Heated Sherpa Wrap Shawl, Cozy Winter Electric Blanket Throw, for Grandma Mom Women, Washable, Auto Shut-Off, Reversible 50 x 64 In"/>
    <n v="2"/>
    <s v="amazon.com"/>
    <s v="Amazon"/>
    <s v="MESQUITE"/>
    <s v="TX"/>
    <n v="75181"/>
    <s v="MarketplaceFacilitator"/>
    <n v="79.98"/>
    <n v="0"/>
    <n v="0"/>
    <n v="0"/>
    <n v="0"/>
    <n v="0"/>
    <n v="0"/>
    <n v="0"/>
    <n v="-7.99"/>
    <n v="0"/>
    <n v="0"/>
    <n v="-10.8"/>
    <n v="-15.9"/>
    <n v="0"/>
    <n v="0"/>
    <n v="45.29"/>
  </r>
  <r>
    <s v="Dec 26, 2025 10:36:39 PM PST"/>
    <n v="25215837051"/>
    <x v="0"/>
    <s v="111-2779621-1221847"/>
    <s v="COD101-0175-1"/>
    <s v="Codi Big Giant Bean Bag Chair with Filler Included, 5 FT - Comfy Large Beanbag Chairs for Adults - Machine Washable and Soft Mink Bonded Cover - Charc"/>
    <n v="1"/>
    <s v="amazon.com"/>
    <s v="Amazon"/>
    <s v="Bethlehem"/>
    <s v="PA"/>
    <n v="18018"/>
    <s v="MarketplaceFacilitator"/>
    <n v="133.44"/>
    <n v="0"/>
    <n v="0"/>
    <n v="0"/>
    <n v="0"/>
    <n v="0"/>
    <n v="0"/>
    <n v="0"/>
    <n v="0"/>
    <n v="0"/>
    <n v="0"/>
    <n v="-20.02"/>
    <n v="-7.55"/>
    <n v="0"/>
    <n v="0"/>
    <n v="105.87"/>
  </r>
  <r>
    <s v="Dec 26, 2025 10:45:39 PM PST"/>
    <n v="25215837051"/>
    <x v="0"/>
    <s v="114-0671197-5790605"/>
    <s v="DOC31-0812"/>
    <s v="Degrees of Comfort 6Pcs Round Floor Cushions for Kids, Waterproof Flexible Seating for Classroom Elementary, Safe Smolder Resistance Sitting Pillows w"/>
    <n v="1"/>
    <s v="amazon.com"/>
    <s v="Amazon"/>
    <s v="GREENVILLE"/>
    <s v="NC"/>
    <n v="27858"/>
    <s v="MarketplaceFacilitator"/>
    <n v="56.89"/>
    <n v="3.98"/>
    <n v="0"/>
    <n v="0"/>
    <n v="0"/>
    <n v="0"/>
    <n v="0"/>
    <n v="0"/>
    <n v="0"/>
    <n v="0"/>
    <n v="-3.98"/>
    <n v="-8.5299999999999994"/>
    <n v="-8.75"/>
    <n v="0"/>
    <n v="0"/>
    <n v="39.61"/>
  </r>
  <r>
    <s v="Dec 26, 2025 10:47:41 PM PST"/>
    <n v="25215837051"/>
    <x v="0"/>
    <s v="111-6602302-3425065"/>
    <s v="DC51-0027A"/>
    <s v="Degrees of Comfort Kids Weighted Blanket with Cover, 1 x Cozyheat Minky Plush Included | Micro Glass Beads Technology | 41x60 8 lbs Grey"/>
    <n v="2"/>
    <s v="amazon.com"/>
    <s v="Amazon"/>
    <s v="Bayard"/>
    <s v="NM"/>
    <n v="88023"/>
    <s v="MarketplaceFacilitator"/>
    <n v="108.98"/>
    <n v="0"/>
    <n v="0"/>
    <n v="0"/>
    <n v="0"/>
    <n v="0"/>
    <n v="0"/>
    <n v="0"/>
    <n v="-10.9"/>
    <n v="0"/>
    <n v="0"/>
    <n v="-14.72"/>
    <n v="-18.600000000000001"/>
    <n v="0"/>
    <n v="0"/>
    <n v="64.760000000000005"/>
  </r>
  <r>
    <s v="Dec 27, 2025 2:51:54 AM PST"/>
    <n v="25215837051"/>
    <x v="0"/>
    <s v="111-7873541-5457805"/>
    <s v="DOC31-0812"/>
    <s v="Degrees of Comfort 6Pcs Round Floor Cushions for Kids, Waterproof Flexible Seating for Classroom Elementary, Safe Smolder Resistance Sitting Pillows w"/>
    <n v="1"/>
    <s v="amazon.com"/>
    <s v="Amazon"/>
    <s v="SAN BERNARDINO"/>
    <s v="CA"/>
    <n v="92411"/>
    <s v="MarketplaceFacilitator"/>
    <n v="48.44"/>
    <n v="4.24"/>
    <n v="0"/>
    <n v="0"/>
    <n v="0"/>
    <n v="0"/>
    <n v="0"/>
    <n v="0"/>
    <n v="0"/>
    <n v="0"/>
    <n v="-4.24"/>
    <n v="-7.27"/>
    <n v="-8.75"/>
    <n v="0"/>
    <n v="0"/>
    <n v="32.42"/>
  </r>
  <r>
    <s v="Dec 27, 2025 4:55:50 AM PST"/>
    <n v="25215837051"/>
    <x v="0"/>
    <s v="113-6182497-8189011"/>
    <s v="DOC31-0812"/>
    <s v="Degrees of Comfort 6Pcs Round Floor Cushions for Kids, Waterproof Flexible Seating for Classroom Elementary, Safe Smolder Resistance Sitting Pillows w"/>
    <n v="1"/>
    <s v="amazon.com"/>
    <s v="Amazon"/>
    <s v="Acton"/>
    <s v="MA"/>
    <s v="01720"/>
    <s v="MarketplaceFacilitator"/>
    <n v="60.99"/>
    <n v="0"/>
    <n v="0"/>
    <n v="0"/>
    <n v="0"/>
    <n v="0"/>
    <n v="0"/>
    <n v="0"/>
    <n v="0"/>
    <n v="0"/>
    <n v="0"/>
    <n v="-9.15"/>
    <n v="-8.75"/>
    <n v="0"/>
    <n v="0"/>
    <n v="43.09"/>
  </r>
  <r>
    <s v="Dec 27, 2025 7:31:06 AM PST"/>
    <n v="25215837051"/>
    <x v="0"/>
    <s v="111-4033057-4040220"/>
    <s v="DC31-0503A"/>
    <s v="Degrees of Comfort Meditation Floor Pillow, Square Large Pillows Seating for Adults, Tufted Corduroy Cushion for Balcony Bedroom Tatami Living Room, B"/>
    <n v="1"/>
    <s v="amazon.com"/>
    <s v="Amazon"/>
    <s v="New York"/>
    <s v="NY"/>
    <n v="10034"/>
    <s v="MarketplaceFacilitator"/>
    <n v="29.98"/>
    <n v="0"/>
    <n v="0"/>
    <n v="0"/>
    <n v="0"/>
    <n v="0"/>
    <n v="0"/>
    <n v="0"/>
    <n v="0"/>
    <n v="0"/>
    <n v="0"/>
    <n v="-4.5"/>
    <n v="-7.94"/>
    <n v="0"/>
    <n v="0"/>
    <n v="17.54"/>
  </r>
  <r>
    <s v="Dec 28, 2025 4:47:44 PM PST"/>
    <n v="25215837051"/>
    <x v="0"/>
    <s v="111-2635495-8293063"/>
    <s v="DOC31-0812"/>
    <s v="Degrees of Comfort 6Pcs Round Floor Cushions for Kids, Waterproof Flexible Seating for Classroom Elementary, Safe Smolder Resistance Sitting Pillows w"/>
    <n v="1"/>
    <s v="amazon.com"/>
    <s v="Amazon"/>
    <s v="WALLA WALLA"/>
    <s v="WA"/>
    <n v="99362"/>
    <s v="MarketplaceFacilitator"/>
    <n v="48.44"/>
    <n v="4.3099999999999996"/>
    <n v="0"/>
    <n v="0"/>
    <n v="0"/>
    <n v="0"/>
    <n v="0"/>
    <n v="0"/>
    <n v="0"/>
    <n v="0"/>
    <n v="-4.3099999999999996"/>
    <n v="-7.27"/>
    <n v="-8.75"/>
    <n v="0"/>
    <n v="0"/>
    <n v="32.42"/>
  </r>
  <r>
    <s v="Dec 28, 2025 10:27:52 PM PST"/>
    <n v="25215837051"/>
    <x v="0"/>
    <s v="114-5727016-6458602"/>
    <s v="COD101-1427"/>
    <s v="Codi 6FT Bean Bag Chair for Adults - Oversized Foam Floor Lounger with Washable Cover - Comfy Seating for Living Room, Dorm, or Media Room - Grey"/>
    <n v="1"/>
    <s v="amazon.com"/>
    <s v="Amazon"/>
    <s v="MARBLE FALLS"/>
    <s v="TX"/>
    <n v="78654"/>
    <s v="MarketplaceFacilitator"/>
    <n v="149.88999999999999"/>
    <n v="12.37"/>
    <n v="0"/>
    <n v="0"/>
    <n v="0"/>
    <n v="0"/>
    <n v="0"/>
    <n v="0"/>
    <n v="0"/>
    <n v="0"/>
    <n v="-12.37"/>
    <n v="-22.48"/>
    <n v="-26.43"/>
    <n v="0"/>
    <n v="0"/>
    <n v="100.98"/>
  </r>
  <r>
    <s v="Dec 28, 2025 10:41:20 P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Dec 28, 2025 10:47:17 P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Dec 29, 2025 2:44:27 A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Dec 29, 2025 4:22:57 AM PST"/>
    <n v="25215837051"/>
    <x v="0"/>
    <s v="113-9642490-6463448"/>
    <s v="COD31-1128"/>
    <s v="Codi Outdoor Bench Cushion 60 inch, Double Waterproof Patio Furniture Cushions Replacement for Swing, Porch, Couch, 60x18x3'', Navy"/>
    <n v="2"/>
    <s v="amazon.com"/>
    <s v="Amazon"/>
    <s v="Huntington Beach"/>
    <s v="CA"/>
    <n v="92648"/>
    <s v="MarketplaceFacilitator"/>
    <n v="95.98"/>
    <n v="6.7"/>
    <n v="0"/>
    <n v="0"/>
    <n v="0"/>
    <n v="0"/>
    <n v="0"/>
    <n v="0"/>
    <n v="-9.6"/>
    <n v="0"/>
    <n v="-6.7"/>
    <n v="-12.96"/>
    <n v="-18.14"/>
    <n v="0"/>
    <n v="0"/>
    <n v="55.28"/>
  </r>
  <r>
    <s v="Dec 29, 2025 1:38:36 PM PST"/>
    <n v="25215837051"/>
    <x v="0"/>
    <s v="112-8236265-5709048"/>
    <s v="DC31-0507"/>
    <s v="Meditation Floor Pillow Set of 2, Square Large Pillows Seating for Adults, Tufted Corduroy Cushion for Living Room Tatami, Turquoise, 22x22 Inch"/>
    <n v="1"/>
    <s v="amazon.com"/>
    <s v="Amazon"/>
    <s v="MANITOU SPRINGS"/>
    <s v="CO"/>
    <n v="80829"/>
    <s v="MarketplaceFacilitator"/>
    <n v="42.49"/>
    <n v="0"/>
    <n v="0"/>
    <n v="0"/>
    <n v="0"/>
    <n v="0"/>
    <n v="0"/>
    <n v="0"/>
    <n v="-4.25"/>
    <n v="0"/>
    <n v="0"/>
    <n v="-5.74"/>
    <n v="-9.4700000000000006"/>
    <n v="0"/>
    <n v="0"/>
    <n v="23.03"/>
  </r>
  <r>
    <s v="Dec 29, 2025 10:30:32 PM PST"/>
    <n v="25215837051"/>
    <x v="0"/>
    <s v="111-5720568-9910611"/>
    <s v="DC31-0539"/>
    <s v="Floor Cushion Pillow Set of 2, Round Large Pillows Seating for Adults, Tufted Corduroy Cushions for Living Room Tatami, Navy Blue, 22 Inch"/>
    <n v="1"/>
    <s v="amazon.com"/>
    <s v="Amazon"/>
    <s v="State College"/>
    <s v="PA"/>
    <n v="16803"/>
    <s v="MarketplaceFacilitator"/>
    <n v="46.74"/>
    <n v="2.8"/>
    <n v="0"/>
    <n v="0"/>
    <n v="0"/>
    <n v="0"/>
    <n v="0"/>
    <n v="0"/>
    <n v="0"/>
    <n v="0"/>
    <n v="-2.8"/>
    <n v="-7.01"/>
    <n v="-9.6199999999999992"/>
    <n v="0"/>
    <n v="0"/>
    <n v="30.11"/>
  </r>
  <r>
    <s v="Dec 30, 2025 2:51:53 AM PST"/>
    <n v="25215837051"/>
    <x v="0"/>
    <s v="111-6708586-0642646"/>
    <s v="COD31-1381"/>
    <s v="Codi 6 Pack Dining Chair Cushions, Thick Chairs Pads for Indoor Kitchen Room - Washable, Non-Slip Seat Cushion with Ties, 16.5&quot;x16.5&quot;x 3.5&quot;, Set of 6,"/>
    <n v="1"/>
    <s v="amazon.com"/>
    <s v="Amazon"/>
    <s v="RIVERSIDE"/>
    <s v="CA"/>
    <n v="92518"/>
    <s v="MarketplaceFacilitator"/>
    <n v="59.49"/>
    <n v="4.6100000000000003"/>
    <n v="0"/>
    <n v="0"/>
    <n v="0"/>
    <n v="0"/>
    <n v="0"/>
    <n v="0"/>
    <n v="0"/>
    <n v="0"/>
    <n v="-4.6100000000000003"/>
    <n v="-8.92"/>
    <n v="-9.5399999999999991"/>
    <n v="0"/>
    <n v="0"/>
    <n v="41.03"/>
  </r>
  <r>
    <s v="Dec 30, 2025 3:14:36 AM PST"/>
    <n v="25215837051"/>
    <x v="0"/>
    <s v="113-1898901-9299408"/>
    <s v="DC51-0025A"/>
    <s v="Degrees of Comfort Kids Weighted Blanket with Cover, 1 x Cozyheat Minky Plush, 1 x Coolmax Washable Covers Included | Micro Glass Beads Technology | 3"/>
    <n v="1"/>
    <s v="amazon.com"/>
    <s v="Amazon"/>
    <s v="SAINT HELENS"/>
    <s v="OR"/>
    <n v="97051"/>
    <m/>
    <n v="41.99"/>
    <n v="0"/>
    <n v="0"/>
    <n v="0"/>
    <n v="0"/>
    <n v="0"/>
    <n v="0"/>
    <n v="0"/>
    <n v="0"/>
    <n v="0"/>
    <n v="0"/>
    <n v="-6.3"/>
    <n v="-8.26"/>
    <n v="0"/>
    <n v="0"/>
    <n v="27.43"/>
  </r>
  <r>
    <s v="Dec 30, 2025 3:18:56 AM PST"/>
    <n v="25215837051"/>
    <x v="0"/>
    <s v="114-7169894-1341835"/>
    <s v="COD31-1237"/>
    <s v="Codi Faux Fur Floor Pillows, Fluffy Large Round Cushions Sitting for Adults, Decorative Fuzzy Pillow for Fireplace,Dog Beds, Christmas, 32 Inch, Light"/>
    <n v="1"/>
    <s v="amazon.com"/>
    <s v="Amazon"/>
    <s v="AFTON"/>
    <s v="TN"/>
    <n v="37616"/>
    <s v="MarketplaceFacilitator"/>
    <n v="44.89"/>
    <n v="0"/>
    <n v="12.69"/>
    <n v="0"/>
    <n v="0"/>
    <n v="0"/>
    <n v="0"/>
    <n v="0"/>
    <n v="-12.69"/>
    <n v="0"/>
    <n v="0"/>
    <n v="-6.73"/>
    <n v="-8.91"/>
    <n v="0"/>
    <n v="0"/>
    <n v="29.25"/>
  </r>
  <r>
    <s v="Dec 30, 2025 7:50:04 AM PST"/>
    <n v="25215837051"/>
    <x v="0"/>
    <s v="113-3537581-2347436"/>
    <s v="COD31-0041"/>
    <s v="Codi Meditation Floor Pillow Set of 2, Boho Pillows Seating for Adults and Kids, Large Cushion for Yoga Living Room Tatami Sitting, Memory Foam Added,"/>
    <n v="1"/>
    <s v="amazon.com"/>
    <s v="Amazon"/>
    <s v="FORT MYERS"/>
    <s v="FL"/>
    <n v="33912"/>
    <s v="MarketplaceFacilitator"/>
    <n v="34.840000000000003"/>
    <n v="2.2599999999999998"/>
    <n v="0"/>
    <n v="0"/>
    <n v="0"/>
    <n v="0"/>
    <n v="0"/>
    <n v="0"/>
    <n v="0"/>
    <n v="0"/>
    <n v="-2.2599999999999998"/>
    <n v="-5.23"/>
    <n v="-9.07"/>
    <n v="0"/>
    <n v="0"/>
    <n v="20.54"/>
  </r>
  <r>
    <s v="Dec 31, 2025 1:02:57 A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1:29:52 AM PST"/>
    <n v="25215837051"/>
    <x v="0"/>
    <s v="112-9540448-6537027"/>
    <s v="DOC31-0925"/>
    <s v="Degrees of Comfort 6Pcs Round Floor Cushions for Kids, Waterproof Flexible Seating for Classroom Elementary, Safe Smolder Resistance Sitting Pillows w"/>
    <n v="1"/>
    <s v="amazon.com"/>
    <s v="Amazon"/>
    <s v="Bellevue"/>
    <s v="OH"/>
    <n v="44811"/>
    <s v="MarketplaceFacilitator"/>
    <n v="59.89"/>
    <n v="0"/>
    <n v="0"/>
    <n v="0"/>
    <n v="0"/>
    <n v="0"/>
    <n v="0"/>
    <n v="0"/>
    <n v="0"/>
    <n v="0"/>
    <n v="0"/>
    <n v="-8.98"/>
    <n v="-8.67"/>
    <n v="0"/>
    <n v="0"/>
    <n v="42.24"/>
  </r>
  <r>
    <s v="Dec 31, 2025 3:26:08 A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4:17:57 A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4:34:37 A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6:13:04 A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6:29:34 A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7:06:19 A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7:43:59 AM PST"/>
    <n v="25215837051"/>
    <x v="0"/>
    <s v="113-8661429-6112209"/>
    <s v="DC31-0504"/>
    <s v="Degrees of Comfort Square Large Pillows Seating for Adults, Tufted Corduroy Floor Cushions for Living Room Tatami, Navy Blue, 22x22 Inch"/>
    <n v="1"/>
    <s v="amazon.com"/>
    <s v="Amazon"/>
    <s v="Kirkland"/>
    <s v="WA"/>
    <n v="98033"/>
    <s v="MarketplaceFacilitator"/>
    <n v="26.34"/>
    <n v="2.71"/>
    <n v="0"/>
    <n v="0"/>
    <n v="0"/>
    <n v="0"/>
    <n v="0"/>
    <n v="0"/>
    <n v="0"/>
    <n v="0"/>
    <n v="-2.71"/>
    <n v="-3.95"/>
    <n v="-7.71"/>
    <n v="0"/>
    <n v="0"/>
    <n v="14.68"/>
  </r>
  <r>
    <s v="Dec 31, 2025 7:50:19 AM PST"/>
    <n v="25215837051"/>
    <x v="0"/>
    <s v="114-9644752-0503415"/>
    <s v="AMFBA10-0480A"/>
    <s v="Codi Teen Girl Bedding, Comfy Girls Comforter Sets Full &amp; Queen Size for Kids Bedroom, Pink and Gold, 4 Piece for Teenagers - All Seasons Warm"/>
    <n v="1"/>
    <s v="amazon.com"/>
    <s v="Amazon"/>
    <s v="NORFOLK"/>
    <s v="VA"/>
    <n v="23507"/>
    <s v="MarketplaceFacilitator"/>
    <n v="42.49"/>
    <n v="0"/>
    <n v="0"/>
    <n v="0"/>
    <n v="0"/>
    <n v="0"/>
    <n v="0"/>
    <n v="0"/>
    <n v="0"/>
    <n v="0"/>
    <n v="0"/>
    <n v="-6.37"/>
    <n v="-9.5500000000000007"/>
    <n v="0"/>
    <n v="0"/>
    <n v="26.57"/>
  </r>
  <r>
    <s v="Dec 31, 2025 4:50:45 PM PST"/>
    <n v="25215837051"/>
    <x v="0"/>
    <s v="111-2362117-9625863"/>
    <s v="AMFBA10-0460A"/>
    <s v="Degrees of Comfort Twin Bed in A Bag 6 Piece, Lattice Boho Bedding Sets for Teen Girls, Aqua Floral Bed Set, Microfiber Colorful Comforter Set with Sh"/>
    <n v="1"/>
    <s v="amazon.com"/>
    <s v="Amazon"/>
    <s v="EAST WEYMOUTH"/>
    <s v="MA"/>
    <s v="02189"/>
    <s v="MarketplaceFacilitator"/>
    <n v="43.75"/>
    <n v="0"/>
    <n v="0"/>
    <n v="0"/>
    <n v="0"/>
    <n v="0"/>
    <n v="0"/>
    <n v="0"/>
    <n v="0"/>
    <n v="0"/>
    <n v="0"/>
    <n v="-6.56"/>
    <n v="-8.83"/>
    <n v="0"/>
    <n v="0"/>
    <n v="28.36"/>
  </r>
  <r>
    <s v="Dec 31, 2025 11:54:16 P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  <r>
    <s v="Jan 1, 2026 1:29:33 AM PST"/>
    <n v="25215837051"/>
    <x v="0"/>
    <s v="113-8269893-8222625"/>
    <s v="DC31-0508"/>
    <s v="Meditation Floor Pillow Set of 2, Square Large Pillows Seating for Adults, Tufted Corduroy Cushion for Tatami Living Room, Grey, 22x22 Inch"/>
    <n v="1"/>
    <s v="amazon.com"/>
    <s v="Amazon"/>
    <s v="SLEEPY HOLLOW"/>
    <s v="NY"/>
    <n v="10591"/>
    <s v="MarketplaceFacilitator"/>
    <n v="42.74"/>
    <n v="0"/>
    <n v="0"/>
    <n v="0"/>
    <n v="0"/>
    <n v="0"/>
    <n v="0"/>
    <n v="0"/>
    <n v="0"/>
    <n v="0"/>
    <n v="0"/>
    <n v="-6.41"/>
    <n v="-9.5500000000000007"/>
    <n v="0"/>
    <n v="0"/>
    <n v="26.78"/>
  </r>
  <r>
    <s v="Jan 1, 2026 2:40:04 AM PST"/>
    <n v="25215837051"/>
    <x v="0"/>
    <s v="113-9512339-5421845"/>
    <s v="DC31-0546"/>
    <s v="Pink Floor Pillow Set of 2 - Stylish Corduroy Cushions for Women, Perfect for Meditation, Yoga, and Relaxation, 22x22 Inch"/>
    <n v="1"/>
    <s v="amazon.com"/>
    <s v="Amazon"/>
    <s v="MCMINNVILLE"/>
    <s v="OR"/>
    <n v="97128"/>
    <m/>
    <n v="50.99"/>
    <n v="0"/>
    <n v="0"/>
    <n v="0"/>
    <n v="0"/>
    <n v="0"/>
    <n v="0"/>
    <n v="0"/>
    <n v="0"/>
    <n v="0"/>
    <n v="0"/>
    <n v="-7.65"/>
    <n v="-9.23"/>
    <n v="0"/>
    <n v="0"/>
    <n v="34.11"/>
  </r>
  <r>
    <s v="Jan 1, 2026 2:50:15 AM PST"/>
    <n v="25215837051"/>
    <x v="0"/>
    <s v="112-5882120-6885038"/>
    <s v="DOC31-0812"/>
    <s v="Degrees of Comfort 6Pcs Round Floor Cushions for Kids, Waterproof Flexible Seating for Classroom Elementary, Safe Smolder Resistance Sitting Pillows w"/>
    <n v="1"/>
    <s v="amazon.com"/>
    <s v="Amazon"/>
    <s v="HARPER WOODS"/>
    <s v="MI"/>
    <n v="48225"/>
    <s v="MarketplaceFacilitator"/>
    <n v="48.44"/>
    <n v="0"/>
    <n v="0"/>
    <n v="0"/>
    <n v="0"/>
    <n v="0"/>
    <n v="0"/>
    <n v="0"/>
    <n v="0"/>
    <n v="0"/>
    <n v="0"/>
    <n v="-7.27"/>
    <n v="-8.75"/>
    <n v="0"/>
    <n v="0"/>
    <n v="32.42"/>
  </r>
  <r>
    <s v="Jan 1, 2026 3:52:07 AM PST"/>
    <n v="25215837051"/>
    <x v="0"/>
    <s v="114-3651658-1217069"/>
    <s v="COD31-1651"/>
    <s v="Codi Dining Chair Cushions 6 Pack, Thick Chairs Pads for Indoor Kitchen Room - Washable, Non-Slip Seat Cushion with Ties, 16.5&quot;x16.5&quot;x 3.5&quot;, Set of 6,"/>
    <n v="1"/>
    <s v="amazon.com"/>
    <s v="Amazon"/>
    <s v="FRESNO"/>
    <s v="CA"/>
    <n v="93702"/>
    <s v="MarketplaceFacilitator"/>
    <n v="78.89"/>
    <n v="6.59"/>
    <n v="0"/>
    <n v="0"/>
    <n v="0"/>
    <n v="0"/>
    <n v="0"/>
    <n v="0"/>
    <n v="0"/>
    <n v="0"/>
    <n v="-6.59"/>
    <n v="-11.83"/>
    <n v="-8.74"/>
    <n v="0"/>
    <n v="0"/>
    <n v="58.32"/>
  </r>
  <r>
    <s v="Jan 1, 2026 7:47:12 AM PST"/>
    <n v="25215837051"/>
    <x v="0"/>
    <s v="111-2362117-9625863"/>
    <s v="AMFBA10-0472A"/>
    <s v="Degrees of Comfort Teen Twin Complete Comforter Sets for Girls, Boho Medallion Tween Bed in A Bag 6 Piece, Blue Microfiber Bedding Set with Sheets, Ma"/>
    <n v="1"/>
    <s v="amazon.com"/>
    <s v="Amazon"/>
    <s v="EAST WEYMOUTH"/>
    <s v="MA"/>
    <s v="02189"/>
    <s v="MarketplaceFacilitator"/>
    <n v="46.54"/>
    <n v="0"/>
    <n v="0"/>
    <n v="0"/>
    <n v="0"/>
    <n v="0"/>
    <n v="0"/>
    <n v="0"/>
    <n v="0"/>
    <n v="0"/>
    <n v="0"/>
    <n v="-6.98"/>
    <n v="-9.07"/>
    <n v="0"/>
    <n v="0"/>
    <n v="30.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CA576E-46F7-4D63-B8C6-4C0CACA8944C}" name="PivotTable1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4" indent="0" outline="1" outlineData="1" multipleFieldFilters="0">
  <location ref="A3:O5" firstHeaderRow="0" firstDataRow="1" firstDataCol="1"/>
  <pivotFields count="29">
    <pivotField showAll="0"/>
    <pivotField showAll="0"/>
    <pivotField axis="axisRow" multipleItemSelectionAllowed="1" showAll="0">
      <items count="3">
        <item x="0"/>
        <item h="1"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 defaultSubtotal="0"/>
    <pivotField showAll="0" defaultSubtota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2"/>
  </rowFields>
  <rowItems count="2">
    <i>
      <x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um of product sales" fld="13" baseField="0" baseItem="0" numFmtId="43"/>
    <dataField name="Sum of product sales tax" fld="14" baseField="0" baseItem="0"/>
    <dataField name="Sum of shipping credits" fld="15" baseField="0" baseItem="0"/>
    <dataField name="Sum of shipping credits tax" fld="16" baseField="0" baseItem="0"/>
    <dataField name="Sum of gift wrap credits" fld="17" baseField="0" baseItem="0"/>
    <dataField name="Sum of giftwrap credits tax" fld="18" baseField="0" baseItem="0"/>
    <dataField name="Sum of promotional rebates" fld="21" baseField="0" baseItem="0"/>
    <dataField name="Sum of promotional rebates tax" fld="22" baseField="0" baseItem="0"/>
    <dataField name="Sum of marketplace withheld tax" fld="23" baseField="0" baseItem="0"/>
    <dataField name="Sum of selling fees" fld="24" baseField="0" baseItem="0"/>
    <dataField name="Sum of fba fees" fld="25" baseField="0" baseItem="0"/>
    <dataField name="Sum of other transaction fees" fld="26" baseField="0" baseItem="0"/>
    <dataField name="Sum of other" fld="27" baseField="0" baseItem="0"/>
    <dataField name="Sum of total" fld="28" baseField="0" baseItem="0"/>
  </dataFields>
  <formats count="7">
    <format dxfId="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8">
      <pivotArea field="2" grandRow="1" outline="0" collapsedLevelsAreSubtotals="1" axis="axisRow" fieldPosition="0">
        <references count="1">
          <reference field="4294967294" count="2" selected="0">
            <x v="9"/>
            <x v="10"/>
          </reference>
        </references>
      </pivotArea>
    </format>
    <format dxfId="9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">
      <pivotArea field="2" grandRow="1" outline="0" collapsedLevelsAreSubtotals="1" axis="axisRow" fieldPosition="0">
        <references count="1">
          <reference field="4294967294" count="1" selected="0">
            <x v="6"/>
          </reference>
        </references>
      </pivotArea>
    </format>
    <format dxfId="11">
      <pivotArea field="2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2">
      <pivotArea field="2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3">
      <pivotArea field="2" grandRow="1" outline="0" collapsedLevelsAreSubtotals="1" axis="axisRow" fieldPosition="0">
        <references count="1">
          <reference field="4294967294" count="1" selected="0">
            <x v="1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C7805-49DF-4FC0-8953-FFE06ADA1813}">
  <sheetPr filterMode="1"/>
  <dimension ref="A1:AC162"/>
  <sheetViews>
    <sheetView workbookViewId="0">
      <selection activeCell="A8" sqref="A8:XFD159"/>
    </sheetView>
  </sheetViews>
  <sheetFormatPr defaultRowHeight="15" x14ac:dyDescent="0.25"/>
  <sheetData>
    <row r="1" spans="1:29" x14ac:dyDescent="0.25">
      <c r="A1" t="s">
        <v>0</v>
      </c>
    </row>
    <row r="2" spans="1:29" x14ac:dyDescent="0.25">
      <c r="A2" t="s">
        <v>1</v>
      </c>
    </row>
    <row r="3" spans="1:29" x14ac:dyDescent="0.25">
      <c r="A3" t="s">
        <v>2</v>
      </c>
    </row>
    <row r="4" spans="1:29" x14ac:dyDescent="0.25">
      <c r="A4" t="s">
        <v>3</v>
      </c>
    </row>
    <row r="5" spans="1:29" x14ac:dyDescent="0.25">
      <c r="A5" t="s">
        <v>4</v>
      </c>
    </row>
    <row r="6" spans="1:29" x14ac:dyDescent="0.25">
      <c r="A6" t="s">
        <v>5</v>
      </c>
    </row>
    <row r="7" spans="1:29" x14ac:dyDescent="0.25">
      <c r="A7" t="s">
        <v>6</v>
      </c>
    </row>
    <row r="8" spans="1:29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  <c r="N8" t="s">
        <v>20</v>
      </c>
      <c r="O8" t="s">
        <v>21</v>
      </c>
      <c r="P8" t="s">
        <v>22</v>
      </c>
      <c r="Q8" t="s">
        <v>23</v>
      </c>
      <c r="R8" t="s">
        <v>24</v>
      </c>
      <c r="S8" t="s">
        <v>25</v>
      </c>
      <c r="T8" t="s">
        <v>26</v>
      </c>
      <c r="U8" t="s">
        <v>27</v>
      </c>
      <c r="V8" t="s">
        <v>28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  <c r="AB8" t="s">
        <v>34</v>
      </c>
      <c r="AC8" t="s">
        <v>35</v>
      </c>
    </row>
    <row r="9" spans="1:29" hidden="1" x14ac:dyDescent="0.25">
      <c r="A9" t="s">
        <v>36</v>
      </c>
      <c r="B9">
        <v>25111613371</v>
      </c>
      <c r="C9" t="s">
        <v>37</v>
      </c>
      <c r="D9" t="s">
        <v>38</v>
      </c>
      <c r="E9" t="s">
        <v>39</v>
      </c>
      <c r="F9" t="s">
        <v>40</v>
      </c>
      <c r="G9">
        <v>1</v>
      </c>
      <c r="H9" t="s">
        <v>41</v>
      </c>
      <c r="I9" t="s">
        <v>42</v>
      </c>
      <c r="J9" t="s">
        <v>43</v>
      </c>
      <c r="K9" t="s">
        <v>44</v>
      </c>
      <c r="L9">
        <v>93314</v>
      </c>
      <c r="M9" t="s">
        <v>45</v>
      </c>
      <c r="N9">
        <v>57.98</v>
      </c>
      <c r="O9">
        <v>4.78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-4.78</v>
      </c>
      <c r="Y9">
        <v>-8.6999999999999993</v>
      </c>
      <c r="Z9">
        <v>-9.15</v>
      </c>
      <c r="AA9">
        <v>0</v>
      </c>
      <c r="AB9">
        <v>0</v>
      </c>
      <c r="AC9">
        <v>40.130000000000003</v>
      </c>
    </row>
    <row r="10" spans="1:29" hidden="1" x14ac:dyDescent="0.25">
      <c r="A10" t="s">
        <v>46</v>
      </c>
      <c r="B10">
        <v>25111613371</v>
      </c>
      <c r="C10" t="s">
        <v>37</v>
      </c>
      <c r="D10" t="s">
        <v>47</v>
      </c>
      <c r="E10" t="s">
        <v>48</v>
      </c>
      <c r="F10" t="s">
        <v>49</v>
      </c>
      <c r="G10">
        <v>2</v>
      </c>
      <c r="H10" t="s">
        <v>41</v>
      </c>
      <c r="I10" t="s">
        <v>42</v>
      </c>
      <c r="J10" t="s">
        <v>50</v>
      </c>
      <c r="K10" t="s">
        <v>51</v>
      </c>
      <c r="L10">
        <v>96797</v>
      </c>
      <c r="M10" t="s">
        <v>45</v>
      </c>
      <c r="N10">
        <v>47.46</v>
      </c>
      <c r="O10">
        <v>2.02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-4.74</v>
      </c>
      <c r="W10">
        <v>0</v>
      </c>
      <c r="X10">
        <v>-2.02</v>
      </c>
      <c r="Y10">
        <v>-6.4</v>
      </c>
      <c r="Z10">
        <v>-14.04</v>
      </c>
      <c r="AA10">
        <v>0</v>
      </c>
      <c r="AB10">
        <v>0</v>
      </c>
      <c r="AC10">
        <v>22.28</v>
      </c>
    </row>
    <row r="11" spans="1:29" hidden="1" x14ac:dyDescent="0.25">
      <c r="A11" t="s">
        <v>46</v>
      </c>
      <c r="B11">
        <v>25111613371</v>
      </c>
      <c r="C11" t="s">
        <v>37</v>
      </c>
      <c r="D11" t="s">
        <v>47</v>
      </c>
      <c r="E11" t="s">
        <v>52</v>
      </c>
      <c r="F11" t="s">
        <v>53</v>
      </c>
      <c r="G11">
        <v>2</v>
      </c>
      <c r="H11" t="s">
        <v>41</v>
      </c>
      <c r="I11" t="s">
        <v>42</v>
      </c>
      <c r="J11" t="s">
        <v>50</v>
      </c>
      <c r="K11" t="s">
        <v>51</v>
      </c>
      <c r="L11">
        <v>96797</v>
      </c>
      <c r="M11" t="s">
        <v>45</v>
      </c>
      <c r="N11">
        <v>47.46</v>
      </c>
      <c r="O11">
        <v>2.02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-4.75</v>
      </c>
      <c r="W11">
        <v>0</v>
      </c>
      <c r="X11">
        <v>-2.02</v>
      </c>
      <c r="Y11">
        <v>-6.4</v>
      </c>
      <c r="Z11">
        <v>-14.2</v>
      </c>
      <c r="AA11">
        <v>0</v>
      </c>
      <c r="AB11">
        <v>0</v>
      </c>
      <c r="AC11">
        <v>22.11</v>
      </c>
    </row>
    <row r="12" spans="1:29" hidden="1" x14ac:dyDescent="0.25">
      <c r="A12" t="s">
        <v>54</v>
      </c>
      <c r="B12">
        <v>25111613371</v>
      </c>
      <c r="C12" t="s">
        <v>37</v>
      </c>
      <c r="D12" t="s">
        <v>55</v>
      </c>
      <c r="E12" t="s">
        <v>56</v>
      </c>
      <c r="F12" t="s">
        <v>57</v>
      </c>
      <c r="G12">
        <v>1</v>
      </c>
      <c r="H12" t="s">
        <v>41</v>
      </c>
      <c r="I12" t="s">
        <v>42</v>
      </c>
      <c r="J12" t="s">
        <v>58</v>
      </c>
      <c r="K12" t="s">
        <v>59</v>
      </c>
      <c r="L12">
        <v>73742</v>
      </c>
      <c r="M12" t="s">
        <v>45</v>
      </c>
      <c r="N12">
        <v>40.75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-4.08</v>
      </c>
      <c r="W12">
        <v>0</v>
      </c>
      <c r="X12">
        <v>0</v>
      </c>
      <c r="Y12">
        <v>-5.5</v>
      </c>
      <c r="Z12">
        <v>-8.85</v>
      </c>
      <c r="AA12">
        <v>0</v>
      </c>
      <c r="AB12">
        <v>0</v>
      </c>
      <c r="AC12">
        <v>22.32</v>
      </c>
    </row>
    <row r="13" spans="1:29" hidden="1" x14ac:dyDescent="0.25">
      <c r="A13" t="s">
        <v>60</v>
      </c>
      <c r="B13">
        <v>25111613371</v>
      </c>
      <c r="C13" t="s">
        <v>37</v>
      </c>
      <c r="D13" t="s">
        <v>61</v>
      </c>
      <c r="E13" t="s">
        <v>62</v>
      </c>
      <c r="F13" t="s">
        <v>63</v>
      </c>
      <c r="G13">
        <v>1</v>
      </c>
      <c r="H13" t="s">
        <v>41</v>
      </c>
      <c r="I13" t="s">
        <v>42</v>
      </c>
      <c r="J13" t="s">
        <v>64</v>
      </c>
      <c r="K13" t="s">
        <v>65</v>
      </c>
      <c r="L13">
        <v>42347</v>
      </c>
      <c r="M13" t="s">
        <v>45</v>
      </c>
      <c r="N13">
        <v>56.89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-5.69</v>
      </c>
      <c r="W13">
        <v>0</v>
      </c>
      <c r="X13">
        <v>0</v>
      </c>
      <c r="Y13">
        <v>-7.68</v>
      </c>
      <c r="Z13">
        <v>-8.75</v>
      </c>
      <c r="AA13">
        <v>0</v>
      </c>
      <c r="AB13">
        <v>0</v>
      </c>
      <c r="AC13">
        <v>34.770000000000003</v>
      </c>
    </row>
    <row r="14" spans="1:29" x14ac:dyDescent="0.25">
      <c r="A14" t="s">
        <v>66</v>
      </c>
      <c r="B14">
        <v>25215837051</v>
      </c>
      <c r="C14" t="s">
        <v>37</v>
      </c>
      <c r="D14" t="s">
        <v>67</v>
      </c>
      <c r="E14" t="s">
        <v>68</v>
      </c>
      <c r="F14" t="s">
        <v>69</v>
      </c>
      <c r="G14">
        <v>1</v>
      </c>
      <c r="H14" t="s">
        <v>41</v>
      </c>
      <c r="I14" t="s">
        <v>42</v>
      </c>
      <c r="J14" t="s">
        <v>70</v>
      </c>
      <c r="K14" t="s">
        <v>71</v>
      </c>
      <c r="L14">
        <v>59715</v>
      </c>
      <c r="N14">
        <v>42.49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-6.37</v>
      </c>
      <c r="Z14">
        <v>-9.31</v>
      </c>
      <c r="AA14">
        <v>0</v>
      </c>
      <c r="AB14">
        <v>0</v>
      </c>
      <c r="AC14">
        <v>26.81</v>
      </c>
    </row>
    <row r="15" spans="1:29" x14ac:dyDescent="0.25">
      <c r="A15" t="s">
        <v>72</v>
      </c>
      <c r="B15">
        <v>25215837051</v>
      </c>
      <c r="C15" t="s">
        <v>37</v>
      </c>
      <c r="D15" t="s">
        <v>73</v>
      </c>
      <c r="E15" t="s">
        <v>74</v>
      </c>
      <c r="F15" t="s">
        <v>75</v>
      </c>
      <c r="G15">
        <v>1</v>
      </c>
      <c r="H15" t="s">
        <v>41</v>
      </c>
      <c r="I15" t="s">
        <v>42</v>
      </c>
      <c r="J15" t="s">
        <v>76</v>
      </c>
      <c r="K15" t="s">
        <v>77</v>
      </c>
      <c r="L15">
        <v>33180</v>
      </c>
      <c r="M15" t="s">
        <v>45</v>
      </c>
      <c r="N15">
        <v>125.99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-17.12</v>
      </c>
      <c r="Z15">
        <v>-25.67</v>
      </c>
      <c r="AA15">
        <v>0</v>
      </c>
      <c r="AB15">
        <v>0</v>
      </c>
      <c r="AC15">
        <v>83.2</v>
      </c>
    </row>
    <row r="16" spans="1:29" x14ac:dyDescent="0.25">
      <c r="A16" t="s">
        <v>78</v>
      </c>
      <c r="B16">
        <v>25215837051</v>
      </c>
      <c r="C16" t="s">
        <v>37</v>
      </c>
      <c r="D16" t="s">
        <v>79</v>
      </c>
      <c r="E16" t="s">
        <v>80</v>
      </c>
      <c r="F16" t="s">
        <v>63</v>
      </c>
      <c r="G16">
        <v>1</v>
      </c>
      <c r="H16" t="s">
        <v>41</v>
      </c>
      <c r="I16" t="s">
        <v>42</v>
      </c>
      <c r="J16" t="s">
        <v>81</v>
      </c>
      <c r="K16" t="s">
        <v>82</v>
      </c>
      <c r="L16">
        <v>37027</v>
      </c>
      <c r="M16" t="s">
        <v>45</v>
      </c>
      <c r="N16">
        <v>59.89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-8.98</v>
      </c>
      <c r="Z16">
        <v>-8.67</v>
      </c>
      <c r="AA16">
        <v>0</v>
      </c>
      <c r="AB16">
        <v>0</v>
      </c>
      <c r="AC16">
        <v>42.24</v>
      </c>
    </row>
    <row r="17" spans="1:29" x14ac:dyDescent="0.25">
      <c r="A17" t="s">
        <v>83</v>
      </c>
      <c r="B17">
        <v>25215837051</v>
      </c>
      <c r="C17" t="s">
        <v>37</v>
      </c>
      <c r="D17" t="s">
        <v>84</v>
      </c>
      <c r="E17" t="s">
        <v>85</v>
      </c>
      <c r="F17" t="s">
        <v>86</v>
      </c>
      <c r="G17">
        <v>2</v>
      </c>
      <c r="H17" t="s">
        <v>41</v>
      </c>
      <c r="I17" t="s">
        <v>42</v>
      </c>
      <c r="J17" t="s">
        <v>87</v>
      </c>
      <c r="K17" t="s">
        <v>88</v>
      </c>
      <c r="L17">
        <v>60649</v>
      </c>
      <c r="M17" t="s">
        <v>45</v>
      </c>
      <c r="N17">
        <v>56.9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-8.5399999999999991</v>
      </c>
      <c r="Z17">
        <v>-14.66</v>
      </c>
      <c r="AA17">
        <v>0</v>
      </c>
      <c r="AB17">
        <v>0</v>
      </c>
      <c r="AC17">
        <v>33.700000000000003</v>
      </c>
    </row>
    <row r="18" spans="1:29" x14ac:dyDescent="0.25">
      <c r="A18" t="s">
        <v>89</v>
      </c>
      <c r="B18">
        <v>25215837051</v>
      </c>
      <c r="C18" t="s">
        <v>37</v>
      </c>
      <c r="D18" t="s">
        <v>73</v>
      </c>
      <c r="E18" t="s">
        <v>74</v>
      </c>
      <c r="F18" t="s">
        <v>75</v>
      </c>
      <c r="G18">
        <v>1</v>
      </c>
      <c r="H18" t="s">
        <v>41</v>
      </c>
      <c r="I18" t="s">
        <v>42</v>
      </c>
      <c r="J18" t="s">
        <v>76</v>
      </c>
      <c r="K18" t="s">
        <v>77</v>
      </c>
      <c r="L18">
        <v>33180</v>
      </c>
      <c r="M18" t="s">
        <v>45</v>
      </c>
      <c r="N18">
        <v>125.99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-17.12</v>
      </c>
      <c r="Z18">
        <v>-25.67</v>
      </c>
      <c r="AA18">
        <v>0</v>
      </c>
      <c r="AB18">
        <v>0</v>
      </c>
      <c r="AC18">
        <v>83.2</v>
      </c>
    </row>
    <row r="19" spans="1:29" x14ac:dyDescent="0.25">
      <c r="A19" t="s">
        <v>90</v>
      </c>
      <c r="B19">
        <v>25215837051</v>
      </c>
      <c r="C19" t="s">
        <v>37</v>
      </c>
      <c r="D19" t="s">
        <v>73</v>
      </c>
      <c r="E19" t="s">
        <v>74</v>
      </c>
      <c r="F19" t="s">
        <v>75</v>
      </c>
      <c r="G19">
        <v>1</v>
      </c>
      <c r="H19" t="s">
        <v>41</v>
      </c>
      <c r="I19" t="s">
        <v>42</v>
      </c>
      <c r="J19" t="s">
        <v>76</v>
      </c>
      <c r="K19" t="s">
        <v>77</v>
      </c>
      <c r="L19">
        <v>33180</v>
      </c>
      <c r="M19" t="s">
        <v>45</v>
      </c>
      <c r="N19">
        <v>125.99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-17.12</v>
      </c>
      <c r="Z19">
        <v>-25.67</v>
      </c>
      <c r="AA19">
        <v>0</v>
      </c>
      <c r="AB19">
        <v>0</v>
      </c>
      <c r="AC19">
        <v>83.2</v>
      </c>
    </row>
    <row r="20" spans="1:29" x14ac:dyDescent="0.25">
      <c r="A20" t="s">
        <v>91</v>
      </c>
      <c r="B20">
        <v>25215837051</v>
      </c>
      <c r="C20" t="s">
        <v>37</v>
      </c>
      <c r="D20" t="s">
        <v>92</v>
      </c>
      <c r="E20" t="s">
        <v>93</v>
      </c>
      <c r="F20" t="s">
        <v>94</v>
      </c>
      <c r="G20">
        <v>1</v>
      </c>
      <c r="H20" t="s">
        <v>41</v>
      </c>
      <c r="I20" t="s">
        <v>42</v>
      </c>
      <c r="J20" t="s">
        <v>95</v>
      </c>
      <c r="K20" t="s">
        <v>96</v>
      </c>
      <c r="L20">
        <v>11763</v>
      </c>
      <c r="M20" t="s">
        <v>45</v>
      </c>
      <c r="N20">
        <v>29.98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-4.5</v>
      </c>
      <c r="Z20">
        <v>-8.02</v>
      </c>
      <c r="AA20">
        <v>0</v>
      </c>
      <c r="AB20">
        <v>0</v>
      </c>
      <c r="AC20">
        <v>17.46</v>
      </c>
    </row>
    <row r="21" spans="1:29" x14ac:dyDescent="0.25">
      <c r="A21" t="s">
        <v>97</v>
      </c>
      <c r="B21">
        <v>25215837051</v>
      </c>
      <c r="C21" t="s">
        <v>37</v>
      </c>
      <c r="D21" t="s">
        <v>98</v>
      </c>
      <c r="E21" t="s">
        <v>99</v>
      </c>
      <c r="F21" t="s">
        <v>100</v>
      </c>
      <c r="G21">
        <v>1</v>
      </c>
      <c r="H21" t="s">
        <v>41</v>
      </c>
      <c r="I21" t="s">
        <v>42</v>
      </c>
      <c r="J21" t="s">
        <v>101</v>
      </c>
      <c r="K21" t="s">
        <v>102</v>
      </c>
      <c r="L21" s="1" t="s">
        <v>103</v>
      </c>
      <c r="M21" t="s">
        <v>45</v>
      </c>
      <c r="N21">
        <v>111.99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-16.8</v>
      </c>
      <c r="Z21">
        <v>-25.29</v>
      </c>
      <c r="AA21">
        <v>0</v>
      </c>
      <c r="AB21">
        <v>0</v>
      </c>
      <c r="AC21">
        <v>69.900000000000006</v>
      </c>
    </row>
    <row r="22" spans="1:29" x14ac:dyDescent="0.25">
      <c r="A22" t="s">
        <v>104</v>
      </c>
      <c r="B22">
        <v>25215837051</v>
      </c>
      <c r="C22" t="s">
        <v>37</v>
      </c>
      <c r="D22" t="s">
        <v>73</v>
      </c>
      <c r="E22" t="s">
        <v>74</v>
      </c>
      <c r="F22" t="s">
        <v>75</v>
      </c>
      <c r="G22">
        <v>1</v>
      </c>
      <c r="H22" t="s">
        <v>41</v>
      </c>
      <c r="I22" t="s">
        <v>42</v>
      </c>
      <c r="J22" t="s">
        <v>76</v>
      </c>
      <c r="K22" t="s">
        <v>77</v>
      </c>
      <c r="L22">
        <v>33180</v>
      </c>
      <c r="M22" t="s">
        <v>45</v>
      </c>
      <c r="N22">
        <v>125.99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-17.12</v>
      </c>
      <c r="Z22">
        <v>-25.67</v>
      </c>
      <c r="AA22">
        <v>0</v>
      </c>
      <c r="AB22">
        <v>0</v>
      </c>
      <c r="AC22">
        <v>83.2</v>
      </c>
    </row>
    <row r="23" spans="1:29" x14ac:dyDescent="0.25">
      <c r="A23" t="s">
        <v>105</v>
      </c>
      <c r="B23">
        <v>25215837051</v>
      </c>
      <c r="C23" t="s">
        <v>37</v>
      </c>
      <c r="D23" t="s">
        <v>73</v>
      </c>
      <c r="E23" t="s">
        <v>74</v>
      </c>
      <c r="F23" t="s">
        <v>75</v>
      </c>
      <c r="G23">
        <v>1</v>
      </c>
      <c r="H23" t="s">
        <v>41</v>
      </c>
      <c r="I23" t="s">
        <v>42</v>
      </c>
      <c r="J23" t="s">
        <v>76</v>
      </c>
      <c r="K23" t="s">
        <v>77</v>
      </c>
      <c r="L23">
        <v>33180</v>
      </c>
      <c r="M23" t="s">
        <v>45</v>
      </c>
      <c r="N23">
        <v>125.99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-17.12</v>
      </c>
      <c r="Z23">
        <v>-25.67</v>
      </c>
      <c r="AA23">
        <v>0</v>
      </c>
      <c r="AB23">
        <v>0</v>
      </c>
      <c r="AC23">
        <v>83.2</v>
      </c>
    </row>
    <row r="24" spans="1:29" x14ac:dyDescent="0.25">
      <c r="A24" t="s">
        <v>106</v>
      </c>
      <c r="B24">
        <v>25215837051</v>
      </c>
      <c r="C24" t="s">
        <v>37</v>
      </c>
      <c r="D24" t="s">
        <v>98</v>
      </c>
      <c r="E24" t="s">
        <v>99</v>
      </c>
      <c r="F24" t="s">
        <v>100</v>
      </c>
      <c r="G24">
        <v>1</v>
      </c>
      <c r="H24" t="s">
        <v>41</v>
      </c>
      <c r="I24" t="s">
        <v>42</v>
      </c>
      <c r="J24" t="s">
        <v>101</v>
      </c>
      <c r="K24" t="s">
        <v>102</v>
      </c>
      <c r="L24" s="1" t="s">
        <v>103</v>
      </c>
      <c r="M24" t="s">
        <v>45</v>
      </c>
      <c r="N24">
        <v>111.99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-16.8</v>
      </c>
      <c r="Z24">
        <v>-25.29</v>
      </c>
      <c r="AA24">
        <v>0</v>
      </c>
      <c r="AB24">
        <v>0</v>
      </c>
      <c r="AC24">
        <v>69.900000000000006</v>
      </c>
    </row>
    <row r="25" spans="1:29" x14ac:dyDescent="0.25">
      <c r="A25" t="s">
        <v>107</v>
      </c>
      <c r="B25">
        <v>25215837051</v>
      </c>
      <c r="C25" t="s">
        <v>37</v>
      </c>
      <c r="D25" t="s">
        <v>73</v>
      </c>
      <c r="E25" t="s">
        <v>74</v>
      </c>
      <c r="F25" t="s">
        <v>75</v>
      </c>
      <c r="G25">
        <v>1</v>
      </c>
      <c r="H25" t="s">
        <v>41</v>
      </c>
      <c r="I25" t="s">
        <v>42</v>
      </c>
      <c r="J25" t="s">
        <v>76</v>
      </c>
      <c r="K25" t="s">
        <v>77</v>
      </c>
      <c r="L25">
        <v>33180</v>
      </c>
      <c r="M25" t="s">
        <v>45</v>
      </c>
      <c r="N25">
        <v>125.99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-17.12</v>
      </c>
      <c r="Z25">
        <v>-25.67</v>
      </c>
      <c r="AA25">
        <v>0</v>
      </c>
      <c r="AB25">
        <v>0</v>
      </c>
      <c r="AC25">
        <v>83.2</v>
      </c>
    </row>
    <row r="26" spans="1:29" x14ac:dyDescent="0.25">
      <c r="A26" t="s">
        <v>108</v>
      </c>
      <c r="B26">
        <v>25215837051</v>
      </c>
      <c r="C26" t="s">
        <v>37</v>
      </c>
      <c r="D26" t="s">
        <v>73</v>
      </c>
      <c r="E26" t="s">
        <v>74</v>
      </c>
      <c r="F26" t="s">
        <v>75</v>
      </c>
      <c r="G26">
        <v>1</v>
      </c>
      <c r="H26" t="s">
        <v>41</v>
      </c>
      <c r="I26" t="s">
        <v>42</v>
      </c>
      <c r="J26" t="s">
        <v>76</v>
      </c>
      <c r="K26" t="s">
        <v>77</v>
      </c>
      <c r="L26">
        <v>33180</v>
      </c>
      <c r="M26" t="s">
        <v>45</v>
      </c>
      <c r="N26">
        <v>125.99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-17.12</v>
      </c>
      <c r="Z26">
        <v>-25.67</v>
      </c>
      <c r="AA26">
        <v>0</v>
      </c>
      <c r="AB26">
        <v>0</v>
      </c>
      <c r="AC26">
        <v>83.2</v>
      </c>
    </row>
    <row r="27" spans="1:29" x14ac:dyDescent="0.25">
      <c r="A27" t="s">
        <v>109</v>
      </c>
      <c r="B27">
        <v>25215837051</v>
      </c>
      <c r="C27" t="s">
        <v>37</v>
      </c>
      <c r="D27" t="s">
        <v>110</v>
      </c>
      <c r="E27" t="s">
        <v>74</v>
      </c>
      <c r="F27" t="s">
        <v>75</v>
      </c>
      <c r="G27">
        <v>1</v>
      </c>
      <c r="H27" t="s">
        <v>41</v>
      </c>
      <c r="I27" t="s">
        <v>42</v>
      </c>
      <c r="J27" t="s">
        <v>111</v>
      </c>
      <c r="K27" t="s">
        <v>44</v>
      </c>
      <c r="L27">
        <v>93727</v>
      </c>
      <c r="M27" t="s">
        <v>45</v>
      </c>
      <c r="N27">
        <v>129.99</v>
      </c>
      <c r="O27">
        <v>10.31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-6.5</v>
      </c>
      <c r="W27">
        <v>0</v>
      </c>
      <c r="X27">
        <v>-10.31</v>
      </c>
      <c r="Y27">
        <v>-18.52</v>
      </c>
      <c r="Z27">
        <v>-25.67</v>
      </c>
      <c r="AA27">
        <v>0</v>
      </c>
      <c r="AB27">
        <v>0</v>
      </c>
      <c r="AC27">
        <v>79.3</v>
      </c>
    </row>
    <row r="28" spans="1:29" x14ac:dyDescent="0.25">
      <c r="A28" t="s">
        <v>112</v>
      </c>
      <c r="B28">
        <v>25215837051</v>
      </c>
      <c r="C28" t="s">
        <v>37</v>
      </c>
      <c r="D28" t="s">
        <v>113</v>
      </c>
      <c r="E28" t="s">
        <v>80</v>
      </c>
      <c r="F28" t="s">
        <v>63</v>
      </c>
      <c r="G28">
        <v>1</v>
      </c>
      <c r="H28" t="s">
        <v>41</v>
      </c>
      <c r="I28" t="s">
        <v>42</v>
      </c>
      <c r="J28" t="s">
        <v>114</v>
      </c>
      <c r="K28" t="s">
        <v>115</v>
      </c>
      <c r="L28">
        <v>84333</v>
      </c>
      <c r="M28" t="s">
        <v>45</v>
      </c>
      <c r="N28">
        <v>59.89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-8.98</v>
      </c>
      <c r="Z28">
        <v>-8.67</v>
      </c>
      <c r="AA28">
        <v>0</v>
      </c>
      <c r="AB28">
        <v>0</v>
      </c>
      <c r="AC28">
        <v>42.24</v>
      </c>
    </row>
    <row r="29" spans="1:29" x14ac:dyDescent="0.25">
      <c r="A29" t="s">
        <v>116</v>
      </c>
      <c r="B29">
        <v>25215837051</v>
      </c>
      <c r="C29" t="s">
        <v>37</v>
      </c>
      <c r="D29" t="s">
        <v>73</v>
      </c>
      <c r="E29" t="s">
        <v>74</v>
      </c>
      <c r="F29" t="s">
        <v>75</v>
      </c>
      <c r="G29">
        <v>1</v>
      </c>
      <c r="H29" t="s">
        <v>41</v>
      </c>
      <c r="I29" t="s">
        <v>42</v>
      </c>
      <c r="J29" t="s">
        <v>76</v>
      </c>
      <c r="K29" t="s">
        <v>77</v>
      </c>
      <c r="L29">
        <v>33180</v>
      </c>
      <c r="M29" t="s">
        <v>45</v>
      </c>
      <c r="N29">
        <v>125.99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-17.12</v>
      </c>
      <c r="Z29">
        <v>-25.67</v>
      </c>
      <c r="AA29">
        <v>0</v>
      </c>
      <c r="AB29">
        <v>0</v>
      </c>
      <c r="AC29">
        <v>83.2</v>
      </c>
    </row>
    <row r="30" spans="1:29" x14ac:dyDescent="0.25">
      <c r="A30" t="s">
        <v>117</v>
      </c>
      <c r="B30">
        <v>25215837051</v>
      </c>
      <c r="C30" t="s">
        <v>37</v>
      </c>
      <c r="D30" t="s">
        <v>73</v>
      </c>
      <c r="E30" t="s">
        <v>74</v>
      </c>
      <c r="F30" t="s">
        <v>75</v>
      </c>
      <c r="G30">
        <v>1</v>
      </c>
      <c r="H30" t="s">
        <v>41</v>
      </c>
      <c r="I30" t="s">
        <v>42</v>
      </c>
      <c r="J30" t="s">
        <v>76</v>
      </c>
      <c r="K30" t="s">
        <v>77</v>
      </c>
      <c r="L30">
        <v>33180</v>
      </c>
      <c r="M30" t="s">
        <v>45</v>
      </c>
      <c r="N30">
        <v>125.99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-17.12</v>
      </c>
      <c r="Z30">
        <v>-25.67</v>
      </c>
      <c r="AA30">
        <v>0</v>
      </c>
      <c r="AB30">
        <v>0</v>
      </c>
      <c r="AC30">
        <v>83.2</v>
      </c>
    </row>
    <row r="31" spans="1:29" x14ac:dyDescent="0.25">
      <c r="A31" t="s">
        <v>118</v>
      </c>
      <c r="B31">
        <v>25215837051</v>
      </c>
      <c r="C31" t="s">
        <v>37</v>
      </c>
      <c r="D31" t="s">
        <v>98</v>
      </c>
      <c r="E31" t="s">
        <v>99</v>
      </c>
      <c r="F31" t="s">
        <v>100</v>
      </c>
      <c r="G31">
        <v>1</v>
      </c>
      <c r="H31" t="s">
        <v>41</v>
      </c>
      <c r="I31" t="s">
        <v>42</v>
      </c>
      <c r="J31" t="s">
        <v>101</v>
      </c>
      <c r="K31" t="s">
        <v>102</v>
      </c>
      <c r="L31" s="1" t="s">
        <v>103</v>
      </c>
      <c r="M31" t="s">
        <v>45</v>
      </c>
      <c r="N31">
        <v>111.99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-16.8</v>
      </c>
      <c r="Z31">
        <v>-25.29</v>
      </c>
      <c r="AA31">
        <v>0</v>
      </c>
      <c r="AB31">
        <v>0</v>
      </c>
      <c r="AC31">
        <v>69.900000000000006</v>
      </c>
    </row>
    <row r="32" spans="1:29" x14ac:dyDescent="0.25">
      <c r="A32" t="s">
        <v>119</v>
      </c>
      <c r="B32">
        <v>25215837051</v>
      </c>
      <c r="C32" t="s">
        <v>37</v>
      </c>
      <c r="D32" t="s">
        <v>120</v>
      </c>
      <c r="E32" t="s">
        <v>121</v>
      </c>
      <c r="F32" t="s">
        <v>122</v>
      </c>
      <c r="G32">
        <v>1</v>
      </c>
      <c r="H32" t="s">
        <v>41</v>
      </c>
      <c r="I32" t="s">
        <v>42</v>
      </c>
      <c r="J32" t="s">
        <v>123</v>
      </c>
      <c r="K32" t="s">
        <v>124</v>
      </c>
      <c r="L32">
        <v>83001</v>
      </c>
      <c r="M32" t="s">
        <v>45</v>
      </c>
      <c r="N32">
        <v>76.89</v>
      </c>
      <c r="O32">
        <v>5.38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-5.38</v>
      </c>
      <c r="Y32">
        <v>-11.53</v>
      </c>
      <c r="Z32">
        <v>-9.5399999999999991</v>
      </c>
      <c r="AA32">
        <v>0</v>
      </c>
      <c r="AB32">
        <v>0</v>
      </c>
      <c r="AC32">
        <v>55.82</v>
      </c>
    </row>
    <row r="33" spans="1:29" x14ac:dyDescent="0.25">
      <c r="A33" t="s">
        <v>125</v>
      </c>
      <c r="B33">
        <v>25215837051</v>
      </c>
      <c r="C33" t="s">
        <v>37</v>
      </c>
      <c r="D33" t="s">
        <v>73</v>
      </c>
      <c r="E33" t="s">
        <v>74</v>
      </c>
      <c r="F33" t="s">
        <v>75</v>
      </c>
      <c r="G33">
        <v>1</v>
      </c>
      <c r="H33" t="s">
        <v>41</v>
      </c>
      <c r="I33" t="s">
        <v>42</v>
      </c>
      <c r="J33" t="s">
        <v>76</v>
      </c>
      <c r="K33" t="s">
        <v>77</v>
      </c>
      <c r="L33">
        <v>33180</v>
      </c>
      <c r="M33" t="s">
        <v>45</v>
      </c>
      <c r="N33">
        <v>125.99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-17.12</v>
      </c>
      <c r="Z33">
        <v>-25.67</v>
      </c>
      <c r="AA33">
        <v>0</v>
      </c>
      <c r="AB33">
        <v>0</v>
      </c>
      <c r="AC33">
        <v>83.2</v>
      </c>
    </row>
    <row r="34" spans="1:29" x14ac:dyDescent="0.25">
      <c r="A34" t="s">
        <v>126</v>
      </c>
      <c r="B34">
        <v>25215837051</v>
      </c>
      <c r="C34" t="s">
        <v>37</v>
      </c>
      <c r="D34" t="s">
        <v>127</v>
      </c>
      <c r="E34" t="s">
        <v>128</v>
      </c>
      <c r="F34" t="s">
        <v>63</v>
      </c>
      <c r="G34">
        <v>1</v>
      </c>
      <c r="H34" t="s">
        <v>41</v>
      </c>
      <c r="I34" t="s">
        <v>42</v>
      </c>
      <c r="J34" t="s">
        <v>129</v>
      </c>
      <c r="K34" t="s">
        <v>130</v>
      </c>
      <c r="L34">
        <v>31632</v>
      </c>
      <c r="M34" t="s">
        <v>45</v>
      </c>
      <c r="N34">
        <v>59.89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-8.98</v>
      </c>
      <c r="Z34">
        <v>-8.98</v>
      </c>
      <c r="AA34">
        <v>0</v>
      </c>
      <c r="AB34">
        <v>0</v>
      </c>
      <c r="AC34">
        <v>41.93</v>
      </c>
    </row>
    <row r="35" spans="1:29" x14ac:dyDescent="0.25">
      <c r="A35" t="s">
        <v>131</v>
      </c>
      <c r="B35">
        <v>25215837051</v>
      </c>
      <c r="C35" t="s">
        <v>37</v>
      </c>
      <c r="D35" t="s">
        <v>98</v>
      </c>
      <c r="E35" t="s">
        <v>99</v>
      </c>
      <c r="F35" t="s">
        <v>100</v>
      </c>
      <c r="G35">
        <v>1</v>
      </c>
      <c r="H35" t="s">
        <v>41</v>
      </c>
      <c r="I35" t="s">
        <v>42</v>
      </c>
      <c r="J35" t="s">
        <v>101</v>
      </c>
      <c r="K35" t="s">
        <v>102</v>
      </c>
      <c r="L35" s="1" t="s">
        <v>103</v>
      </c>
      <c r="M35" t="s">
        <v>45</v>
      </c>
      <c r="N35">
        <v>111.99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-16.8</v>
      </c>
      <c r="Z35">
        <v>-25.29</v>
      </c>
      <c r="AA35">
        <v>0</v>
      </c>
      <c r="AB35">
        <v>0</v>
      </c>
      <c r="AC35">
        <v>69.900000000000006</v>
      </c>
    </row>
    <row r="36" spans="1:29" x14ac:dyDescent="0.25">
      <c r="A36" t="s">
        <v>132</v>
      </c>
      <c r="B36">
        <v>25215837051</v>
      </c>
      <c r="C36" t="s">
        <v>37</v>
      </c>
      <c r="D36" t="s">
        <v>73</v>
      </c>
      <c r="E36" t="s">
        <v>74</v>
      </c>
      <c r="F36" t="s">
        <v>75</v>
      </c>
      <c r="G36">
        <v>1</v>
      </c>
      <c r="H36" t="s">
        <v>41</v>
      </c>
      <c r="I36" t="s">
        <v>42</v>
      </c>
      <c r="J36" t="s">
        <v>76</v>
      </c>
      <c r="K36" t="s">
        <v>77</v>
      </c>
      <c r="L36">
        <v>33180</v>
      </c>
      <c r="M36" t="s">
        <v>45</v>
      </c>
      <c r="N36">
        <v>125.99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-17.12</v>
      </c>
      <c r="Z36">
        <v>-25.67</v>
      </c>
      <c r="AA36">
        <v>0</v>
      </c>
      <c r="AB36">
        <v>0</v>
      </c>
      <c r="AC36">
        <v>83.2</v>
      </c>
    </row>
    <row r="37" spans="1:29" x14ac:dyDescent="0.25">
      <c r="A37" t="s">
        <v>133</v>
      </c>
      <c r="B37">
        <v>25215837051</v>
      </c>
      <c r="C37" t="s">
        <v>37</v>
      </c>
      <c r="D37" t="s">
        <v>110</v>
      </c>
      <c r="E37" t="s">
        <v>74</v>
      </c>
      <c r="F37" t="s">
        <v>75</v>
      </c>
      <c r="G37">
        <v>1</v>
      </c>
      <c r="H37" t="s">
        <v>41</v>
      </c>
      <c r="I37" t="s">
        <v>42</v>
      </c>
      <c r="J37" t="s">
        <v>111</v>
      </c>
      <c r="K37" t="s">
        <v>44</v>
      </c>
      <c r="L37">
        <v>93727</v>
      </c>
      <c r="M37" t="s">
        <v>45</v>
      </c>
      <c r="N37">
        <v>129.99</v>
      </c>
      <c r="O37">
        <v>10.31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-6.5</v>
      </c>
      <c r="W37">
        <v>0</v>
      </c>
      <c r="X37">
        <v>-10.31</v>
      </c>
      <c r="Y37">
        <v>-18.52</v>
      </c>
      <c r="Z37">
        <v>-25.67</v>
      </c>
      <c r="AA37">
        <v>0</v>
      </c>
      <c r="AB37">
        <v>0</v>
      </c>
      <c r="AC37">
        <v>79.3</v>
      </c>
    </row>
    <row r="38" spans="1:29" x14ac:dyDescent="0.25">
      <c r="A38" t="s">
        <v>134</v>
      </c>
      <c r="B38">
        <v>25215837051</v>
      </c>
      <c r="C38" t="s">
        <v>37</v>
      </c>
      <c r="D38" t="s">
        <v>135</v>
      </c>
      <c r="E38" t="s">
        <v>80</v>
      </c>
      <c r="F38" t="s">
        <v>63</v>
      </c>
      <c r="G38">
        <v>1</v>
      </c>
      <c r="H38" t="s">
        <v>41</v>
      </c>
      <c r="I38" t="s">
        <v>42</v>
      </c>
      <c r="J38" t="s">
        <v>136</v>
      </c>
      <c r="K38" t="s">
        <v>137</v>
      </c>
      <c r="L38">
        <v>97347</v>
      </c>
      <c r="N38">
        <v>59.89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-8.98</v>
      </c>
      <c r="Z38">
        <v>-8.67</v>
      </c>
      <c r="AA38">
        <v>0</v>
      </c>
      <c r="AB38">
        <v>0</v>
      </c>
      <c r="AC38">
        <v>42.24</v>
      </c>
    </row>
    <row r="39" spans="1:29" x14ac:dyDescent="0.25">
      <c r="A39" t="s">
        <v>138</v>
      </c>
      <c r="B39">
        <v>25215837051</v>
      </c>
      <c r="C39" t="s">
        <v>37</v>
      </c>
      <c r="D39" t="s">
        <v>98</v>
      </c>
      <c r="E39" t="s">
        <v>99</v>
      </c>
      <c r="F39" t="s">
        <v>100</v>
      </c>
      <c r="G39">
        <v>1</v>
      </c>
      <c r="H39" t="s">
        <v>41</v>
      </c>
      <c r="I39" t="s">
        <v>42</v>
      </c>
      <c r="J39" t="s">
        <v>101</v>
      </c>
      <c r="K39" t="s">
        <v>102</v>
      </c>
      <c r="L39" s="1" t="s">
        <v>103</v>
      </c>
      <c r="M39" t="s">
        <v>45</v>
      </c>
      <c r="N39">
        <v>111.99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-16.8</v>
      </c>
      <c r="Z39">
        <v>-25.29</v>
      </c>
      <c r="AA39">
        <v>0</v>
      </c>
      <c r="AB39">
        <v>0</v>
      </c>
      <c r="AC39">
        <v>69.900000000000006</v>
      </c>
    </row>
    <row r="40" spans="1:29" x14ac:dyDescent="0.25">
      <c r="A40" t="s">
        <v>139</v>
      </c>
      <c r="B40">
        <v>25215837051</v>
      </c>
      <c r="C40" t="s">
        <v>37</v>
      </c>
      <c r="D40" t="s">
        <v>73</v>
      </c>
      <c r="E40" t="s">
        <v>74</v>
      </c>
      <c r="F40" t="s">
        <v>75</v>
      </c>
      <c r="G40">
        <v>1</v>
      </c>
      <c r="H40" t="s">
        <v>41</v>
      </c>
      <c r="I40" t="s">
        <v>42</v>
      </c>
      <c r="J40" t="s">
        <v>76</v>
      </c>
      <c r="K40" t="s">
        <v>77</v>
      </c>
      <c r="L40">
        <v>33180</v>
      </c>
      <c r="M40" t="s">
        <v>45</v>
      </c>
      <c r="N40">
        <v>125.99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-17.12</v>
      </c>
      <c r="Z40">
        <v>-25.67</v>
      </c>
      <c r="AA40">
        <v>0</v>
      </c>
      <c r="AB40">
        <v>0</v>
      </c>
      <c r="AC40">
        <v>83.2</v>
      </c>
    </row>
    <row r="41" spans="1:29" x14ac:dyDescent="0.25">
      <c r="A41" t="s">
        <v>140</v>
      </c>
      <c r="B41">
        <v>25215837051</v>
      </c>
      <c r="C41" t="s">
        <v>37</v>
      </c>
      <c r="D41" t="s">
        <v>141</v>
      </c>
      <c r="E41" t="s">
        <v>62</v>
      </c>
      <c r="F41" t="s">
        <v>63</v>
      </c>
      <c r="G41">
        <v>1</v>
      </c>
      <c r="H41" t="s">
        <v>41</v>
      </c>
      <c r="I41" t="s">
        <v>42</v>
      </c>
      <c r="J41" t="s">
        <v>142</v>
      </c>
      <c r="K41" t="s">
        <v>44</v>
      </c>
      <c r="L41">
        <v>94133</v>
      </c>
      <c r="M41" t="s">
        <v>45</v>
      </c>
      <c r="N41">
        <v>56.89</v>
      </c>
      <c r="O41">
        <v>4.91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-4.91</v>
      </c>
      <c r="Y41">
        <v>-8.5299999999999994</v>
      </c>
      <c r="Z41">
        <v>-8.75</v>
      </c>
      <c r="AA41">
        <v>0</v>
      </c>
      <c r="AB41">
        <v>0</v>
      </c>
      <c r="AC41">
        <v>39.61</v>
      </c>
    </row>
    <row r="42" spans="1:29" x14ac:dyDescent="0.25">
      <c r="A42" t="s">
        <v>143</v>
      </c>
      <c r="B42">
        <v>25215837051</v>
      </c>
      <c r="C42" t="s">
        <v>37</v>
      </c>
      <c r="D42" t="s">
        <v>73</v>
      </c>
      <c r="E42" t="s">
        <v>74</v>
      </c>
      <c r="F42" t="s">
        <v>75</v>
      </c>
      <c r="G42">
        <v>1</v>
      </c>
      <c r="H42" t="s">
        <v>41</v>
      </c>
      <c r="I42" t="s">
        <v>42</v>
      </c>
      <c r="J42" t="s">
        <v>76</v>
      </c>
      <c r="K42" t="s">
        <v>77</v>
      </c>
      <c r="L42">
        <v>33180</v>
      </c>
      <c r="M42" t="s">
        <v>45</v>
      </c>
      <c r="N42">
        <v>125.99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-17.12</v>
      </c>
      <c r="Z42">
        <v>-25.67</v>
      </c>
      <c r="AA42">
        <v>0</v>
      </c>
      <c r="AB42">
        <v>0</v>
      </c>
      <c r="AC42">
        <v>83.2</v>
      </c>
    </row>
    <row r="43" spans="1:29" x14ac:dyDescent="0.25">
      <c r="A43" t="s">
        <v>144</v>
      </c>
      <c r="B43">
        <v>25215837051</v>
      </c>
      <c r="C43" t="s">
        <v>37</v>
      </c>
      <c r="D43" t="s">
        <v>73</v>
      </c>
      <c r="E43" t="s">
        <v>74</v>
      </c>
      <c r="F43" t="s">
        <v>75</v>
      </c>
      <c r="G43">
        <v>1</v>
      </c>
      <c r="H43" t="s">
        <v>41</v>
      </c>
      <c r="I43" t="s">
        <v>42</v>
      </c>
      <c r="J43" t="s">
        <v>76</v>
      </c>
      <c r="K43" t="s">
        <v>77</v>
      </c>
      <c r="L43">
        <v>33180</v>
      </c>
      <c r="M43" t="s">
        <v>45</v>
      </c>
      <c r="N43">
        <v>125.99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-17.12</v>
      </c>
      <c r="Z43">
        <v>-25.67</v>
      </c>
      <c r="AA43">
        <v>0</v>
      </c>
      <c r="AB43">
        <v>0</v>
      </c>
      <c r="AC43">
        <v>83.2</v>
      </c>
    </row>
    <row r="44" spans="1:29" x14ac:dyDescent="0.25">
      <c r="A44" t="s">
        <v>145</v>
      </c>
      <c r="B44">
        <v>25215837051</v>
      </c>
      <c r="C44" t="s">
        <v>37</v>
      </c>
      <c r="D44" t="s">
        <v>146</v>
      </c>
      <c r="E44" t="s">
        <v>80</v>
      </c>
      <c r="F44" t="s">
        <v>63</v>
      </c>
      <c r="G44">
        <v>1</v>
      </c>
      <c r="H44" t="s">
        <v>41</v>
      </c>
      <c r="I44" t="s">
        <v>42</v>
      </c>
      <c r="J44" t="s">
        <v>147</v>
      </c>
      <c r="K44" t="s">
        <v>148</v>
      </c>
      <c r="L44">
        <v>29732</v>
      </c>
      <c r="M44" t="s">
        <v>45</v>
      </c>
      <c r="N44">
        <v>59.89</v>
      </c>
      <c r="O44">
        <v>4.1900000000000004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-4.1900000000000004</v>
      </c>
      <c r="Y44">
        <v>-8.98</v>
      </c>
      <c r="Z44">
        <v>-8.67</v>
      </c>
      <c r="AA44">
        <v>0</v>
      </c>
      <c r="AB44">
        <v>0</v>
      </c>
      <c r="AC44">
        <v>42.24</v>
      </c>
    </row>
    <row r="45" spans="1:29" x14ac:dyDescent="0.25">
      <c r="A45" t="s">
        <v>149</v>
      </c>
      <c r="B45">
        <v>25215837051</v>
      </c>
      <c r="C45" t="s">
        <v>37</v>
      </c>
      <c r="D45" t="s">
        <v>73</v>
      </c>
      <c r="E45" t="s">
        <v>74</v>
      </c>
      <c r="F45" t="s">
        <v>75</v>
      </c>
      <c r="G45">
        <v>1</v>
      </c>
      <c r="H45" t="s">
        <v>41</v>
      </c>
      <c r="I45" t="s">
        <v>42</v>
      </c>
      <c r="J45" t="s">
        <v>76</v>
      </c>
      <c r="K45" t="s">
        <v>77</v>
      </c>
      <c r="L45">
        <v>33180</v>
      </c>
      <c r="M45" t="s">
        <v>45</v>
      </c>
      <c r="N45">
        <v>125.99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-17.12</v>
      </c>
      <c r="Z45">
        <v>-25.67</v>
      </c>
      <c r="AA45">
        <v>0</v>
      </c>
      <c r="AB45">
        <v>0</v>
      </c>
      <c r="AC45">
        <v>83.2</v>
      </c>
    </row>
    <row r="46" spans="1:29" x14ac:dyDescent="0.25">
      <c r="A46" t="s">
        <v>150</v>
      </c>
      <c r="B46">
        <v>25215837051</v>
      </c>
      <c r="C46" t="s">
        <v>37</v>
      </c>
      <c r="D46" t="s">
        <v>151</v>
      </c>
      <c r="E46" t="s">
        <v>152</v>
      </c>
      <c r="F46" t="s">
        <v>153</v>
      </c>
      <c r="G46">
        <v>1</v>
      </c>
      <c r="H46" t="s">
        <v>41</v>
      </c>
      <c r="I46" t="s">
        <v>42</v>
      </c>
      <c r="J46" t="s">
        <v>154</v>
      </c>
      <c r="K46" t="s">
        <v>130</v>
      </c>
      <c r="L46">
        <v>31410</v>
      </c>
      <c r="M46" t="s">
        <v>45</v>
      </c>
      <c r="N46">
        <v>50.98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-7.65</v>
      </c>
      <c r="Z46">
        <v>-9.5399999999999991</v>
      </c>
      <c r="AA46">
        <v>0</v>
      </c>
      <c r="AB46">
        <v>0</v>
      </c>
      <c r="AC46">
        <v>33.79</v>
      </c>
    </row>
    <row r="47" spans="1:29" x14ac:dyDescent="0.25">
      <c r="A47" t="s">
        <v>155</v>
      </c>
      <c r="B47">
        <v>25215837051</v>
      </c>
      <c r="C47" t="s">
        <v>156</v>
      </c>
      <c r="F47" t="s">
        <v>157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 s="2">
        <v>-4322.5</v>
      </c>
      <c r="AC47" s="2">
        <v>-4322.5</v>
      </c>
    </row>
    <row r="48" spans="1:29" x14ac:dyDescent="0.25">
      <c r="A48" t="s">
        <v>158</v>
      </c>
      <c r="B48">
        <v>25215837051</v>
      </c>
      <c r="C48" t="s">
        <v>37</v>
      </c>
      <c r="D48" t="s">
        <v>61</v>
      </c>
      <c r="E48" t="s">
        <v>62</v>
      </c>
      <c r="F48" t="s">
        <v>63</v>
      </c>
      <c r="G48">
        <v>1</v>
      </c>
      <c r="H48" t="s">
        <v>41</v>
      </c>
      <c r="I48" t="s">
        <v>42</v>
      </c>
      <c r="J48" t="s">
        <v>64</v>
      </c>
      <c r="K48" t="s">
        <v>65</v>
      </c>
      <c r="L48">
        <v>42347</v>
      </c>
      <c r="M48" t="s">
        <v>45</v>
      </c>
      <c r="N48">
        <v>56.89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-5.69</v>
      </c>
      <c r="W48">
        <v>0</v>
      </c>
      <c r="X48">
        <v>0</v>
      </c>
      <c r="Y48">
        <v>-7.68</v>
      </c>
      <c r="Z48">
        <v>-8.75</v>
      </c>
      <c r="AA48">
        <v>0</v>
      </c>
      <c r="AB48">
        <v>0</v>
      </c>
      <c r="AC48">
        <v>34.770000000000003</v>
      </c>
    </row>
    <row r="49" spans="1:29" x14ac:dyDescent="0.25">
      <c r="A49" t="s">
        <v>159</v>
      </c>
      <c r="B49">
        <v>25215837051</v>
      </c>
      <c r="C49" t="s">
        <v>37</v>
      </c>
      <c r="D49" t="s">
        <v>160</v>
      </c>
      <c r="E49" t="s">
        <v>161</v>
      </c>
      <c r="F49" t="s">
        <v>162</v>
      </c>
      <c r="G49">
        <v>1</v>
      </c>
      <c r="H49" t="s">
        <v>41</v>
      </c>
      <c r="I49" t="s">
        <v>42</v>
      </c>
      <c r="J49" t="s">
        <v>163</v>
      </c>
      <c r="K49" t="s">
        <v>164</v>
      </c>
      <c r="L49">
        <v>72117</v>
      </c>
      <c r="M49" t="s">
        <v>45</v>
      </c>
      <c r="N49">
        <v>41.99</v>
      </c>
      <c r="O49">
        <v>3.99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-3.99</v>
      </c>
      <c r="Y49">
        <v>-6.3</v>
      </c>
      <c r="Z49">
        <v>-8.26</v>
      </c>
      <c r="AA49">
        <v>0</v>
      </c>
      <c r="AB49">
        <v>0</v>
      </c>
      <c r="AC49">
        <v>27.43</v>
      </c>
    </row>
    <row r="50" spans="1:29" x14ac:dyDescent="0.25">
      <c r="A50" t="s">
        <v>165</v>
      </c>
      <c r="B50">
        <v>25215837051</v>
      </c>
      <c r="C50" t="s">
        <v>37</v>
      </c>
      <c r="D50" t="s">
        <v>166</v>
      </c>
      <c r="E50" t="s">
        <v>167</v>
      </c>
      <c r="F50" t="s">
        <v>168</v>
      </c>
      <c r="G50">
        <v>1</v>
      </c>
      <c r="H50" t="s">
        <v>41</v>
      </c>
      <c r="I50" t="s">
        <v>42</v>
      </c>
      <c r="J50" t="s">
        <v>169</v>
      </c>
      <c r="K50" t="s">
        <v>170</v>
      </c>
      <c r="L50">
        <v>18976</v>
      </c>
      <c r="M50" t="s">
        <v>45</v>
      </c>
      <c r="N50">
        <v>54.98</v>
      </c>
      <c r="O50">
        <v>3.3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-3.3</v>
      </c>
      <c r="Y50">
        <v>-8.25</v>
      </c>
      <c r="Z50">
        <v>-9.07</v>
      </c>
      <c r="AA50">
        <v>0</v>
      </c>
      <c r="AB50">
        <v>0</v>
      </c>
      <c r="AC50">
        <v>37.659999999999997</v>
      </c>
    </row>
    <row r="51" spans="1:29" x14ac:dyDescent="0.25">
      <c r="A51" t="s">
        <v>171</v>
      </c>
      <c r="B51">
        <v>25215837051</v>
      </c>
      <c r="C51" t="s">
        <v>37</v>
      </c>
      <c r="D51" t="s">
        <v>172</v>
      </c>
      <c r="E51" t="s">
        <v>173</v>
      </c>
      <c r="F51" t="s">
        <v>174</v>
      </c>
      <c r="G51">
        <v>1</v>
      </c>
      <c r="H51" t="s">
        <v>41</v>
      </c>
      <c r="I51" t="s">
        <v>42</v>
      </c>
      <c r="J51" t="s">
        <v>175</v>
      </c>
      <c r="K51" t="s">
        <v>176</v>
      </c>
      <c r="L51">
        <v>63121</v>
      </c>
      <c r="M51" t="s">
        <v>45</v>
      </c>
      <c r="N51">
        <v>44.99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-6.75</v>
      </c>
      <c r="Z51">
        <v>-8.59</v>
      </c>
      <c r="AA51">
        <v>0</v>
      </c>
      <c r="AB51">
        <v>0</v>
      </c>
      <c r="AC51">
        <v>29.65</v>
      </c>
    </row>
    <row r="52" spans="1:29" x14ac:dyDescent="0.25">
      <c r="A52" t="s">
        <v>177</v>
      </c>
      <c r="B52">
        <v>25215837051</v>
      </c>
      <c r="C52" t="s">
        <v>37</v>
      </c>
      <c r="D52" t="s">
        <v>178</v>
      </c>
      <c r="E52" t="s">
        <v>179</v>
      </c>
      <c r="F52" t="s">
        <v>180</v>
      </c>
      <c r="G52">
        <v>1</v>
      </c>
      <c r="H52" t="s">
        <v>41</v>
      </c>
      <c r="I52" t="s">
        <v>42</v>
      </c>
      <c r="J52" t="s">
        <v>181</v>
      </c>
      <c r="K52" t="s">
        <v>182</v>
      </c>
      <c r="L52" s="1" t="s">
        <v>183</v>
      </c>
      <c r="M52" t="s">
        <v>45</v>
      </c>
      <c r="N52">
        <v>46.54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-6.98</v>
      </c>
      <c r="Z52">
        <v>-9.07</v>
      </c>
      <c r="AA52">
        <v>0</v>
      </c>
      <c r="AB52">
        <v>0</v>
      </c>
      <c r="AC52">
        <v>30.49</v>
      </c>
    </row>
    <row r="53" spans="1:29" x14ac:dyDescent="0.25">
      <c r="A53" t="s">
        <v>184</v>
      </c>
      <c r="B53">
        <v>25215837051</v>
      </c>
      <c r="C53" t="s">
        <v>37</v>
      </c>
      <c r="D53" t="s">
        <v>185</v>
      </c>
      <c r="E53" t="s">
        <v>85</v>
      </c>
      <c r="F53" t="s">
        <v>86</v>
      </c>
      <c r="G53">
        <v>1</v>
      </c>
      <c r="H53" t="s">
        <v>41</v>
      </c>
      <c r="I53" t="s">
        <v>42</v>
      </c>
      <c r="J53" t="s">
        <v>87</v>
      </c>
      <c r="K53" t="s">
        <v>88</v>
      </c>
      <c r="L53">
        <v>60621</v>
      </c>
      <c r="M53" t="s">
        <v>45</v>
      </c>
      <c r="N53">
        <v>28.45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-4.2699999999999996</v>
      </c>
      <c r="Z53">
        <v>-7.33</v>
      </c>
      <c r="AA53">
        <v>0</v>
      </c>
      <c r="AB53">
        <v>0</v>
      </c>
      <c r="AC53">
        <v>16.850000000000001</v>
      </c>
    </row>
    <row r="54" spans="1:29" x14ac:dyDescent="0.25">
      <c r="A54" t="s">
        <v>186</v>
      </c>
      <c r="B54">
        <v>25215837051</v>
      </c>
      <c r="C54" t="s">
        <v>37</v>
      </c>
      <c r="D54" t="s">
        <v>55</v>
      </c>
      <c r="E54" t="s">
        <v>56</v>
      </c>
      <c r="F54" t="s">
        <v>57</v>
      </c>
      <c r="G54">
        <v>1</v>
      </c>
      <c r="H54" t="s">
        <v>41</v>
      </c>
      <c r="I54" t="s">
        <v>42</v>
      </c>
      <c r="J54" t="s">
        <v>58</v>
      </c>
      <c r="K54" t="s">
        <v>59</v>
      </c>
      <c r="L54">
        <v>73742</v>
      </c>
      <c r="M54" t="s">
        <v>45</v>
      </c>
      <c r="N54">
        <v>40.75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-4.07</v>
      </c>
      <c r="W54">
        <v>0</v>
      </c>
      <c r="X54">
        <v>0</v>
      </c>
      <c r="Y54">
        <v>-5.5</v>
      </c>
      <c r="Z54">
        <v>-8.85</v>
      </c>
      <c r="AA54">
        <v>0</v>
      </c>
      <c r="AB54">
        <v>0</v>
      </c>
      <c r="AC54">
        <v>22.33</v>
      </c>
    </row>
    <row r="55" spans="1:29" x14ac:dyDescent="0.25">
      <c r="A55" t="s">
        <v>187</v>
      </c>
      <c r="B55">
        <v>25215837051</v>
      </c>
      <c r="C55" t="s">
        <v>37</v>
      </c>
      <c r="D55" t="s">
        <v>188</v>
      </c>
      <c r="E55" t="s">
        <v>80</v>
      </c>
      <c r="F55" t="s">
        <v>63</v>
      </c>
      <c r="G55">
        <v>1</v>
      </c>
      <c r="H55" t="s">
        <v>41</v>
      </c>
      <c r="I55" t="s">
        <v>42</v>
      </c>
      <c r="J55" t="s">
        <v>189</v>
      </c>
      <c r="K55" t="s">
        <v>190</v>
      </c>
      <c r="L55">
        <v>80815</v>
      </c>
      <c r="M55" t="s">
        <v>45</v>
      </c>
      <c r="N55">
        <v>59.89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-8.98</v>
      </c>
      <c r="Z55">
        <v>-8.67</v>
      </c>
      <c r="AA55">
        <v>0</v>
      </c>
      <c r="AB55">
        <v>0</v>
      </c>
      <c r="AC55">
        <v>42.24</v>
      </c>
    </row>
    <row r="56" spans="1:29" x14ac:dyDescent="0.25">
      <c r="A56" t="s">
        <v>191</v>
      </c>
      <c r="B56">
        <v>25215837051</v>
      </c>
      <c r="C56" t="s">
        <v>37</v>
      </c>
      <c r="D56" t="s">
        <v>192</v>
      </c>
      <c r="E56" t="s">
        <v>193</v>
      </c>
      <c r="F56" t="s">
        <v>194</v>
      </c>
      <c r="G56">
        <v>1</v>
      </c>
      <c r="H56" t="s">
        <v>41</v>
      </c>
      <c r="I56" t="s">
        <v>42</v>
      </c>
      <c r="J56" t="s">
        <v>195</v>
      </c>
      <c r="K56" t="s">
        <v>82</v>
      </c>
      <c r="L56">
        <v>38105</v>
      </c>
      <c r="M56" t="s">
        <v>45</v>
      </c>
      <c r="N56">
        <v>44.89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-6.73</v>
      </c>
      <c r="Z56">
        <v>-8.91</v>
      </c>
      <c r="AA56">
        <v>0</v>
      </c>
      <c r="AB56">
        <v>0</v>
      </c>
      <c r="AC56">
        <v>29.25</v>
      </c>
    </row>
    <row r="57" spans="1:29" x14ac:dyDescent="0.25">
      <c r="A57" t="s">
        <v>196</v>
      </c>
      <c r="B57">
        <v>25215837051</v>
      </c>
      <c r="C57" t="s">
        <v>37</v>
      </c>
      <c r="D57" t="s">
        <v>178</v>
      </c>
      <c r="E57" t="s">
        <v>179</v>
      </c>
      <c r="F57" t="s">
        <v>180</v>
      </c>
      <c r="G57">
        <v>1</v>
      </c>
      <c r="H57" t="s">
        <v>41</v>
      </c>
      <c r="I57" t="s">
        <v>42</v>
      </c>
      <c r="J57" t="s">
        <v>181</v>
      </c>
      <c r="K57" t="s">
        <v>182</v>
      </c>
      <c r="L57" s="1" t="s">
        <v>183</v>
      </c>
      <c r="M57" t="s">
        <v>45</v>
      </c>
      <c r="N57">
        <v>46.54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-6.98</v>
      </c>
      <c r="Z57">
        <v>-9.07</v>
      </c>
      <c r="AA57">
        <v>0</v>
      </c>
      <c r="AB57">
        <v>0</v>
      </c>
      <c r="AC57">
        <v>30.49</v>
      </c>
    </row>
    <row r="58" spans="1:29" x14ac:dyDescent="0.25">
      <c r="A58" t="s">
        <v>197</v>
      </c>
      <c r="B58">
        <v>25215837051</v>
      </c>
      <c r="C58" t="s">
        <v>37</v>
      </c>
      <c r="D58" t="s">
        <v>198</v>
      </c>
      <c r="E58" t="s">
        <v>68</v>
      </c>
      <c r="F58" t="s">
        <v>69</v>
      </c>
      <c r="G58">
        <v>1</v>
      </c>
      <c r="H58" t="s">
        <v>41</v>
      </c>
      <c r="I58" t="s">
        <v>42</v>
      </c>
      <c r="J58" t="s">
        <v>199</v>
      </c>
      <c r="K58" t="s">
        <v>182</v>
      </c>
      <c r="L58" s="1" t="s">
        <v>200</v>
      </c>
      <c r="M58" t="s">
        <v>45</v>
      </c>
      <c r="N58">
        <v>49.89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-7.48</v>
      </c>
      <c r="Z58">
        <v>-9.4700000000000006</v>
      </c>
      <c r="AA58">
        <v>0</v>
      </c>
      <c r="AB58">
        <v>0</v>
      </c>
      <c r="AC58">
        <v>32.94</v>
      </c>
    </row>
    <row r="59" spans="1:29" x14ac:dyDescent="0.25">
      <c r="A59" t="s">
        <v>201</v>
      </c>
      <c r="B59">
        <v>25215837051</v>
      </c>
      <c r="C59" t="s">
        <v>37</v>
      </c>
      <c r="D59" t="s">
        <v>202</v>
      </c>
      <c r="E59" t="s">
        <v>203</v>
      </c>
      <c r="F59" t="s">
        <v>204</v>
      </c>
      <c r="G59">
        <v>1</v>
      </c>
      <c r="H59" t="s">
        <v>41</v>
      </c>
      <c r="I59" t="s">
        <v>42</v>
      </c>
      <c r="J59" t="s">
        <v>205</v>
      </c>
      <c r="K59" t="s">
        <v>182</v>
      </c>
      <c r="L59" s="1" t="s">
        <v>206</v>
      </c>
      <c r="M59" t="s">
        <v>45</v>
      </c>
      <c r="N59">
        <v>49.98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-7.5</v>
      </c>
      <c r="Z59">
        <v>-9.31</v>
      </c>
      <c r="AA59">
        <v>0</v>
      </c>
      <c r="AB59">
        <v>0</v>
      </c>
      <c r="AC59">
        <v>33.17</v>
      </c>
    </row>
    <row r="60" spans="1:29" x14ac:dyDescent="0.25">
      <c r="A60" t="s">
        <v>207</v>
      </c>
      <c r="B60">
        <v>25215837051</v>
      </c>
      <c r="C60" t="s">
        <v>37</v>
      </c>
      <c r="D60" t="s">
        <v>178</v>
      </c>
      <c r="E60" t="s">
        <v>179</v>
      </c>
      <c r="F60" t="s">
        <v>180</v>
      </c>
      <c r="G60">
        <v>1</v>
      </c>
      <c r="H60" t="s">
        <v>41</v>
      </c>
      <c r="I60" t="s">
        <v>42</v>
      </c>
      <c r="J60" t="s">
        <v>181</v>
      </c>
      <c r="K60" t="s">
        <v>182</v>
      </c>
      <c r="L60" s="1" t="s">
        <v>183</v>
      </c>
      <c r="M60" t="s">
        <v>45</v>
      </c>
      <c r="N60">
        <v>46.54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-6.98</v>
      </c>
      <c r="Z60">
        <v>-9.07</v>
      </c>
      <c r="AA60">
        <v>0</v>
      </c>
      <c r="AB60">
        <v>0</v>
      </c>
      <c r="AC60">
        <v>30.49</v>
      </c>
    </row>
    <row r="61" spans="1:29" x14ac:dyDescent="0.25">
      <c r="A61" t="s">
        <v>208</v>
      </c>
      <c r="B61">
        <v>25215837051</v>
      </c>
      <c r="C61" t="s">
        <v>37</v>
      </c>
      <c r="D61" t="s">
        <v>209</v>
      </c>
      <c r="E61" t="s">
        <v>210</v>
      </c>
      <c r="F61" t="s">
        <v>211</v>
      </c>
      <c r="G61">
        <v>1</v>
      </c>
      <c r="H61" t="s">
        <v>41</v>
      </c>
      <c r="I61" t="s">
        <v>42</v>
      </c>
      <c r="J61" t="s">
        <v>212</v>
      </c>
      <c r="K61" t="s">
        <v>77</v>
      </c>
      <c r="L61">
        <v>33321</v>
      </c>
      <c r="M61" t="s">
        <v>45</v>
      </c>
      <c r="N61">
        <v>49.99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-7.5</v>
      </c>
      <c r="Z61">
        <v>-8.82</v>
      </c>
      <c r="AA61">
        <v>0</v>
      </c>
      <c r="AB61">
        <v>0</v>
      </c>
      <c r="AC61">
        <v>33.67</v>
      </c>
    </row>
    <row r="62" spans="1:29" x14ac:dyDescent="0.25">
      <c r="A62" t="s">
        <v>213</v>
      </c>
      <c r="B62">
        <v>25215837051</v>
      </c>
      <c r="C62" t="s">
        <v>37</v>
      </c>
      <c r="D62" t="s">
        <v>214</v>
      </c>
      <c r="E62" t="s">
        <v>215</v>
      </c>
      <c r="F62" t="s">
        <v>216</v>
      </c>
      <c r="G62">
        <v>1</v>
      </c>
      <c r="H62" t="s">
        <v>41</v>
      </c>
      <c r="I62" t="s">
        <v>42</v>
      </c>
      <c r="J62" t="s">
        <v>217</v>
      </c>
      <c r="K62" t="s">
        <v>218</v>
      </c>
      <c r="L62">
        <v>27704</v>
      </c>
      <c r="M62" t="s">
        <v>45</v>
      </c>
      <c r="N62">
        <v>46.74</v>
      </c>
      <c r="O62">
        <v>3.16</v>
      </c>
      <c r="P62">
        <v>1.49</v>
      </c>
      <c r="Q62">
        <v>0</v>
      </c>
      <c r="R62">
        <v>0</v>
      </c>
      <c r="S62">
        <v>0</v>
      </c>
      <c r="T62">
        <v>0</v>
      </c>
      <c r="U62">
        <v>0</v>
      </c>
      <c r="V62">
        <v>-6.16</v>
      </c>
      <c r="W62">
        <v>0</v>
      </c>
      <c r="X62">
        <v>-3.16</v>
      </c>
      <c r="Y62">
        <v>-6.31</v>
      </c>
      <c r="Z62">
        <v>-9.6199999999999992</v>
      </c>
      <c r="AA62">
        <v>0</v>
      </c>
      <c r="AB62">
        <v>0</v>
      </c>
      <c r="AC62">
        <v>26.14</v>
      </c>
    </row>
    <row r="63" spans="1:29" x14ac:dyDescent="0.25">
      <c r="A63" t="s">
        <v>219</v>
      </c>
      <c r="B63">
        <v>25215837051</v>
      </c>
      <c r="C63" t="s">
        <v>37</v>
      </c>
      <c r="D63" t="s">
        <v>220</v>
      </c>
      <c r="E63" t="s">
        <v>62</v>
      </c>
      <c r="F63" t="s">
        <v>63</v>
      </c>
      <c r="G63">
        <v>1</v>
      </c>
      <c r="H63" t="s">
        <v>41</v>
      </c>
      <c r="I63" t="s">
        <v>42</v>
      </c>
      <c r="J63" t="s">
        <v>221</v>
      </c>
      <c r="K63" t="s">
        <v>44</v>
      </c>
      <c r="L63">
        <v>90001</v>
      </c>
      <c r="M63" t="s">
        <v>45</v>
      </c>
      <c r="N63">
        <v>48.44</v>
      </c>
      <c r="O63">
        <v>4.72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-4.72</v>
      </c>
      <c r="Y63">
        <v>-7.27</v>
      </c>
      <c r="Z63">
        <v>-8.75</v>
      </c>
      <c r="AA63">
        <v>0</v>
      </c>
      <c r="AB63">
        <v>0</v>
      </c>
      <c r="AC63">
        <v>32.42</v>
      </c>
    </row>
    <row r="64" spans="1:29" x14ac:dyDescent="0.25">
      <c r="A64" t="s">
        <v>222</v>
      </c>
      <c r="B64">
        <v>25215837051</v>
      </c>
      <c r="C64" t="s">
        <v>37</v>
      </c>
      <c r="D64" t="s">
        <v>223</v>
      </c>
      <c r="E64" t="s">
        <v>224</v>
      </c>
      <c r="F64" t="s">
        <v>225</v>
      </c>
      <c r="G64">
        <v>1</v>
      </c>
      <c r="H64" t="s">
        <v>41</v>
      </c>
      <c r="I64" t="s">
        <v>42</v>
      </c>
      <c r="J64" t="s">
        <v>181</v>
      </c>
      <c r="K64" t="s">
        <v>182</v>
      </c>
      <c r="L64" s="1" t="s">
        <v>183</v>
      </c>
      <c r="M64" t="s">
        <v>45</v>
      </c>
      <c r="N64">
        <v>46.54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-6.98</v>
      </c>
      <c r="Z64">
        <v>-9.58</v>
      </c>
      <c r="AA64">
        <v>0</v>
      </c>
      <c r="AB64">
        <v>0</v>
      </c>
      <c r="AC64">
        <v>29.98</v>
      </c>
    </row>
    <row r="65" spans="1:29" x14ac:dyDescent="0.25">
      <c r="A65" t="s">
        <v>226</v>
      </c>
      <c r="B65">
        <v>25215837051</v>
      </c>
      <c r="C65" t="s">
        <v>37</v>
      </c>
      <c r="D65" t="s">
        <v>227</v>
      </c>
      <c r="E65" t="s">
        <v>68</v>
      </c>
      <c r="F65" t="s">
        <v>69</v>
      </c>
      <c r="G65">
        <v>1</v>
      </c>
      <c r="H65" t="s">
        <v>41</v>
      </c>
      <c r="I65" t="s">
        <v>42</v>
      </c>
      <c r="J65" t="s">
        <v>217</v>
      </c>
      <c r="K65" t="s">
        <v>218</v>
      </c>
      <c r="L65">
        <v>27704</v>
      </c>
      <c r="M65" t="s">
        <v>45</v>
      </c>
      <c r="N65">
        <v>42.49</v>
      </c>
      <c r="O65">
        <v>2.87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-4.25</v>
      </c>
      <c r="W65">
        <v>0</v>
      </c>
      <c r="X65">
        <v>-2.87</v>
      </c>
      <c r="Y65">
        <v>-5.74</v>
      </c>
      <c r="Z65">
        <v>-9.4700000000000006</v>
      </c>
      <c r="AA65">
        <v>0</v>
      </c>
      <c r="AB65">
        <v>0</v>
      </c>
      <c r="AC65">
        <v>23.03</v>
      </c>
    </row>
    <row r="66" spans="1:29" x14ac:dyDescent="0.25">
      <c r="A66" t="s">
        <v>228</v>
      </c>
      <c r="B66">
        <v>25215837051</v>
      </c>
      <c r="C66" t="s">
        <v>37</v>
      </c>
      <c r="D66" t="s">
        <v>223</v>
      </c>
      <c r="E66" t="s">
        <v>224</v>
      </c>
      <c r="F66" t="s">
        <v>225</v>
      </c>
      <c r="G66">
        <v>1</v>
      </c>
      <c r="H66" t="s">
        <v>41</v>
      </c>
      <c r="I66" t="s">
        <v>42</v>
      </c>
      <c r="J66" t="s">
        <v>181</v>
      </c>
      <c r="K66" t="s">
        <v>182</v>
      </c>
      <c r="L66" s="1" t="s">
        <v>183</v>
      </c>
      <c r="M66" t="s">
        <v>45</v>
      </c>
      <c r="N66">
        <v>46.54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-6.98</v>
      </c>
      <c r="Z66">
        <v>-9.58</v>
      </c>
      <c r="AA66">
        <v>0</v>
      </c>
      <c r="AB66">
        <v>0</v>
      </c>
      <c r="AC66">
        <v>29.98</v>
      </c>
    </row>
    <row r="67" spans="1:29" x14ac:dyDescent="0.25">
      <c r="A67" t="s">
        <v>229</v>
      </c>
      <c r="B67">
        <v>25215837051</v>
      </c>
      <c r="C67" t="s">
        <v>37</v>
      </c>
      <c r="D67" t="s">
        <v>230</v>
      </c>
      <c r="E67" t="s">
        <v>231</v>
      </c>
      <c r="F67" t="s">
        <v>232</v>
      </c>
      <c r="G67">
        <v>1</v>
      </c>
      <c r="H67" t="s">
        <v>41</v>
      </c>
      <c r="I67" t="s">
        <v>42</v>
      </c>
      <c r="J67" t="s">
        <v>233</v>
      </c>
      <c r="K67" t="s">
        <v>44</v>
      </c>
      <c r="L67">
        <v>95037</v>
      </c>
      <c r="M67" t="s">
        <v>45</v>
      </c>
      <c r="N67">
        <v>42.49</v>
      </c>
      <c r="O67">
        <v>3.88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-3.88</v>
      </c>
      <c r="Y67">
        <v>-6.37</v>
      </c>
      <c r="Z67">
        <v>-9.4700000000000006</v>
      </c>
      <c r="AA67">
        <v>0</v>
      </c>
      <c r="AB67">
        <v>0</v>
      </c>
      <c r="AC67">
        <v>26.65</v>
      </c>
    </row>
    <row r="68" spans="1:29" x14ac:dyDescent="0.25">
      <c r="A68" t="s">
        <v>234</v>
      </c>
      <c r="B68">
        <v>25215837051</v>
      </c>
      <c r="C68" t="s">
        <v>37</v>
      </c>
      <c r="D68" t="s">
        <v>235</v>
      </c>
      <c r="E68" t="s">
        <v>74</v>
      </c>
      <c r="F68" t="s">
        <v>75</v>
      </c>
      <c r="G68">
        <v>1</v>
      </c>
      <c r="H68" t="s">
        <v>41</v>
      </c>
      <c r="I68" t="s">
        <v>42</v>
      </c>
      <c r="J68" t="s">
        <v>76</v>
      </c>
      <c r="K68" t="s">
        <v>77</v>
      </c>
      <c r="L68">
        <v>33180</v>
      </c>
      <c r="M68" t="s">
        <v>45</v>
      </c>
      <c r="N68">
        <v>125.99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-17.12</v>
      </c>
      <c r="Z68">
        <v>-25.67</v>
      </c>
      <c r="AA68">
        <v>0</v>
      </c>
      <c r="AB68">
        <v>0</v>
      </c>
      <c r="AC68">
        <v>83.2</v>
      </c>
    </row>
    <row r="69" spans="1:29" x14ac:dyDescent="0.25">
      <c r="A69" t="s">
        <v>236</v>
      </c>
      <c r="B69">
        <v>25215837051</v>
      </c>
      <c r="C69" t="s">
        <v>37</v>
      </c>
      <c r="D69" t="s">
        <v>235</v>
      </c>
      <c r="E69" t="s">
        <v>74</v>
      </c>
      <c r="F69" t="s">
        <v>75</v>
      </c>
      <c r="G69">
        <v>1</v>
      </c>
      <c r="H69" t="s">
        <v>41</v>
      </c>
      <c r="I69" t="s">
        <v>42</v>
      </c>
      <c r="J69" t="s">
        <v>76</v>
      </c>
      <c r="K69" t="s">
        <v>77</v>
      </c>
      <c r="L69">
        <v>33180</v>
      </c>
      <c r="M69" t="s">
        <v>45</v>
      </c>
      <c r="N69">
        <v>125.99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-17.12</v>
      </c>
      <c r="Z69">
        <v>-25.67</v>
      </c>
      <c r="AA69">
        <v>0</v>
      </c>
      <c r="AB69">
        <v>0</v>
      </c>
      <c r="AC69">
        <v>83.2</v>
      </c>
    </row>
    <row r="70" spans="1:29" x14ac:dyDescent="0.25">
      <c r="A70" t="s">
        <v>237</v>
      </c>
      <c r="B70">
        <v>25215837051</v>
      </c>
      <c r="C70" t="s">
        <v>37</v>
      </c>
      <c r="D70" t="s">
        <v>235</v>
      </c>
      <c r="E70" t="s">
        <v>74</v>
      </c>
      <c r="F70" t="s">
        <v>75</v>
      </c>
      <c r="G70">
        <v>1</v>
      </c>
      <c r="H70" t="s">
        <v>41</v>
      </c>
      <c r="I70" t="s">
        <v>42</v>
      </c>
      <c r="J70" t="s">
        <v>76</v>
      </c>
      <c r="K70" t="s">
        <v>77</v>
      </c>
      <c r="L70">
        <v>33180</v>
      </c>
      <c r="M70" t="s">
        <v>45</v>
      </c>
      <c r="N70">
        <v>125.99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-17.12</v>
      </c>
      <c r="Z70">
        <v>-25.67</v>
      </c>
      <c r="AA70">
        <v>0</v>
      </c>
      <c r="AB70">
        <v>0</v>
      </c>
      <c r="AC70">
        <v>83.2</v>
      </c>
    </row>
    <row r="71" spans="1:29" x14ac:dyDescent="0.25">
      <c r="A71" t="s">
        <v>238</v>
      </c>
      <c r="B71">
        <v>25215837051</v>
      </c>
      <c r="C71" t="s">
        <v>37</v>
      </c>
      <c r="D71" t="s">
        <v>235</v>
      </c>
      <c r="E71" t="s">
        <v>74</v>
      </c>
      <c r="F71" t="s">
        <v>75</v>
      </c>
      <c r="G71">
        <v>1</v>
      </c>
      <c r="H71" t="s">
        <v>41</v>
      </c>
      <c r="I71" t="s">
        <v>42</v>
      </c>
      <c r="J71" t="s">
        <v>76</v>
      </c>
      <c r="K71" t="s">
        <v>77</v>
      </c>
      <c r="L71">
        <v>33180</v>
      </c>
      <c r="M71" t="s">
        <v>45</v>
      </c>
      <c r="N71">
        <v>125.99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-17.12</v>
      </c>
      <c r="Z71">
        <v>-25.67</v>
      </c>
      <c r="AA71">
        <v>0</v>
      </c>
      <c r="AB71">
        <v>0</v>
      </c>
      <c r="AC71">
        <v>83.2</v>
      </c>
    </row>
    <row r="72" spans="1:29" x14ac:dyDescent="0.25">
      <c r="A72" t="s">
        <v>239</v>
      </c>
      <c r="B72">
        <v>25215837051</v>
      </c>
      <c r="C72" t="s">
        <v>37</v>
      </c>
      <c r="D72" t="s">
        <v>235</v>
      </c>
      <c r="E72" t="s">
        <v>74</v>
      </c>
      <c r="F72" t="s">
        <v>75</v>
      </c>
      <c r="G72">
        <v>1</v>
      </c>
      <c r="H72" t="s">
        <v>41</v>
      </c>
      <c r="I72" t="s">
        <v>42</v>
      </c>
      <c r="J72" t="s">
        <v>76</v>
      </c>
      <c r="K72" t="s">
        <v>77</v>
      </c>
      <c r="L72">
        <v>33180</v>
      </c>
      <c r="M72" t="s">
        <v>45</v>
      </c>
      <c r="N72">
        <v>125.99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-17.12</v>
      </c>
      <c r="Z72">
        <v>-25.67</v>
      </c>
      <c r="AA72">
        <v>0</v>
      </c>
      <c r="AB72">
        <v>0</v>
      </c>
      <c r="AC72">
        <v>83.2</v>
      </c>
    </row>
    <row r="73" spans="1:29" x14ac:dyDescent="0.25">
      <c r="A73" t="s">
        <v>240</v>
      </c>
      <c r="B73">
        <v>25215837051</v>
      </c>
      <c r="C73" t="s">
        <v>37</v>
      </c>
      <c r="D73" t="s">
        <v>235</v>
      </c>
      <c r="E73" t="s">
        <v>74</v>
      </c>
      <c r="F73" t="s">
        <v>75</v>
      </c>
      <c r="G73">
        <v>1</v>
      </c>
      <c r="H73" t="s">
        <v>41</v>
      </c>
      <c r="I73" t="s">
        <v>42</v>
      </c>
      <c r="J73" t="s">
        <v>76</v>
      </c>
      <c r="K73" t="s">
        <v>77</v>
      </c>
      <c r="L73">
        <v>33180</v>
      </c>
      <c r="M73" t="s">
        <v>45</v>
      </c>
      <c r="N73">
        <v>125.99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-17.12</v>
      </c>
      <c r="Z73">
        <v>-25.67</v>
      </c>
      <c r="AA73">
        <v>0</v>
      </c>
      <c r="AB73">
        <v>0</v>
      </c>
      <c r="AC73">
        <v>83.2</v>
      </c>
    </row>
    <row r="74" spans="1:29" x14ac:dyDescent="0.25">
      <c r="A74" t="s">
        <v>241</v>
      </c>
      <c r="B74">
        <v>25215837051</v>
      </c>
      <c r="C74" t="s">
        <v>37</v>
      </c>
      <c r="D74" t="s">
        <v>242</v>
      </c>
      <c r="E74" t="s">
        <v>243</v>
      </c>
      <c r="F74" t="s">
        <v>53</v>
      </c>
      <c r="G74">
        <v>1</v>
      </c>
      <c r="H74" t="s">
        <v>41</v>
      </c>
      <c r="I74" t="s">
        <v>42</v>
      </c>
      <c r="J74" t="s">
        <v>244</v>
      </c>
      <c r="K74" t="s">
        <v>44</v>
      </c>
      <c r="L74">
        <v>92518</v>
      </c>
      <c r="M74" t="s">
        <v>45</v>
      </c>
      <c r="N74">
        <v>24.99</v>
      </c>
      <c r="O74">
        <v>1.74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-2.5</v>
      </c>
      <c r="W74">
        <v>0</v>
      </c>
      <c r="X74">
        <v>-6.96</v>
      </c>
      <c r="Y74">
        <v>-13.48</v>
      </c>
      <c r="Z74">
        <v>-7.94</v>
      </c>
      <c r="AA74">
        <v>0</v>
      </c>
      <c r="AB74">
        <v>0</v>
      </c>
      <c r="AC74">
        <v>-4.1500000000000004</v>
      </c>
    </row>
    <row r="75" spans="1:29" x14ac:dyDescent="0.25">
      <c r="A75" t="s">
        <v>241</v>
      </c>
      <c r="B75">
        <v>25215837051</v>
      </c>
      <c r="C75" t="s">
        <v>37</v>
      </c>
      <c r="D75" t="s">
        <v>242</v>
      </c>
      <c r="E75" t="s">
        <v>243</v>
      </c>
      <c r="F75" t="s">
        <v>53</v>
      </c>
      <c r="G75">
        <v>1</v>
      </c>
      <c r="H75" t="s">
        <v>41</v>
      </c>
      <c r="I75" t="s">
        <v>42</v>
      </c>
      <c r="J75" t="s">
        <v>244</v>
      </c>
      <c r="K75" t="s">
        <v>44</v>
      </c>
      <c r="L75">
        <v>92518</v>
      </c>
      <c r="N75">
        <v>24.99</v>
      </c>
      <c r="O75">
        <v>1.74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-2.5</v>
      </c>
      <c r="W75">
        <v>0</v>
      </c>
      <c r="X75">
        <v>0</v>
      </c>
      <c r="Y75">
        <v>0</v>
      </c>
      <c r="Z75">
        <v>-7.94</v>
      </c>
      <c r="AA75">
        <v>0</v>
      </c>
      <c r="AB75">
        <v>0</v>
      </c>
      <c r="AC75">
        <v>16.29</v>
      </c>
    </row>
    <row r="76" spans="1:29" x14ac:dyDescent="0.25">
      <c r="A76" t="s">
        <v>241</v>
      </c>
      <c r="B76">
        <v>25215837051</v>
      </c>
      <c r="C76" t="s">
        <v>37</v>
      </c>
      <c r="D76" t="s">
        <v>242</v>
      </c>
      <c r="E76" t="s">
        <v>243</v>
      </c>
      <c r="F76" t="s">
        <v>53</v>
      </c>
      <c r="G76">
        <v>2</v>
      </c>
      <c r="H76" t="s">
        <v>41</v>
      </c>
      <c r="I76" t="s">
        <v>42</v>
      </c>
      <c r="J76" t="s">
        <v>244</v>
      </c>
      <c r="K76" t="s">
        <v>44</v>
      </c>
      <c r="L76">
        <v>92518</v>
      </c>
      <c r="N76">
        <v>49.98</v>
      </c>
      <c r="O76">
        <v>3.48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-5</v>
      </c>
      <c r="W76">
        <v>0</v>
      </c>
      <c r="X76">
        <v>0</v>
      </c>
      <c r="Y76">
        <v>0</v>
      </c>
      <c r="Z76">
        <v>-15.88</v>
      </c>
      <c r="AA76">
        <v>0</v>
      </c>
      <c r="AB76">
        <v>0</v>
      </c>
      <c r="AC76">
        <v>32.58</v>
      </c>
    </row>
    <row r="77" spans="1:29" x14ac:dyDescent="0.25">
      <c r="A77" t="s">
        <v>245</v>
      </c>
      <c r="B77">
        <v>25215837051</v>
      </c>
      <c r="C77" t="s">
        <v>37</v>
      </c>
      <c r="D77" t="s">
        <v>235</v>
      </c>
      <c r="E77" t="s">
        <v>74</v>
      </c>
      <c r="F77" t="s">
        <v>75</v>
      </c>
      <c r="G77">
        <v>1</v>
      </c>
      <c r="H77" t="s">
        <v>41</v>
      </c>
      <c r="I77" t="s">
        <v>42</v>
      </c>
      <c r="J77" t="s">
        <v>76</v>
      </c>
      <c r="K77" t="s">
        <v>77</v>
      </c>
      <c r="L77">
        <v>33180</v>
      </c>
      <c r="M77" t="s">
        <v>45</v>
      </c>
      <c r="N77">
        <v>125.99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-17.12</v>
      </c>
      <c r="Z77">
        <v>-25.67</v>
      </c>
      <c r="AA77">
        <v>0</v>
      </c>
      <c r="AB77">
        <v>0</v>
      </c>
      <c r="AC77">
        <v>83.2</v>
      </c>
    </row>
    <row r="78" spans="1:29" x14ac:dyDescent="0.25">
      <c r="A78" t="s">
        <v>246</v>
      </c>
      <c r="B78">
        <v>25215837051</v>
      </c>
      <c r="C78" t="s">
        <v>37</v>
      </c>
      <c r="D78" t="s">
        <v>235</v>
      </c>
      <c r="E78" t="s">
        <v>74</v>
      </c>
      <c r="F78" t="s">
        <v>75</v>
      </c>
      <c r="G78">
        <v>1</v>
      </c>
      <c r="H78" t="s">
        <v>41</v>
      </c>
      <c r="I78" t="s">
        <v>42</v>
      </c>
      <c r="J78" t="s">
        <v>76</v>
      </c>
      <c r="K78" t="s">
        <v>77</v>
      </c>
      <c r="L78">
        <v>33180</v>
      </c>
      <c r="M78" t="s">
        <v>45</v>
      </c>
      <c r="N78">
        <v>125.99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-17.12</v>
      </c>
      <c r="Z78">
        <v>-25.67</v>
      </c>
      <c r="AA78">
        <v>0</v>
      </c>
      <c r="AB78">
        <v>0</v>
      </c>
      <c r="AC78">
        <v>83.2</v>
      </c>
    </row>
    <row r="79" spans="1:29" x14ac:dyDescent="0.25">
      <c r="A79" t="s">
        <v>247</v>
      </c>
      <c r="B79">
        <v>25215837051</v>
      </c>
      <c r="C79" t="s">
        <v>37</v>
      </c>
      <c r="D79" t="s">
        <v>185</v>
      </c>
      <c r="E79" t="s">
        <v>85</v>
      </c>
      <c r="F79" t="s">
        <v>86</v>
      </c>
      <c r="G79">
        <v>1</v>
      </c>
      <c r="H79" t="s">
        <v>41</v>
      </c>
      <c r="I79" t="s">
        <v>42</v>
      </c>
      <c r="J79" t="s">
        <v>87</v>
      </c>
      <c r="K79" t="s">
        <v>88</v>
      </c>
      <c r="L79">
        <v>60621</v>
      </c>
      <c r="M79" t="s">
        <v>45</v>
      </c>
      <c r="N79">
        <v>28.45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-4.2699999999999996</v>
      </c>
      <c r="Z79">
        <v>-7.33</v>
      </c>
      <c r="AA79">
        <v>0</v>
      </c>
      <c r="AB79">
        <v>0</v>
      </c>
      <c r="AC79">
        <v>16.850000000000001</v>
      </c>
    </row>
    <row r="80" spans="1:29" x14ac:dyDescent="0.25">
      <c r="A80" t="s">
        <v>248</v>
      </c>
      <c r="B80">
        <v>25215837051</v>
      </c>
      <c r="C80" t="s">
        <v>37</v>
      </c>
      <c r="D80" t="s">
        <v>249</v>
      </c>
      <c r="E80" t="s">
        <v>250</v>
      </c>
      <c r="F80" t="s">
        <v>251</v>
      </c>
      <c r="G80">
        <v>1</v>
      </c>
      <c r="H80" t="s">
        <v>41</v>
      </c>
      <c r="I80" t="s">
        <v>42</v>
      </c>
      <c r="J80" t="s">
        <v>252</v>
      </c>
      <c r="K80" t="s">
        <v>44</v>
      </c>
      <c r="L80">
        <v>92029</v>
      </c>
      <c r="M80" t="s">
        <v>45</v>
      </c>
      <c r="N80">
        <v>44.64</v>
      </c>
      <c r="O80">
        <v>3.91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-3.91</v>
      </c>
      <c r="Y80">
        <v>-6.7</v>
      </c>
      <c r="Z80">
        <v>-9.02</v>
      </c>
      <c r="AA80">
        <v>0</v>
      </c>
      <c r="AB80">
        <v>0</v>
      </c>
      <c r="AC80">
        <v>28.92</v>
      </c>
    </row>
    <row r="81" spans="1:29" x14ac:dyDescent="0.25">
      <c r="A81" t="s">
        <v>253</v>
      </c>
      <c r="B81">
        <v>25215837051</v>
      </c>
      <c r="C81" t="s">
        <v>37</v>
      </c>
      <c r="D81" t="s">
        <v>254</v>
      </c>
      <c r="E81" t="s">
        <v>80</v>
      </c>
      <c r="F81" t="s">
        <v>63</v>
      </c>
      <c r="G81">
        <v>1</v>
      </c>
      <c r="H81" t="s">
        <v>41</v>
      </c>
      <c r="I81" t="s">
        <v>42</v>
      </c>
      <c r="J81" t="s">
        <v>255</v>
      </c>
      <c r="K81" t="s">
        <v>256</v>
      </c>
      <c r="L81">
        <v>56551</v>
      </c>
      <c r="M81" t="s">
        <v>45</v>
      </c>
      <c r="N81">
        <v>59.89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-8.98</v>
      </c>
      <c r="Z81">
        <v>-8.67</v>
      </c>
      <c r="AA81">
        <v>0</v>
      </c>
      <c r="AB81">
        <v>0</v>
      </c>
      <c r="AC81">
        <v>42.24</v>
      </c>
    </row>
    <row r="82" spans="1:29" x14ac:dyDescent="0.25">
      <c r="A82" t="s">
        <v>257</v>
      </c>
      <c r="B82">
        <v>25215837051</v>
      </c>
      <c r="C82" t="s">
        <v>37</v>
      </c>
      <c r="D82" t="s">
        <v>235</v>
      </c>
      <c r="E82" t="s">
        <v>74</v>
      </c>
      <c r="F82" t="s">
        <v>75</v>
      </c>
      <c r="G82">
        <v>1</v>
      </c>
      <c r="H82" t="s">
        <v>41</v>
      </c>
      <c r="I82" t="s">
        <v>42</v>
      </c>
      <c r="J82" t="s">
        <v>76</v>
      </c>
      <c r="K82" t="s">
        <v>77</v>
      </c>
      <c r="L82">
        <v>33180</v>
      </c>
      <c r="M82" t="s">
        <v>45</v>
      </c>
      <c r="N82">
        <v>125.99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-17.12</v>
      </c>
      <c r="Z82">
        <v>-25.67</v>
      </c>
      <c r="AA82">
        <v>0</v>
      </c>
      <c r="AB82">
        <v>0</v>
      </c>
      <c r="AC82">
        <v>83.2</v>
      </c>
    </row>
    <row r="83" spans="1:29" x14ac:dyDescent="0.25">
      <c r="A83" t="s">
        <v>258</v>
      </c>
      <c r="B83">
        <v>25215837051</v>
      </c>
      <c r="C83" t="s">
        <v>37</v>
      </c>
      <c r="D83" t="s">
        <v>259</v>
      </c>
      <c r="E83" t="s">
        <v>62</v>
      </c>
      <c r="F83" t="s">
        <v>63</v>
      </c>
      <c r="G83">
        <v>1</v>
      </c>
      <c r="H83" t="s">
        <v>41</v>
      </c>
      <c r="I83" t="s">
        <v>42</v>
      </c>
      <c r="J83" t="s">
        <v>260</v>
      </c>
      <c r="K83" t="s">
        <v>124</v>
      </c>
      <c r="L83">
        <v>82520</v>
      </c>
      <c r="M83" t="s">
        <v>45</v>
      </c>
      <c r="N83">
        <v>48.44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-7.27</v>
      </c>
      <c r="Z83">
        <v>-8.75</v>
      </c>
      <c r="AA83">
        <v>0</v>
      </c>
      <c r="AB83">
        <v>0</v>
      </c>
      <c r="AC83">
        <v>32.42</v>
      </c>
    </row>
    <row r="84" spans="1:29" x14ac:dyDescent="0.25">
      <c r="A84" t="s">
        <v>261</v>
      </c>
      <c r="B84">
        <v>25215837051</v>
      </c>
      <c r="C84" t="s">
        <v>37</v>
      </c>
      <c r="D84" t="s">
        <v>235</v>
      </c>
      <c r="E84" t="s">
        <v>74</v>
      </c>
      <c r="F84" t="s">
        <v>75</v>
      </c>
      <c r="G84">
        <v>1</v>
      </c>
      <c r="H84" t="s">
        <v>41</v>
      </c>
      <c r="I84" t="s">
        <v>42</v>
      </c>
      <c r="J84" t="s">
        <v>76</v>
      </c>
      <c r="K84" t="s">
        <v>77</v>
      </c>
      <c r="L84">
        <v>33180</v>
      </c>
      <c r="M84" t="s">
        <v>45</v>
      </c>
      <c r="N84">
        <v>125.99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-17.12</v>
      </c>
      <c r="Z84">
        <v>-25.67</v>
      </c>
      <c r="AA84">
        <v>0</v>
      </c>
      <c r="AB84">
        <v>0</v>
      </c>
      <c r="AC84">
        <v>83.2</v>
      </c>
    </row>
    <row r="85" spans="1:29" x14ac:dyDescent="0.25">
      <c r="A85" t="s">
        <v>262</v>
      </c>
      <c r="B85">
        <v>25215837051</v>
      </c>
      <c r="C85" t="s">
        <v>37</v>
      </c>
      <c r="D85" t="s">
        <v>235</v>
      </c>
      <c r="E85" t="s">
        <v>74</v>
      </c>
      <c r="F85" t="s">
        <v>75</v>
      </c>
      <c r="G85">
        <v>1</v>
      </c>
      <c r="H85" t="s">
        <v>41</v>
      </c>
      <c r="I85" t="s">
        <v>42</v>
      </c>
      <c r="J85" t="s">
        <v>76</v>
      </c>
      <c r="K85" t="s">
        <v>77</v>
      </c>
      <c r="L85">
        <v>33180</v>
      </c>
      <c r="M85" t="s">
        <v>45</v>
      </c>
      <c r="N85">
        <v>125.99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-17.12</v>
      </c>
      <c r="Z85">
        <v>-25.67</v>
      </c>
      <c r="AA85">
        <v>0</v>
      </c>
      <c r="AB85">
        <v>0</v>
      </c>
      <c r="AC85">
        <v>83.2</v>
      </c>
    </row>
    <row r="86" spans="1:29" x14ac:dyDescent="0.25">
      <c r="A86" t="s">
        <v>263</v>
      </c>
      <c r="B86">
        <v>25215837051</v>
      </c>
      <c r="C86" t="s">
        <v>37</v>
      </c>
      <c r="D86" t="s">
        <v>235</v>
      </c>
      <c r="E86" t="s">
        <v>74</v>
      </c>
      <c r="F86" t="s">
        <v>75</v>
      </c>
      <c r="G86">
        <v>1</v>
      </c>
      <c r="H86" t="s">
        <v>41</v>
      </c>
      <c r="I86" t="s">
        <v>42</v>
      </c>
      <c r="J86" t="s">
        <v>76</v>
      </c>
      <c r="K86" t="s">
        <v>77</v>
      </c>
      <c r="L86">
        <v>33180</v>
      </c>
      <c r="M86" t="s">
        <v>45</v>
      </c>
      <c r="N86">
        <v>125.99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-17.12</v>
      </c>
      <c r="Z86">
        <v>-25.67</v>
      </c>
      <c r="AA86">
        <v>0</v>
      </c>
      <c r="AB86">
        <v>0</v>
      </c>
      <c r="AC86">
        <v>83.2</v>
      </c>
    </row>
    <row r="87" spans="1:29" x14ac:dyDescent="0.25">
      <c r="A87" t="s">
        <v>264</v>
      </c>
      <c r="B87">
        <v>25215837051</v>
      </c>
      <c r="C87" t="s">
        <v>37</v>
      </c>
      <c r="D87" t="s">
        <v>235</v>
      </c>
      <c r="E87" t="s">
        <v>74</v>
      </c>
      <c r="F87" t="s">
        <v>75</v>
      </c>
      <c r="G87">
        <v>1</v>
      </c>
      <c r="H87" t="s">
        <v>41</v>
      </c>
      <c r="I87" t="s">
        <v>42</v>
      </c>
      <c r="J87" t="s">
        <v>76</v>
      </c>
      <c r="K87" t="s">
        <v>77</v>
      </c>
      <c r="L87">
        <v>33180</v>
      </c>
      <c r="M87" t="s">
        <v>45</v>
      </c>
      <c r="N87">
        <v>125.99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-17.12</v>
      </c>
      <c r="Z87">
        <v>-25.67</v>
      </c>
      <c r="AA87">
        <v>0</v>
      </c>
      <c r="AB87">
        <v>0</v>
      </c>
      <c r="AC87">
        <v>83.2</v>
      </c>
    </row>
    <row r="88" spans="1:29" x14ac:dyDescent="0.25">
      <c r="A88" t="s">
        <v>265</v>
      </c>
      <c r="B88">
        <v>25215837051</v>
      </c>
      <c r="C88" t="s">
        <v>37</v>
      </c>
      <c r="D88" t="s">
        <v>235</v>
      </c>
      <c r="E88" t="s">
        <v>74</v>
      </c>
      <c r="F88" t="s">
        <v>75</v>
      </c>
      <c r="G88">
        <v>1</v>
      </c>
      <c r="H88" t="s">
        <v>41</v>
      </c>
      <c r="I88" t="s">
        <v>42</v>
      </c>
      <c r="J88" t="s">
        <v>76</v>
      </c>
      <c r="K88" t="s">
        <v>77</v>
      </c>
      <c r="L88">
        <v>33180</v>
      </c>
      <c r="M88" t="s">
        <v>45</v>
      </c>
      <c r="N88">
        <v>125.99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-17.12</v>
      </c>
      <c r="Z88">
        <v>-25.67</v>
      </c>
      <c r="AA88">
        <v>0</v>
      </c>
      <c r="AB88">
        <v>0</v>
      </c>
      <c r="AC88">
        <v>83.2</v>
      </c>
    </row>
    <row r="89" spans="1:29" x14ac:dyDescent="0.25">
      <c r="A89" t="s">
        <v>266</v>
      </c>
      <c r="B89">
        <v>25215837051</v>
      </c>
      <c r="C89" t="s">
        <v>37</v>
      </c>
      <c r="D89" t="s">
        <v>235</v>
      </c>
      <c r="E89" t="s">
        <v>74</v>
      </c>
      <c r="F89" t="s">
        <v>75</v>
      </c>
      <c r="G89">
        <v>1</v>
      </c>
      <c r="H89" t="s">
        <v>41</v>
      </c>
      <c r="I89" t="s">
        <v>42</v>
      </c>
      <c r="J89" t="s">
        <v>76</v>
      </c>
      <c r="K89" t="s">
        <v>77</v>
      </c>
      <c r="L89">
        <v>33180</v>
      </c>
      <c r="M89" t="s">
        <v>45</v>
      </c>
      <c r="N89">
        <v>125.99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-17.12</v>
      </c>
      <c r="Z89">
        <v>-25.67</v>
      </c>
      <c r="AA89">
        <v>0</v>
      </c>
      <c r="AB89">
        <v>0</v>
      </c>
      <c r="AC89">
        <v>83.2</v>
      </c>
    </row>
    <row r="90" spans="1:29" x14ac:dyDescent="0.25">
      <c r="A90" t="s">
        <v>267</v>
      </c>
      <c r="B90">
        <v>25215837051</v>
      </c>
      <c r="C90" t="s">
        <v>37</v>
      </c>
      <c r="D90" t="s">
        <v>268</v>
      </c>
      <c r="E90" t="s">
        <v>269</v>
      </c>
      <c r="F90" t="s">
        <v>270</v>
      </c>
      <c r="G90">
        <v>1</v>
      </c>
      <c r="H90" t="s">
        <v>41</v>
      </c>
      <c r="I90" t="s">
        <v>42</v>
      </c>
      <c r="J90" t="s">
        <v>271</v>
      </c>
      <c r="K90" t="s">
        <v>44</v>
      </c>
      <c r="L90">
        <v>94535</v>
      </c>
      <c r="M90" t="s">
        <v>45</v>
      </c>
      <c r="N90">
        <v>44.98</v>
      </c>
      <c r="O90">
        <v>3.77</v>
      </c>
      <c r="P90">
        <v>5.87</v>
      </c>
      <c r="Q90">
        <v>0</v>
      </c>
      <c r="R90">
        <v>0</v>
      </c>
      <c r="S90">
        <v>0</v>
      </c>
      <c r="T90">
        <v>0</v>
      </c>
      <c r="U90">
        <v>0</v>
      </c>
      <c r="V90">
        <v>-5.87</v>
      </c>
      <c r="W90">
        <v>0</v>
      </c>
      <c r="X90">
        <v>-3.77</v>
      </c>
      <c r="Y90">
        <v>-6.75</v>
      </c>
      <c r="Z90">
        <v>-9.5500000000000007</v>
      </c>
      <c r="AA90">
        <v>0</v>
      </c>
      <c r="AB90">
        <v>0</v>
      </c>
      <c r="AC90">
        <v>28.68</v>
      </c>
    </row>
    <row r="91" spans="1:29" x14ac:dyDescent="0.25">
      <c r="A91" t="s">
        <v>272</v>
      </c>
      <c r="B91">
        <v>25215837051</v>
      </c>
      <c r="C91" t="s">
        <v>37</v>
      </c>
      <c r="D91" t="s">
        <v>273</v>
      </c>
      <c r="E91" t="s">
        <v>274</v>
      </c>
      <c r="F91" t="s">
        <v>275</v>
      </c>
      <c r="G91">
        <v>1</v>
      </c>
      <c r="H91" t="s">
        <v>41</v>
      </c>
      <c r="I91" t="s">
        <v>42</v>
      </c>
      <c r="J91" t="s">
        <v>276</v>
      </c>
      <c r="K91" t="s">
        <v>77</v>
      </c>
      <c r="L91">
        <v>32408</v>
      </c>
      <c r="M91" t="s">
        <v>45</v>
      </c>
      <c r="N91">
        <v>39.99</v>
      </c>
      <c r="O91">
        <v>2.8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-2.8</v>
      </c>
      <c r="Y91">
        <v>-6</v>
      </c>
      <c r="Z91">
        <v>-7.55</v>
      </c>
      <c r="AA91">
        <v>0</v>
      </c>
      <c r="AB91">
        <v>0</v>
      </c>
      <c r="AC91">
        <v>26.44</v>
      </c>
    </row>
    <row r="92" spans="1:29" x14ac:dyDescent="0.25">
      <c r="A92" t="s">
        <v>277</v>
      </c>
      <c r="B92">
        <v>25215837051</v>
      </c>
      <c r="C92" t="s">
        <v>37</v>
      </c>
      <c r="D92" t="s">
        <v>278</v>
      </c>
      <c r="E92" t="s">
        <v>62</v>
      </c>
      <c r="F92" t="s">
        <v>63</v>
      </c>
      <c r="G92">
        <v>1</v>
      </c>
      <c r="H92" t="s">
        <v>41</v>
      </c>
      <c r="I92" t="s">
        <v>42</v>
      </c>
      <c r="J92" t="s">
        <v>279</v>
      </c>
      <c r="K92" t="s">
        <v>82</v>
      </c>
      <c r="L92">
        <v>38572</v>
      </c>
      <c r="M92" t="s">
        <v>45</v>
      </c>
      <c r="N92">
        <v>56.89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-8.5299999999999994</v>
      </c>
      <c r="Z92">
        <v>-8.75</v>
      </c>
      <c r="AA92">
        <v>0</v>
      </c>
      <c r="AB92">
        <v>0</v>
      </c>
      <c r="AC92">
        <v>39.61</v>
      </c>
    </row>
    <row r="93" spans="1:29" x14ac:dyDescent="0.25">
      <c r="A93" t="s">
        <v>280</v>
      </c>
      <c r="B93">
        <v>25215837051</v>
      </c>
      <c r="C93" t="s">
        <v>37</v>
      </c>
      <c r="D93" t="s">
        <v>249</v>
      </c>
      <c r="E93" t="s">
        <v>250</v>
      </c>
      <c r="F93" t="s">
        <v>251</v>
      </c>
      <c r="G93">
        <v>1</v>
      </c>
      <c r="H93" t="s">
        <v>41</v>
      </c>
      <c r="I93" t="s">
        <v>42</v>
      </c>
      <c r="J93" t="s">
        <v>252</v>
      </c>
      <c r="K93" t="s">
        <v>44</v>
      </c>
      <c r="L93">
        <v>92029</v>
      </c>
      <c r="M93" t="s">
        <v>45</v>
      </c>
      <c r="N93">
        <v>44.64</v>
      </c>
      <c r="O93">
        <v>3.91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-3.91</v>
      </c>
      <c r="Y93">
        <v>-6.7</v>
      </c>
      <c r="Z93">
        <v>-9.02</v>
      </c>
      <c r="AA93">
        <v>0</v>
      </c>
      <c r="AB93">
        <v>0</v>
      </c>
      <c r="AC93">
        <v>28.92</v>
      </c>
    </row>
    <row r="94" spans="1:29" x14ac:dyDescent="0.25">
      <c r="A94" t="s">
        <v>281</v>
      </c>
      <c r="B94">
        <v>25215837051</v>
      </c>
      <c r="C94" t="s">
        <v>37</v>
      </c>
      <c r="D94" t="s">
        <v>282</v>
      </c>
      <c r="E94" t="s">
        <v>269</v>
      </c>
      <c r="F94" t="s">
        <v>270</v>
      </c>
      <c r="G94">
        <v>1</v>
      </c>
      <c r="H94" t="s">
        <v>41</v>
      </c>
      <c r="I94" t="s">
        <v>42</v>
      </c>
      <c r="J94" t="s">
        <v>283</v>
      </c>
      <c r="K94" t="s">
        <v>256</v>
      </c>
      <c r="L94">
        <v>56347</v>
      </c>
      <c r="M94" t="s">
        <v>45</v>
      </c>
      <c r="N94">
        <v>44.99</v>
      </c>
      <c r="O94">
        <v>0</v>
      </c>
      <c r="P94">
        <v>0.86</v>
      </c>
      <c r="Q94">
        <v>0</v>
      </c>
      <c r="R94">
        <v>0</v>
      </c>
      <c r="S94">
        <v>0</v>
      </c>
      <c r="T94">
        <v>0</v>
      </c>
      <c r="U94">
        <v>0</v>
      </c>
      <c r="V94">
        <v>-0.86</v>
      </c>
      <c r="W94">
        <v>0</v>
      </c>
      <c r="X94">
        <v>0</v>
      </c>
      <c r="Y94">
        <v>-6.75</v>
      </c>
      <c r="Z94">
        <v>-9.5500000000000007</v>
      </c>
      <c r="AA94">
        <v>0</v>
      </c>
      <c r="AB94">
        <v>0</v>
      </c>
      <c r="AC94">
        <v>28.69</v>
      </c>
    </row>
    <row r="95" spans="1:29" x14ac:dyDescent="0.25">
      <c r="A95" t="s">
        <v>284</v>
      </c>
      <c r="B95">
        <v>25215837051</v>
      </c>
      <c r="C95" t="s">
        <v>37</v>
      </c>
      <c r="D95" t="s">
        <v>285</v>
      </c>
      <c r="E95" t="s">
        <v>161</v>
      </c>
      <c r="F95" t="s">
        <v>162</v>
      </c>
      <c r="G95">
        <v>1</v>
      </c>
      <c r="H95" t="s">
        <v>41</v>
      </c>
      <c r="I95" t="s">
        <v>42</v>
      </c>
      <c r="J95" t="s">
        <v>286</v>
      </c>
      <c r="K95" t="s">
        <v>287</v>
      </c>
      <c r="L95">
        <v>83355</v>
      </c>
      <c r="M95" t="s">
        <v>45</v>
      </c>
      <c r="N95">
        <v>38.99</v>
      </c>
      <c r="O95">
        <v>0</v>
      </c>
      <c r="P95">
        <v>1.49</v>
      </c>
      <c r="Q95">
        <v>0</v>
      </c>
      <c r="R95">
        <v>0</v>
      </c>
      <c r="S95">
        <v>0</v>
      </c>
      <c r="T95">
        <v>0</v>
      </c>
      <c r="U95">
        <v>0</v>
      </c>
      <c r="V95">
        <v>-5.39</v>
      </c>
      <c r="W95">
        <v>0</v>
      </c>
      <c r="X95">
        <v>0</v>
      </c>
      <c r="Y95">
        <v>-5.26</v>
      </c>
      <c r="Z95">
        <v>-8.26</v>
      </c>
      <c r="AA95">
        <v>0</v>
      </c>
      <c r="AB95">
        <v>0</v>
      </c>
      <c r="AC95">
        <v>21.57</v>
      </c>
    </row>
    <row r="96" spans="1:29" x14ac:dyDescent="0.25">
      <c r="A96" t="s">
        <v>288</v>
      </c>
      <c r="B96">
        <v>25215837051</v>
      </c>
      <c r="C96" t="s">
        <v>37</v>
      </c>
      <c r="D96" t="s">
        <v>285</v>
      </c>
      <c r="E96" t="s">
        <v>289</v>
      </c>
      <c r="F96" t="s">
        <v>290</v>
      </c>
      <c r="G96">
        <v>1</v>
      </c>
      <c r="H96" t="s">
        <v>41</v>
      </c>
      <c r="I96" t="s">
        <v>42</v>
      </c>
      <c r="J96" t="s">
        <v>286</v>
      </c>
      <c r="K96" t="s">
        <v>287</v>
      </c>
      <c r="L96">
        <v>83355</v>
      </c>
      <c r="M96" t="s">
        <v>45</v>
      </c>
      <c r="N96">
        <v>54.49</v>
      </c>
      <c r="O96">
        <v>0</v>
      </c>
      <c r="P96">
        <v>2.29</v>
      </c>
      <c r="Q96">
        <v>0</v>
      </c>
      <c r="R96">
        <v>0</v>
      </c>
      <c r="S96">
        <v>0</v>
      </c>
      <c r="T96">
        <v>0</v>
      </c>
      <c r="U96">
        <v>0</v>
      </c>
      <c r="V96">
        <v>-7.74</v>
      </c>
      <c r="W96">
        <v>0</v>
      </c>
      <c r="X96">
        <v>0</v>
      </c>
      <c r="Y96">
        <v>-7.36</v>
      </c>
      <c r="Z96">
        <v>-9.3000000000000007</v>
      </c>
      <c r="AA96">
        <v>0</v>
      </c>
      <c r="AB96">
        <v>0</v>
      </c>
      <c r="AC96">
        <v>32.380000000000003</v>
      </c>
    </row>
    <row r="97" spans="1:29" x14ac:dyDescent="0.25">
      <c r="A97" t="s">
        <v>291</v>
      </c>
      <c r="B97">
        <v>25215837051</v>
      </c>
      <c r="C97" t="s">
        <v>37</v>
      </c>
      <c r="D97" t="s">
        <v>292</v>
      </c>
      <c r="E97" t="s">
        <v>85</v>
      </c>
      <c r="F97" t="s">
        <v>86</v>
      </c>
      <c r="G97">
        <v>2</v>
      </c>
      <c r="H97" t="s">
        <v>41</v>
      </c>
      <c r="I97" t="s">
        <v>42</v>
      </c>
      <c r="J97" t="s">
        <v>87</v>
      </c>
      <c r="K97" t="s">
        <v>88</v>
      </c>
      <c r="L97">
        <v>60609</v>
      </c>
      <c r="M97" t="s">
        <v>45</v>
      </c>
      <c r="N97">
        <v>56.9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-8.5399999999999991</v>
      </c>
      <c r="Z97">
        <v>-14.66</v>
      </c>
      <c r="AA97">
        <v>0</v>
      </c>
      <c r="AB97">
        <v>0</v>
      </c>
      <c r="AC97">
        <v>33.700000000000003</v>
      </c>
    </row>
    <row r="98" spans="1:29" x14ac:dyDescent="0.25">
      <c r="A98" t="s">
        <v>293</v>
      </c>
      <c r="B98">
        <v>25215837051</v>
      </c>
      <c r="C98" t="s">
        <v>37</v>
      </c>
      <c r="D98" t="s">
        <v>294</v>
      </c>
      <c r="E98" t="s">
        <v>167</v>
      </c>
      <c r="F98" t="s">
        <v>168</v>
      </c>
      <c r="G98">
        <v>1</v>
      </c>
      <c r="H98" t="s">
        <v>41</v>
      </c>
      <c r="I98" t="s">
        <v>42</v>
      </c>
      <c r="J98" t="s">
        <v>295</v>
      </c>
      <c r="K98" t="s">
        <v>44</v>
      </c>
      <c r="L98">
        <v>92154</v>
      </c>
      <c r="M98" t="s">
        <v>45</v>
      </c>
      <c r="N98">
        <v>46.74</v>
      </c>
      <c r="O98">
        <v>3.26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-4.68</v>
      </c>
      <c r="W98">
        <v>0</v>
      </c>
      <c r="X98">
        <v>-3.26</v>
      </c>
      <c r="Y98">
        <v>-6.31</v>
      </c>
      <c r="Z98">
        <v>-9.07</v>
      </c>
      <c r="AA98">
        <v>0</v>
      </c>
      <c r="AB98">
        <v>0</v>
      </c>
      <c r="AC98">
        <v>26.68</v>
      </c>
    </row>
    <row r="99" spans="1:29" x14ac:dyDescent="0.25">
      <c r="A99" t="s">
        <v>296</v>
      </c>
      <c r="B99">
        <v>25215837051</v>
      </c>
      <c r="C99" t="s">
        <v>37</v>
      </c>
      <c r="D99" t="s">
        <v>297</v>
      </c>
      <c r="E99" t="s">
        <v>231</v>
      </c>
      <c r="F99" t="s">
        <v>232</v>
      </c>
      <c r="G99">
        <v>1</v>
      </c>
      <c r="H99" t="s">
        <v>41</v>
      </c>
      <c r="I99" t="s">
        <v>42</v>
      </c>
      <c r="J99" t="s">
        <v>298</v>
      </c>
      <c r="K99" t="s">
        <v>190</v>
      </c>
      <c r="L99">
        <v>80829</v>
      </c>
      <c r="M99" t="s">
        <v>45</v>
      </c>
      <c r="N99">
        <v>42.49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-4.25</v>
      </c>
      <c r="W99">
        <v>0</v>
      </c>
      <c r="X99">
        <v>0</v>
      </c>
      <c r="Y99">
        <v>-5.74</v>
      </c>
      <c r="Z99">
        <v>-9.4700000000000006</v>
      </c>
      <c r="AA99">
        <v>0</v>
      </c>
      <c r="AB99">
        <v>0</v>
      </c>
      <c r="AC99">
        <v>23.03</v>
      </c>
    </row>
    <row r="100" spans="1:29" x14ac:dyDescent="0.25">
      <c r="A100" t="s">
        <v>299</v>
      </c>
      <c r="B100">
        <v>25215837051</v>
      </c>
      <c r="C100" t="s">
        <v>37</v>
      </c>
      <c r="D100" t="s">
        <v>300</v>
      </c>
      <c r="E100" t="s">
        <v>301</v>
      </c>
      <c r="F100" t="s">
        <v>302</v>
      </c>
      <c r="G100">
        <v>1</v>
      </c>
      <c r="H100" t="s">
        <v>41</v>
      </c>
      <c r="I100" t="s">
        <v>42</v>
      </c>
      <c r="J100" t="s">
        <v>303</v>
      </c>
      <c r="K100" t="s">
        <v>130</v>
      </c>
      <c r="L100">
        <v>30101</v>
      </c>
      <c r="M100" t="s">
        <v>45</v>
      </c>
      <c r="N100">
        <v>47.48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-4.75</v>
      </c>
      <c r="W100">
        <v>0</v>
      </c>
      <c r="X100">
        <v>0</v>
      </c>
      <c r="Y100">
        <v>-6.41</v>
      </c>
      <c r="Z100">
        <v>-9.01</v>
      </c>
      <c r="AA100">
        <v>0</v>
      </c>
      <c r="AB100">
        <v>0</v>
      </c>
      <c r="AC100">
        <v>27.31</v>
      </c>
    </row>
    <row r="101" spans="1:29" x14ac:dyDescent="0.25">
      <c r="A101" t="s">
        <v>304</v>
      </c>
      <c r="B101">
        <v>25215837051</v>
      </c>
      <c r="C101" t="s">
        <v>37</v>
      </c>
      <c r="D101" t="s">
        <v>300</v>
      </c>
      <c r="E101" t="s">
        <v>301</v>
      </c>
      <c r="F101" t="s">
        <v>302</v>
      </c>
      <c r="G101">
        <v>1</v>
      </c>
      <c r="H101" t="s">
        <v>41</v>
      </c>
      <c r="I101" t="s">
        <v>42</v>
      </c>
      <c r="J101" t="s">
        <v>303</v>
      </c>
      <c r="K101" t="s">
        <v>130</v>
      </c>
      <c r="L101">
        <v>30101</v>
      </c>
      <c r="M101" t="s">
        <v>45</v>
      </c>
      <c r="N101">
        <v>47.48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-4.75</v>
      </c>
      <c r="W101">
        <v>0</v>
      </c>
      <c r="X101">
        <v>0</v>
      </c>
      <c r="Y101">
        <v>-6.41</v>
      </c>
      <c r="Z101">
        <v>-9.01</v>
      </c>
      <c r="AA101">
        <v>0</v>
      </c>
      <c r="AB101">
        <v>0</v>
      </c>
      <c r="AC101">
        <v>27.31</v>
      </c>
    </row>
    <row r="102" spans="1:29" x14ac:dyDescent="0.25">
      <c r="A102" t="s">
        <v>305</v>
      </c>
      <c r="B102">
        <v>25215837051</v>
      </c>
      <c r="C102" t="s">
        <v>37</v>
      </c>
      <c r="D102" t="s">
        <v>306</v>
      </c>
      <c r="E102" t="s">
        <v>307</v>
      </c>
      <c r="F102" t="s">
        <v>308</v>
      </c>
      <c r="G102">
        <v>1</v>
      </c>
      <c r="H102" t="s">
        <v>41</v>
      </c>
      <c r="I102" t="s">
        <v>42</v>
      </c>
      <c r="J102" t="s">
        <v>309</v>
      </c>
      <c r="K102" t="s">
        <v>310</v>
      </c>
      <c r="L102">
        <v>43220</v>
      </c>
      <c r="M102" t="s">
        <v>45</v>
      </c>
      <c r="N102">
        <v>55.99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-8.4</v>
      </c>
      <c r="Z102">
        <v>-10.02</v>
      </c>
      <c r="AA102">
        <v>0</v>
      </c>
      <c r="AB102">
        <v>0</v>
      </c>
      <c r="AC102">
        <v>37.57</v>
      </c>
    </row>
    <row r="103" spans="1:29" x14ac:dyDescent="0.25">
      <c r="A103" t="s">
        <v>311</v>
      </c>
      <c r="B103">
        <v>25215837051</v>
      </c>
      <c r="C103" t="s">
        <v>37</v>
      </c>
      <c r="D103" t="s">
        <v>312</v>
      </c>
      <c r="E103" t="s">
        <v>62</v>
      </c>
      <c r="F103" t="s">
        <v>63</v>
      </c>
      <c r="G103">
        <v>1</v>
      </c>
      <c r="H103" t="s">
        <v>41</v>
      </c>
      <c r="I103" t="s">
        <v>42</v>
      </c>
      <c r="J103" t="s">
        <v>233</v>
      </c>
      <c r="K103" t="s">
        <v>44</v>
      </c>
      <c r="L103">
        <v>95037</v>
      </c>
      <c r="M103" t="s">
        <v>45</v>
      </c>
      <c r="N103">
        <v>48.44</v>
      </c>
      <c r="O103">
        <v>4.42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-4.42</v>
      </c>
      <c r="Y103">
        <v>-7.27</v>
      </c>
      <c r="Z103">
        <v>-8.75</v>
      </c>
      <c r="AA103">
        <v>0</v>
      </c>
      <c r="AB103">
        <v>0</v>
      </c>
      <c r="AC103">
        <v>32.42</v>
      </c>
    </row>
    <row r="104" spans="1:29" x14ac:dyDescent="0.25">
      <c r="A104" t="s">
        <v>313</v>
      </c>
      <c r="B104">
        <v>25215837051</v>
      </c>
      <c r="C104" t="s">
        <v>37</v>
      </c>
      <c r="D104" t="s">
        <v>314</v>
      </c>
      <c r="E104" t="s">
        <v>315</v>
      </c>
      <c r="F104" t="s">
        <v>316</v>
      </c>
      <c r="G104">
        <v>1</v>
      </c>
      <c r="H104" t="s">
        <v>41</v>
      </c>
      <c r="I104" t="s">
        <v>42</v>
      </c>
      <c r="J104" t="s">
        <v>317</v>
      </c>
      <c r="K104" t="s">
        <v>318</v>
      </c>
      <c r="L104" s="1" t="s">
        <v>319</v>
      </c>
      <c r="M104" t="s">
        <v>45</v>
      </c>
      <c r="N104">
        <v>49.98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-7.5</v>
      </c>
      <c r="Z104">
        <v>-9.23</v>
      </c>
      <c r="AA104">
        <v>0</v>
      </c>
      <c r="AB104">
        <v>0</v>
      </c>
      <c r="AC104">
        <v>33.25</v>
      </c>
    </row>
    <row r="105" spans="1:29" x14ac:dyDescent="0.25">
      <c r="A105" t="s">
        <v>320</v>
      </c>
      <c r="B105">
        <v>25215837051</v>
      </c>
      <c r="C105" t="s">
        <v>37</v>
      </c>
      <c r="D105" t="s">
        <v>321</v>
      </c>
      <c r="E105" t="s">
        <v>322</v>
      </c>
      <c r="F105" t="s">
        <v>323</v>
      </c>
      <c r="G105">
        <v>1</v>
      </c>
      <c r="H105" t="s">
        <v>41</v>
      </c>
      <c r="I105" t="s">
        <v>42</v>
      </c>
      <c r="J105" t="s">
        <v>324</v>
      </c>
      <c r="K105" t="s">
        <v>325</v>
      </c>
      <c r="L105">
        <v>25801</v>
      </c>
      <c r="M105" t="s">
        <v>45</v>
      </c>
      <c r="N105">
        <v>72.989999999999995</v>
      </c>
      <c r="O105">
        <v>0</v>
      </c>
      <c r="P105">
        <v>0.85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-0.85</v>
      </c>
      <c r="W105">
        <v>0</v>
      </c>
      <c r="X105">
        <v>0</v>
      </c>
      <c r="Y105">
        <v>-10.95</v>
      </c>
      <c r="Z105">
        <v>-9.7799999999999994</v>
      </c>
      <c r="AA105">
        <v>0</v>
      </c>
      <c r="AB105">
        <v>0</v>
      </c>
      <c r="AC105">
        <v>52.26</v>
      </c>
    </row>
    <row r="106" spans="1:29" x14ac:dyDescent="0.25">
      <c r="A106" t="s">
        <v>326</v>
      </c>
      <c r="B106">
        <v>25215837051</v>
      </c>
      <c r="C106" t="s">
        <v>37</v>
      </c>
      <c r="D106" t="s">
        <v>327</v>
      </c>
      <c r="E106" t="s">
        <v>328</v>
      </c>
      <c r="F106" t="s">
        <v>323</v>
      </c>
      <c r="G106">
        <v>1</v>
      </c>
      <c r="H106" t="s">
        <v>41</v>
      </c>
      <c r="I106" t="s">
        <v>42</v>
      </c>
      <c r="J106" t="s">
        <v>329</v>
      </c>
      <c r="K106" t="s">
        <v>318</v>
      </c>
      <c r="L106" s="1" t="s">
        <v>330</v>
      </c>
      <c r="M106" t="s">
        <v>45</v>
      </c>
      <c r="N106">
        <v>55.24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-5.53</v>
      </c>
      <c r="W106">
        <v>0</v>
      </c>
      <c r="X106">
        <v>0</v>
      </c>
      <c r="Y106">
        <v>-7.46</v>
      </c>
      <c r="Z106">
        <v>-10.1</v>
      </c>
      <c r="AA106">
        <v>0</v>
      </c>
      <c r="AB106">
        <v>0</v>
      </c>
      <c r="AC106">
        <v>32.15</v>
      </c>
    </row>
    <row r="107" spans="1:29" x14ac:dyDescent="0.25">
      <c r="A107" t="s">
        <v>331</v>
      </c>
      <c r="B107">
        <v>25215837051</v>
      </c>
      <c r="C107" t="s">
        <v>37</v>
      </c>
      <c r="D107" t="s">
        <v>297</v>
      </c>
      <c r="E107" t="s">
        <v>231</v>
      </c>
      <c r="F107" t="s">
        <v>232</v>
      </c>
      <c r="G107">
        <v>1</v>
      </c>
      <c r="H107" t="s">
        <v>41</v>
      </c>
      <c r="I107" t="s">
        <v>42</v>
      </c>
      <c r="J107" t="s">
        <v>298</v>
      </c>
      <c r="K107" t="s">
        <v>190</v>
      </c>
      <c r="L107">
        <v>80829</v>
      </c>
      <c r="M107" t="s">
        <v>45</v>
      </c>
      <c r="N107">
        <v>42.49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-4.25</v>
      </c>
      <c r="W107">
        <v>0</v>
      </c>
      <c r="X107">
        <v>0</v>
      </c>
      <c r="Y107">
        <v>-5.74</v>
      </c>
      <c r="Z107">
        <v>-9.4700000000000006</v>
      </c>
      <c r="AA107">
        <v>0</v>
      </c>
      <c r="AB107">
        <v>0</v>
      </c>
      <c r="AC107">
        <v>23.03</v>
      </c>
    </row>
    <row r="108" spans="1:29" x14ac:dyDescent="0.25">
      <c r="A108" t="s">
        <v>332</v>
      </c>
      <c r="B108">
        <v>25215837051</v>
      </c>
      <c r="C108" t="s">
        <v>37</v>
      </c>
      <c r="D108" t="s">
        <v>333</v>
      </c>
      <c r="E108" t="s">
        <v>334</v>
      </c>
      <c r="F108" t="s">
        <v>335</v>
      </c>
      <c r="G108">
        <v>1</v>
      </c>
      <c r="H108" t="s">
        <v>41</v>
      </c>
      <c r="I108" t="s">
        <v>42</v>
      </c>
      <c r="J108" t="s">
        <v>336</v>
      </c>
      <c r="K108" t="s">
        <v>77</v>
      </c>
      <c r="L108">
        <v>33610</v>
      </c>
      <c r="M108" t="s">
        <v>45</v>
      </c>
      <c r="N108">
        <v>55.24</v>
      </c>
      <c r="O108">
        <v>4.1399999999999997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-4.1399999999999997</v>
      </c>
      <c r="Y108">
        <v>-8.2899999999999991</v>
      </c>
      <c r="Z108">
        <v>-9.94</v>
      </c>
      <c r="AA108">
        <v>0</v>
      </c>
      <c r="AB108">
        <v>0</v>
      </c>
      <c r="AC108">
        <v>37.01</v>
      </c>
    </row>
    <row r="109" spans="1:29" x14ac:dyDescent="0.25">
      <c r="A109" t="s">
        <v>337</v>
      </c>
      <c r="B109">
        <v>25215837051</v>
      </c>
      <c r="C109" t="s">
        <v>37</v>
      </c>
      <c r="D109" t="s">
        <v>338</v>
      </c>
      <c r="E109" t="s">
        <v>62</v>
      </c>
      <c r="F109" t="s">
        <v>63</v>
      </c>
      <c r="G109">
        <v>1</v>
      </c>
      <c r="H109" t="s">
        <v>41</v>
      </c>
      <c r="I109" t="s">
        <v>42</v>
      </c>
      <c r="J109" t="s">
        <v>233</v>
      </c>
      <c r="K109" t="s">
        <v>44</v>
      </c>
      <c r="L109">
        <v>95037</v>
      </c>
      <c r="M109" t="s">
        <v>45</v>
      </c>
      <c r="N109">
        <v>48.44</v>
      </c>
      <c r="O109">
        <v>4.42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-4.42</v>
      </c>
      <c r="Y109">
        <v>-7.27</v>
      </c>
      <c r="Z109">
        <v>-8.75</v>
      </c>
      <c r="AA109">
        <v>0</v>
      </c>
      <c r="AB109">
        <v>0</v>
      </c>
      <c r="AC109">
        <v>32.42</v>
      </c>
    </row>
    <row r="110" spans="1:29" x14ac:dyDescent="0.25">
      <c r="A110" t="s">
        <v>339</v>
      </c>
      <c r="B110">
        <v>25215837051</v>
      </c>
      <c r="C110" t="s">
        <v>37</v>
      </c>
      <c r="D110" t="s">
        <v>327</v>
      </c>
      <c r="E110" t="s">
        <v>322</v>
      </c>
      <c r="F110" t="s">
        <v>323</v>
      </c>
      <c r="G110">
        <v>1</v>
      </c>
      <c r="H110" t="s">
        <v>41</v>
      </c>
      <c r="I110" t="s">
        <v>42</v>
      </c>
      <c r="J110" t="s">
        <v>329</v>
      </c>
      <c r="K110" t="s">
        <v>318</v>
      </c>
      <c r="L110" s="1" t="s">
        <v>330</v>
      </c>
      <c r="M110" t="s">
        <v>45</v>
      </c>
      <c r="N110">
        <v>55.24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-5.52</v>
      </c>
      <c r="W110">
        <v>0</v>
      </c>
      <c r="X110">
        <v>0</v>
      </c>
      <c r="Y110">
        <v>-7.46</v>
      </c>
      <c r="Z110">
        <v>-9.7799999999999994</v>
      </c>
      <c r="AA110">
        <v>0</v>
      </c>
      <c r="AB110">
        <v>0</v>
      </c>
      <c r="AC110">
        <v>32.479999999999997</v>
      </c>
    </row>
    <row r="111" spans="1:29" x14ac:dyDescent="0.25">
      <c r="A111" t="s">
        <v>340</v>
      </c>
      <c r="B111">
        <v>25215837051</v>
      </c>
      <c r="C111" t="s">
        <v>37</v>
      </c>
      <c r="D111" t="s">
        <v>341</v>
      </c>
      <c r="E111" t="s">
        <v>342</v>
      </c>
      <c r="F111" t="s">
        <v>343</v>
      </c>
      <c r="G111">
        <v>1</v>
      </c>
      <c r="H111" t="s">
        <v>41</v>
      </c>
      <c r="I111" t="s">
        <v>42</v>
      </c>
      <c r="J111" t="s">
        <v>344</v>
      </c>
      <c r="K111" t="s">
        <v>88</v>
      </c>
      <c r="L111">
        <v>60471</v>
      </c>
      <c r="M111" t="s">
        <v>45</v>
      </c>
      <c r="N111">
        <v>46.74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-7.01</v>
      </c>
      <c r="Z111">
        <v>-9.31</v>
      </c>
      <c r="AA111">
        <v>0</v>
      </c>
      <c r="AB111">
        <v>0</v>
      </c>
      <c r="AC111">
        <v>30.42</v>
      </c>
    </row>
    <row r="112" spans="1:29" x14ac:dyDescent="0.25">
      <c r="A112" t="s">
        <v>345</v>
      </c>
      <c r="B112">
        <v>25215837051</v>
      </c>
      <c r="C112" t="s">
        <v>37</v>
      </c>
      <c r="D112" t="s">
        <v>346</v>
      </c>
      <c r="E112" t="s">
        <v>347</v>
      </c>
      <c r="F112" t="s">
        <v>348</v>
      </c>
      <c r="G112">
        <v>1</v>
      </c>
      <c r="H112" t="s">
        <v>41</v>
      </c>
      <c r="I112" t="s">
        <v>42</v>
      </c>
      <c r="J112" t="s">
        <v>349</v>
      </c>
      <c r="K112" t="s">
        <v>44</v>
      </c>
      <c r="L112">
        <v>93611</v>
      </c>
      <c r="M112" t="s">
        <v>45</v>
      </c>
      <c r="N112">
        <v>135.99</v>
      </c>
      <c r="O112">
        <v>12.21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-12.21</v>
      </c>
      <c r="Y112">
        <v>-20.399999999999999</v>
      </c>
      <c r="Z112">
        <v>-26.43</v>
      </c>
      <c r="AA112">
        <v>0</v>
      </c>
      <c r="AB112">
        <v>0</v>
      </c>
      <c r="AC112">
        <v>89.16</v>
      </c>
    </row>
    <row r="113" spans="1:29" x14ac:dyDescent="0.25">
      <c r="A113" t="s">
        <v>350</v>
      </c>
      <c r="B113">
        <v>25215837051</v>
      </c>
      <c r="C113" t="s">
        <v>37</v>
      </c>
      <c r="D113" t="s">
        <v>351</v>
      </c>
      <c r="E113" t="s">
        <v>352</v>
      </c>
      <c r="F113" t="s">
        <v>353</v>
      </c>
      <c r="G113">
        <v>1</v>
      </c>
      <c r="H113" t="s">
        <v>41</v>
      </c>
      <c r="I113" t="s">
        <v>42</v>
      </c>
      <c r="J113" t="s">
        <v>354</v>
      </c>
      <c r="K113" t="s">
        <v>182</v>
      </c>
      <c r="L113" s="1" t="s">
        <v>355</v>
      </c>
      <c r="M113" t="s">
        <v>45</v>
      </c>
      <c r="N113">
        <v>64.5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-6.45</v>
      </c>
      <c r="W113">
        <v>0</v>
      </c>
      <c r="X113">
        <v>0</v>
      </c>
      <c r="Y113">
        <v>-8.7100000000000009</v>
      </c>
      <c r="Z113">
        <v>-9.33</v>
      </c>
      <c r="AA113">
        <v>0</v>
      </c>
      <c r="AB113">
        <v>0</v>
      </c>
      <c r="AC113">
        <v>40.01</v>
      </c>
    </row>
    <row r="114" spans="1:29" x14ac:dyDescent="0.25">
      <c r="A114" t="s">
        <v>356</v>
      </c>
      <c r="B114">
        <v>25215837051</v>
      </c>
      <c r="C114" t="s">
        <v>37</v>
      </c>
      <c r="D114" t="s">
        <v>357</v>
      </c>
      <c r="E114" t="s">
        <v>74</v>
      </c>
      <c r="F114" t="s">
        <v>75</v>
      </c>
      <c r="G114">
        <v>1</v>
      </c>
      <c r="H114" t="s">
        <v>41</v>
      </c>
      <c r="I114" t="s">
        <v>42</v>
      </c>
      <c r="J114" t="s">
        <v>358</v>
      </c>
      <c r="K114" t="s">
        <v>359</v>
      </c>
      <c r="L114">
        <v>88005</v>
      </c>
      <c r="M114" t="s">
        <v>45</v>
      </c>
      <c r="N114">
        <v>129.88999999999999</v>
      </c>
      <c r="O114">
        <v>10.9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-10.9</v>
      </c>
      <c r="Y114">
        <v>-19.48</v>
      </c>
      <c r="Z114">
        <v>-25.67</v>
      </c>
      <c r="AA114">
        <v>0</v>
      </c>
      <c r="AB114">
        <v>0</v>
      </c>
      <c r="AC114">
        <v>84.74</v>
      </c>
    </row>
    <row r="115" spans="1:29" x14ac:dyDescent="0.25">
      <c r="A115" t="s">
        <v>360</v>
      </c>
      <c r="B115">
        <v>25215837051</v>
      </c>
      <c r="C115" t="s">
        <v>37</v>
      </c>
      <c r="D115" t="s">
        <v>294</v>
      </c>
      <c r="E115" t="s">
        <v>361</v>
      </c>
      <c r="F115" t="s">
        <v>302</v>
      </c>
      <c r="G115">
        <v>1</v>
      </c>
      <c r="H115" t="s">
        <v>41</v>
      </c>
      <c r="I115" t="s">
        <v>42</v>
      </c>
      <c r="J115" t="s">
        <v>295</v>
      </c>
      <c r="K115" t="s">
        <v>44</v>
      </c>
      <c r="L115">
        <v>92154</v>
      </c>
      <c r="M115" t="s">
        <v>45</v>
      </c>
      <c r="N115">
        <v>47.49</v>
      </c>
      <c r="O115">
        <v>3.31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-4.74</v>
      </c>
      <c r="W115">
        <v>0</v>
      </c>
      <c r="X115">
        <v>-3.31</v>
      </c>
      <c r="Y115">
        <v>-6.41</v>
      </c>
      <c r="Z115">
        <v>-9.6199999999999992</v>
      </c>
      <c r="AA115">
        <v>0</v>
      </c>
      <c r="AB115">
        <v>0</v>
      </c>
      <c r="AC115">
        <v>26.72</v>
      </c>
    </row>
    <row r="116" spans="1:29" x14ac:dyDescent="0.25">
      <c r="A116" t="s">
        <v>362</v>
      </c>
      <c r="B116">
        <v>25215837051</v>
      </c>
      <c r="C116" t="s">
        <v>37</v>
      </c>
      <c r="D116" t="s">
        <v>351</v>
      </c>
      <c r="E116" t="s">
        <v>352</v>
      </c>
      <c r="F116" t="s">
        <v>353</v>
      </c>
      <c r="G116">
        <v>1</v>
      </c>
      <c r="H116" t="s">
        <v>41</v>
      </c>
      <c r="I116" t="s">
        <v>42</v>
      </c>
      <c r="J116" t="s">
        <v>354</v>
      </c>
      <c r="K116" t="s">
        <v>182</v>
      </c>
      <c r="L116" s="1" t="s">
        <v>355</v>
      </c>
      <c r="M116" t="s">
        <v>45</v>
      </c>
      <c r="N116">
        <v>64.5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-6.45</v>
      </c>
      <c r="W116">
        <v>0</v>
      </c>
      <c r="X116">
        <v>0</v>
      </c>
      <c r="Y116">
        <v>-8.7100000000000009</v>
      </c>
      <c r="Z116">
        <v>-9.33</v>
      </c>
      <c r="AA116">
        <v>0</v>
      </c>
      <c r="AB116">
        <v>0</v>
      </c>
      <c r="AC116">
        <v>40.01</v>
      </c>
    </row>
    <row r="117" spans="1:29" x14ac:dyDescent="0.25">
      <c r="A117" t="s">
        <v>363</v>
      </c>
      <c r="B117">
        <v>25215837051</v>
      </c>
      <c r="C117" t="s">
        <v>37</v>
      </c>
      <c r="D117" t="s">
        <v>364</v>
      </c>
      <c r="E117" t="s">
        <v>365</v>
      </c>
      <c r="F117" t="s">
        <v>366</v>
      </c>
      <c r="G117">
        <v>1</v>
      </c>
      <c r="H117" t="s">
        <v>41</v>
      </c>
      <c r="I117" t="s">
        <v>42</v>
      </c>
      <c r="J117" t="s">
        <v>367</v>
      </c>
      <c r="K117" t="s">
        <v>368</v>
      </c>
      <c r="L117">
        <v>96753</v>
      </c>
      <c r="M117" t="s">
        <v>45</v>
      </c>
      <c r="N117">
        <v>69.89</v>
      </c>
      <c r="O117">
        <v>2.96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-6.99</v>
      </c>
      <c r="W117">
        <v>0</v>
      </c>
      <c r="X117">
        <v>-5.92</v>
      </c>
      <c r="Y117">
        <v>-18.88</v>
      </c>
      <c r="Z117">
        <v>-9.7100000000000009</v>
      </c>
      <c r="AA117">
        <v>0</v>
      </c>
      <c r="AB117">
        <v>0</v>
      </c>
      <c r="AC117">
        <v>31.35</v>
      </c>
    </row>
    <row r="118" spans="1:29" x14ac:dyDescent="0.25">
      <c r="A118" t="s">
        <v>363</v>
      </c>
      <c r="B118">
        <v>25215837051</v>
      </c>
      <c r="C118" t="s">
        <v>37</v>
      </c>
      <c r="D118" t="s">
        <v>364</v>
      </c>
      <c r="E118" t="s">
        <v>365</v>
      </c>
      <c r="F118" t="s">
        <v>366</v>
      </c>
      <c r="G118">
        <v>1</v>
      </c>
      <c r="H118" t="s">
        <v>41</v>
      </c>
      <c r="I118" t="s">
        <v>42</v>
      </c>
      <c r="J118" t="s">
        <v>367</v>
      </c>
      <c r="K118" t="s">
        <v>368</v>
      </c>
      <c r="L118">
        <v>96753</v>
      </c>
      <c r="N118">
        <v>69.89</v>
      </c>
      <c r="O118">
        <v>2.96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-6.99</v>
      </c>
      <c r="W118">
        <v>0</v>
      </c>
      <c r="X118">
        <v>0</v>
      </c>
      <c r="Y118">
        <v>0</v>
      </c>
      <c r="Z118">
        <v>-9.7100000000000009</v>
      </c>
      <c r="AA118">
        <v>0</v>
      </c>
      <c r="AB118">
        <v>0</v>
      </c>
      <c r="AC118">
        <v>56.15</v>
      </c>
    </row>
    <row r="119" spans="1:29" x14ac:dyDescent="0.25">
      <c r="A119" t="s">
        <v>369</v>
      </c>
      <c r="B119">
        <v>25215837051</v>
      </c>
      <c r="C119" t="s">
        <v>37</v>
      </c>
      <c r="D119" t="s">
        <v>370</v>
      </c>
      <c r="E119" t="s">
        <v>371</v>
      </c>
      <c r="F119" t="s">
        <v>372</v>
      </c>
      <c r="G119">
        <v>1</v>
      </c>
      <c r="H119" t="s">
        <v>41</v>
      </c>
      <c r="I119" t="s">
        <v>42</v>
      </c>
      <c r="J119" t="s">
        <v>373</v>
      </c>
      <c r="K119" t="s">
        <v>374</v>
      </c>
      <c r="L119">
        <v>75181</v>
      </c>
      <c r="M119" t="s">
        <v>45</v>
      </c>
      <c r="N119">
        <v>39.99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-4</v>
      </c>
      <c r="W119">
        <v>0</v>
      </c>
      <c r="X119">
        <v>0</v>
      </c>
      <c r="Y119">
        <v>-10.8</v>
      </c>
      <c r="Z119">
        <v>-7.95</v>
      </c>
      <c r="AA119">
        <v>0</v>
      </c>
      <c r="AB119">
        <v>0</v>
      </c>
      <c r="AC119">
        <v>17.239999999999998</v>
      </c>
    </row>
    <row r="120" spans="1:29" x14ac:dyDescent="0.25">
      <c r="A120" t="s">
        <v>369</v>
      </c>
      <c r="B120">
        <v>25215837051</v>
      </c>
      <c r="C120" t="s">
        <v>37</v>
      </c>
      <c r="D120" t="s">
        <v>370</v>
      </c>
      <c r="E120" t="s">
        <v>371</v>
      </c>
      <c r="F120" t="s">
        <v>372</v>
      </c>
      <c r="G120">
        <v>1</v>
      </c>
      <c r="H120" t="s">
        <v>41</v>
      </c>
      <c r="I120" t="s">
        <v>42</v>
      </c>
      <c r="J120" t="s">
        <v>373</v>
      </c>
      <c r="K120" t="s">
        <v>374</v>
      </c>
      <c r="L120">
        <v>75181</v>
      </c>
      <c r="N120">
        <v>39.99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-4</v>
      </c>
      <c r="W120">
        <v>0</v>
      </c>
      <c r="X120">
        <v>0</v>
      </c>
      <c r="Y120">
        <v>0</v>
      </c>
      <c r="Z120">
        <v>-7.95</v>
      </c>
      <c r="AA120">
        <v>0</v>
      </c>
      <c r="AB120">
        <v>0</v>
      </c>
      <c r="AC120">
        <v>28.04</v>
      </c>
    </row>
    <row r="121" spans="1:29" x14ac:dyDescent="0.25">
      <c r="A121" t="s">
        <v>375</v>
      </c>
      <c r="B121">
        <v>25215837051</v>
      </c>
      <c r="C121" t="s">
        <v>37</v>
      </c>
      <c r="D121" t="s">
        <v>370</v>
      </c>
      <c r="E121" t="s">
        <v>371</v>
      </c>
      <c r="F121" t="s">
        <v>372</v>
      </c>
      <c r="G121">
        <v>1</v>
      </c>
      <c r="H121" t="s">
        <v>41</v>
      </c>
      <c r="I121" t="s">
        <v>42</v>
      </c>
      <c r="J121" t="s">
        <v>373</v>
      </c>
      <c r="K121" t="s">
        <v>374</v>
      </c>
      <c r="L121">
        <v>75181</v>
      </c>
      <c r="M121" t="s">
        <v>45</v>
      </c>
      <c r="N121">
        <v>39.99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-4</v>
      </c>
      <c r="W121">
        <v>0</v>
      </c>
      <c r="X121">
        <v>0</v>
      </c>
      <c r="Y121">
        <v>-10.8</v>
      </c>
      <c r="Z121">
        <v>-7.95</v>
      </c>
      <c r="AA121">
        <v>0</v>
      </c>
      <c r="AB121">
        <v>0</v>
      </c>
      <c r="AC121">
        <v>17.239999999999998</v>
      </c>
    </row>
    <row r="122" spans="1:29" x14ac:dyDescent="0.25">
      <c r="A122" t="s">
        <v>375</v>
      </c>
      <c r="B122">
        <v>25215837051</v>
      </c>
      <c r="C122" t="s">
        <v>37</v>
      </c>
      <c r="D122" t="s">
        <v>370</v>
      </c>
      <c r="E122" t="s">
        <v>371</v>
      </c>
      <c r="F122" t="s">
        <v>372</v>
      </c>
      <c r="G122">
        <v>1</v>
      </c>
      <c r="H122" t="s">
        <v>41</v>
      </c>
      <c r="I122" t="s">
        <v>42</v>
      </c>
      <c r="J122" t="s">
        <v>373</v>
      </c>
      <c r="K122" t="s">
        <v>374</v>
      </c>
      <c r="L122">
        <v>75181</v>
      </c>
      <c r="N122">
        <v>39.99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-4</v>
      </c>
      <c r="W122">
        <v>0</v>
      </c>
      <c r="X122">
        <v>0</v>
      </c>
      <c r="Y122">
        <v>0</v>
      </c>
      <c r="Z122">
        <v>-7.95</v>
      </c>
      <c r="AA122">
        <v>0</v>
      </c>
      <c r="AB122">
        <v>0</v>
      </c>
      <c r="AC122">
        <v>28.04</v>
      </c>
    </row>
    <row r="123" spans="1:29" x14ac:dyDescent="0.25">
      <c r="A123" t="s">
        <v>376</v>
      </c>
      <c r="B123">
        <v>25215837051</v>
      </c>
      <c r="C123" t="s">
        <v>37</v>
      </c>
      <c r="D123" t="s">
        <v>377</v>
      </c>
      <c r="E123" t="s">
        <v>378</v>
      </c>
      <c r="F123" t="s">
        <v>379</v>
      </c>
      <c r="G123">
        <v>1</v>
      </c>
      <c r="H123" t="s">
        <v>41</v>
      </c>
      <c r="I123" t="s">
        <v>42</v>
      </c>
      <c r="J123" t="s">
        <v>380</v>
      </c>
      <c r="K123" t="s">
        <v>381</v>
      </c>
      <c r="L123">
        <v>21218</v>
      </c>
      <c r="M123" t="s">
        <v>45</v>
      </c>
      <c r="N123">
        <v>42.99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-6.45</v>
      </c>
      <c r="Z123">
        <v>-9.4700000000000006</v>
      </c>
      <c r="AA123">
        <v>0</v>
      </c>
      <c r="AB123">
        <v>0</v>
      </c>
      <c r="AC123">
        <v>27.07</v>
      </c>
    </row>
    <row r="124" spans="1:29" x14ac:dyDescent="0.25">
      <c r="A124" t="s">
        <v>382</v>
      </c>
      <c r="B124">
        <v>25215837051</v>
      </c>
      <c r="C124" t="s">
        <v>37</v>
      </c>
      <c r="D124" t="s">
        <v>370</v>
      </c>
      <c r="E124" t="s">
        <v>371</v>
      </c>
      <c r="F124" t="s">
        <v>372</v>
      </c>
      <c r="G124">
        <v>2</v>
      </c>
      <c r="H124" t="s">
        <v>41</v>
      </c>
      <c r="I124" t="s">
        <v>42</v>
      </c>
      <c r="J124" t="s">
        <v>373</v>
      </c>
      <c r="K124" t="s">
        <v>374</v>
      </c>
      <c r="L124">
        <v>75181</v>
      </c>
      <c r="M124" t="s">
        <v>45</v>
      </c>
      <c r="N124">
        <v>79.98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-7.99</v>
      </c>
      <c r="W124">
        <v>0</v>
      </c>
      <c r="X124">
        <v>0</v>
      </c>
      <c r="Y124">
        <v>-10.8</v>
      </c>
      <c r="Z124">
        <v>-15.9</v>
      </c>
      <c r="AA124">
        <v>0</v>
      </c>
      <c r="AB124">
        <v>0</v>
      </c>
      <c r="AC124">
        <v>45.29</v>
      </c>
    </row>
    <row r="125" spans="1:29" x14ac:dyDescent="0.25">
      <c r="A125" t="s">
        <v>383</v>
      </c>
      <c r="B125">
        <v>25215837051</v>
      </c>
      <c r="C125" t="s">
        <v>37</v>
      </c>
      <c r="D125" t="s">
        <v>384</v>
      </c>
      <c r="E125" t="s">
        <v>385</v>
      </c>
      <c r="F125" t="s">
        <v>386</v>
      </c>
      <c r="G125">
        <v>1</v>
      </c>
      <c r="H125" t="s">
        <v>41</v>
      </c>
      <c r="I125" t="s">
        <v>42</v>
      </c>
      <c r="J125" t="s">
        <v>387</v>
      </c>
      <c r="K125" t="s">
        <v>170</v>
      </c>
      <c r="L125">
        <v>18018</v>
      </c>
      <c r="M125" t="s">
        <v>45</v>
      </c>
      <c r="N125">
        <v>133.44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-20.02</v>
      </c>
      <c r="Z125">
        <v>-7.55</v>
      </c>
      <c r="AA125">
        <v>0</v>
      </c>
      <c r="AB125">
        <v>0</v>
      </c>
      <c r="AC125">
        <v>105.87</v>
      </c>
    </row>
    <row r="126" spans="1:29" x14ac:dyDescent="0.25">
      <c r="A126" t="s">
        <v>388</v>
      </c>
      <c r="B126">
        <v>25215837051</v>
      </c>
      <c r="C126" t="s">
        <v>37</v>
      </c>
      <c r="D126" t="s">
        <v>389</v>
      </c>
      <c r="E126" t="s">
        <v>62</v>
      </c>
      <c r="F126" t="s">
        <v>63</v>
      </c>
      <c r="G126">
        <v>1</v>
      </c>
      <c r="H126" t="s">
        <v>41</v>
      </c>
      <c r="I126" t="s">
        <v>42</v>
      </c>
      <c r="J126" t="s">
        <v>390</v>
      </c>
      <c r="K126" t="s">
        <v>218</v>
      </c>
      <c r="L126">
        <v>27858</v>
      </c>
      <c r="M126" t="s">
        <v>45</v>
      </c>
      <c r="N126">
        <v>56.89</v>
      </c>
      <c r="O126">
        <v>3.98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-3.98</v>
      </c>
      <c r="Y126">
        <v>-8.5299999999999994</v>
      </c>
      <c r="Z126">
        <v>-8.75</v>
      </c>
      <c r="AA126">
        <v>0</v>
      </c>
      <c r="AB126">
        <v>0</v>
      </c>
      <c r="AC126">
        <v>39.61</v>
      </c>
    </row>
    <row r="127" spans="1:29" x14ac:dyDescent="0.25">
      <c r="A127" t="s">
        <v>391</v>
      </c>
      <c r="B127">
        <v>25215837051</v>
      </c>
      <c r="C127" t="s">
        <v>37</v>
      </c>
      <c r="D127" t="s">
        <v>392</v>
      </c>
      <c r="E127" t="s">
        <v>289</v>
      </c>
      <c r="F127" t="s">
        <v>290</v>
      </c>
      <c r="G127">
        <v>2</v>
      </c>
      <c r="H127" t="s">
        <v>41</v>
      </c>
      <c r="I127" t="s">
        <v>42</v>
      </c>
      <c r="J127" t="s">
        <v>393</v>
      </c>
      <c r="K127" t="s">
        <v>359</v>
      </c>
      <c r="L127">
        <v>88023</v>
      </c>
      <c r="M127" t="s">
        <v>45</v>
      </c>
      <c r="N127">
        <v>108.98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-10.9</v>
      </c>
      <c r="W127">
        <v>0</v>
      </c>
      <c r="X127">
        <v>0</v>
      </c>
      <c r="Y127">
        <v>-14.72</v>
      </c>
      <c r="Z127">
        <v>-18.600000000000001</v>
      </c>
      <c r="AA127">
        <v>0</v>
      </c>
      <c r="AB127">
        <v>0</v>
      </c>
      <c r="AC127">
        <v>64.760000000000005</v>
      </c>
    </row>
    <row r="128" spans="1:29" x14ac:dyDescent="0.25">
      <c r="A128" t="s">
        <v>394</v>
      </c>
      <c r="B128">
        <v>25215837051</v>
      </c>
      <c r="C128" t="s">
        <v>37</v>
      </c>
      <c r="D128" t="s">
        <v>395</v>
      </c>
      <c r="E128" t="s">
        <v>62</v>
      </c>
      <c r="F128" t="s">
        <v>63</v>
      </c>
      <c r="G128">
        <v>1</v>
      </c>
      <c r="H128" t="s">
        <v>41</v>
      </c>
      <c r="I128" t="s">
        <v>42</v>
      </c>
      <c r="J128" t="s">
        <v>396</v>
      </c>
      <c r="K128" t="s">
        <v>44</v>
      </c>
      <c r="L128">
        <v>92411</v>
      </c>
      <c r="M128" t="s">
        <v>45</v>
      </c>
      <c r="N128">
        <v>48.44</v>
      </c>
      <c r="O128">
        <v>4.24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-4.24</v>
      </c>
      <c r="Y128">
        <v>-7.27</v>
      </c>
      <c r="Z128">
        <v>-8.75</v>
      </c>
      <c r="AA128">
        <v>0</v>
      </c>
      <c r="AB128">
        <v>0</v>
      </c>
      <c r="AC128">
        <v>32.42</v>
      </c>
    </row>
    <row r="129" spans="1:29" x14ac:dyDescent="0.25">
      <c r="A129" t="s">
        <v>397</v>
      </c>
      <c r="B129">
        <v>25215837051</v>
      </c>
      <c r="C129" t="s">
        <v>37</v>
      </c>
      <c r="D129" t="s">
        <v>398</v>
      </c>
      <c r="E129" t="s">
        <v>62</v>
      </c>
      <c r="F129" t="s">
        <v>63</v>
      </c>
      <c r="G129">
        <v>1</v>
      </c>
      <c r="H129" t="s">
        <v>41</v>
      </c>
      <c r="I129" t="s">
        <v>42</v>
      </c>
      <c r="J129" t="s">
        <v>399</v>
      </c>
      <c r="K129" t="s">
        <v>182</v>
      </c>
      <c r="L129" s="1" t="s">
        <v>400</v>
      </c>
      <c r="M129" t="s">
        <v>45</v>
      </c>
      <c r="N129">
        <v>60.99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-9.15</v>
      </c>
      <c r="Z129">
        <v>-8.75</v>
      </c>
      <c r="AA129">
        <v>0</v>
      </c>
      <c r="AB129">
        <v>0</v>
      </c>
      <c r="AC129">
        <v>43.09</v>
      </c>
    </row>
    <row r="130" spans="1:29" x14ac:dyDescent="0.25">
      <c r="A130" t="s">
        <v>401</v>
      </c>
      <c r="B130">
        <v>25215837051</v>
      </c>
      <c r="C130" t="s">
        <v>37</v>
      </c>
      <c r="D130" t="s">
        <v>402</v>
      </c>
      <c r="E130" t="s">
        <v>403</v>
      </c>
      <c r="F130" t="s">
        <v>404</v>
      </c>
      <c r="G130">
        <v>1</v>
      </c>
      <c r="H130" t="s">
        <v>41</v>
      </c>
      <c r="I130" t="s">
        <v>42</v>
      </c>
      <c r="J130" t="s">
        <v>405</v>
      </c>
      <c r="K130" t="s">
        <v>96</v>
      </c>
      <c r="L130">
        <v>10034</v>
      </c>
      <c r="M130" t="s">
        <v>45</v>
      </c>
      <c r="N130">
        <v>29.98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-4.5</v>
      </c>
      <c r="Z130">
        <v>-7.94</v>
      </c>
      <c r="AA130">
        <v>0</v>
      </c>
      <c r="AB130">
        <v>0</v>
      </c>
      <c r="AC130">
        <v>17.54</v>
      </c>
    </row>
    <row r="131" spans="1:29" x14ac:dyDescent="0.25">
      <c r="A131" t="s">
        <v>406</v>
      </c>
      <c r="B131">
        <v>25215837051</v>
      </c>
      <c r="C131" t="s">
        <v>37</v>
      </c>
      <c r="D131" t="s">
        <v>407</v>
      </c>
      <c r="E131" t="s">
        <v>62</v>
      </c>
      <c r="F131" t="s">
        <v>63</v>
      </c>
      <c r="G131">
        <v>1</v>
      </c>
      <c r="H131" t="s">
        <v>41</v>
      </c>
      <c r="I131" t="s">
        <v>42</v>
      </c>
      <c r="J131" t="s">
        <v>408</v>
      </c>
      <c r="K131" t="s">
        <v>409</v>
      </c>
      <c r="L131">
        <v>99362</v>
      </c>
      <c r="M131" t="s">
        <v>45</v>
      </c>
      <c r="N131">
        <v>48.44</v>
      </c>
      <c r="O131">
        <v>4.3099999999999996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-4.3099999999999996</v>
      </c>
      <c r="Y131">
        <v>-7.27</v>
      </c>
      <c r="Z131">
        <v>-8.75</v>
      </c>
      <c r="AA131">
        <v>0</v>
      </c>
      <c r="AB131">
        <v>0</v>
      </c>
      <c r="AC131">
        <v>32.42</v>
      </c>
    </row>
    <row r="132" spans="1:29" x14ac:dyDescent="0.25">
      <c r="A132" t="s">
        <v>410</v>
      </c>
      <c r="B132">
        <v>25215837051</v>
      </c>
      <c r="C132" t="s">
        <v>37</v>
      </c>
      <c r="D132" t="s">
        <v>411</v>
      </c>
      <c r="E132" t="s">
        <v>347</v>
      </c>
      <c r="F132" t="s">
        <v>348</v>
      </c>
      <c r="G132">
        <v>1</v>
      </c>
      <c r="H132" t="s">
        <v>41</v>
      </c>
      <c r="I132" t="s">
        <v>42</v>
      </c>
      <c r="J132" t="s">
        <v>412</v>
      </c>
      <c r="K132" t="s">
        <v>374</v>
      </c>
      <c r="L132">
        <v>78654</v>
      </c>
      <c r="M132" t="s">
        <v>45</v>
      </c>
      <c r="N132">
        <v>149.88999999999999</v>
      </c>
      <c r="O132">
        <v>12.37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-12.37</v>
      </c>
      <c r="Y132">
        <v>-22.48</v>
      </c>
      <c r="Z132">
        <v>-26.43</v>
      </c>
      <c r="AA132">
        <v>0</v>
      </c>
      <c r="AB132">
        <v>0</v>
      </c>
      <c r="AC132">
        <v>100.98</v>
      </c>
    </row>
    <row r="133" spans="1:29" x14ac:dyDescent="0.25">
      <c r="A133" t="s">
        <v>413</v>
      </c>
      <c r="B133">
        <v>25215837051</v>
      </c>
      <c r="C133" t="s">
        <v>37</v>
      </c>
      <c r="D133" t="s">
        <v>178</v>
      </c>
      <c r="E133" t="s">
        <v>179</v>
      </c>
      <c r="F133" t="s">
        <v>180</v>
      </c>
      <c r="G133">
        <v>1</v>
      </c>
      <c r="H133" t="s">
        <v>41</v>
      </c>
      <c r="I133" t="s">
        <v>42</v>
      </c>
      <c r="J133" t="s">
        <v>181</v>
      </c>
      <c r="K133" t="s">
        <v>182</v>
      </c>
      <c r="L133" s="1" t="s">
        <v>183</v>
      </c>
      <c r="M133" t="s">
        <v>45</v>
      </c>
      <c r="N133">
        <v>46.54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-6.98</v>
      </c>
      <c r="Z133">
        <v>-9.07</v>
      </c>
      <c r="AA133">
        <v>0</v>
      </c>
      <c r="AB133">
        <v>0</v>
      </c>
      <c r="AC133">
        <v>30.49</v>
      </c>
    </row>
    <row r="134" spans="1:29" x14ac:dyDescent="0.25">
      <c r="A134" t="s">
        <v>414</v>
      </c>
      <c r="B134">
        <v>25215837051</v>
      </c>
      <c r="C134" t="s">
        <v>37</v>
      </c>
      <c r="D134" t="s">
        <v>178</v>
      </c>
      <c r="E134" t="s">
        <v>179</v>
      </c>
      <c r="F134" t="s">
        <v>180</v>
      </c>
      <c r="G134">
        <v>1</v>
      </c>
      <c r="H134" t="s">
        <v>41</v>
      </c>
      <c r="I134" t="s">
        <v>42</v>
      </c>
      <c r="J134" t="s">
        <v>181</v>
      </c>
      <c r="K134" t="s">
        <v>182</v>
      </c>
      <c r="L134" s="1" t="s">
        <v>183</v>
      </c>
      <c r="M134" t="s">
        <v>45</v>
      </c>
      <c r="N134">
        <v>46.54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-6.98</v>
      </c>
      <c r="Z134">
        <v>-9.07</v>
      </c>
      <c r="AA134">
        <v>0</v>
      </c>
      <c r="AB134">
        <v>0</v>
      </c>
      <c r="AC134">
        <v>30.49</v>
      </c>
    </row>
    <row r="135" spans="1:29" x14ac:dyDescent="0.25">
      <c r="A135" t="s">
        <v>415</v>
      </c>
      <c r="B135">
        <v>25215837051</v>
      </c>
      <c r="C135" t="s">
        <v>37</v>
      </c>
      <c r="D135" t="s">
        <v>178</v>
      </c>
      <c r="E135" t="s">
        <v>179</v>
      </c>
      <c r="F135" t="s">
        <v>180</v>
      </c>
      <c r="G135">
        <v>1</v>
      </c>
      <c r="H135" t="s">
        <v>41</v>
      </c>
      <c r="I135" t="s">
        <v>42</v>
      </c>
      <c r="J135" t="s">
        <v>181</v>
      </c>
      <c r="K135" t="s">
        <v>182</v>
      </c>
      <c r="L135" s="1" t="s">
        <v>183</v>
      </c>
      <c r="M135" t="s">
        <v>45</v>
      </c>
      <c r="N135">
        <v>46.54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-6.98</v>
      </c>
      <c r="Z135">
        <v>-9.07</v>
      </c>
      <c r="AA135">
        <v>0</v>
      </c>
      <c r="AB135">
        <v>0</v>
      </c>
      <c r="AC135">
        <v>30.49</v>
      </c>
    </row>
    <row r="136" spans="1:29" x14ac:dyDescent="0.25">
      <c r="A136" t="s">
        <v>416</v>
      </c>
      <c r="B136">
        <v>25215837051</v>
      </c>
      <c r="C136" t="s">
        <v>37</v>
      </c>
      <c r="D136" t="s">
        <v>417</v>
      </c>
      <c r="E136" t="s">
        <v>418</v>
      </c>
      <c r="F136" t="s">
        <v>419</v>
      </c>
      <c r="G136">
        <v>2</v>
      </c>
      <c r="H136" t="s">
        <v>41</v>
      </c>
      <c r="I136" t="s">
        <v>42</v>
      </c>
      <c r="J136" t="s">
        <v>420</v>
      </c>
      <c r="K136" t="s">
        <v>44</v>
      </c>
      <c r="L136">
        <v>92648</v>
      </c>
      <c r="M136" t="s">
        <v>45</v>
      </c>
      <c r="N136">
        <v>95.98</v>
      </c>
      <c r="O136">
        <v>6.7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-9.6</v>
      </c>
      <c r="W136">
        <v>0</v>
      </c>
      <c r="X136">
        <v>-6.7</v>
      </c>
      <c r="Y136">
        <v>-12.96</v>
      </c>
      <c r="Z136">
        <v>-18.14</v>
      </c>
      <c r="AA136">
        <v>0</v>
      </c>
      <c r="AB136">
        <v>0</v>
      </c>
      <c r="AC136">
        <v>55.28</v>
      </c>
    </row>
    <row r="137" spans="1:29" x14ac:dyDescent="0.25">
      <c r="A137" t="s">
        <v>421</v>
      </c>
      <c r="B137">
        <v>25215837051</v>
      </c>
      <c r="C137" t="s">
        <v>37</v>
      </c>
      <c r="D137" t="s">
        <v>297</v>
      </c>
      <c r="E137" t="s">
        <v>231</v>
      </c>
      <c r="F137" t="s">
        <v>232</v>
      </c>
      <c r="G137">
        <v>1</v>
      </c>
      <c r="H137" t="s">
        <v>41</v>
      </c>
      <c r="I137" t="s">
        <v>42</v>
      </c>
      <c r="J137" t="s">
        <v>298</v>
      </c>
      <c r="K137" t="s">
        <v>190</v>
      </c>
      <c r="L137">
        <v>80829</v>
      </c>
      <c r="M137" t="s">
        <v>45</v>
      </c>
      <c r="N137">
        <v>42.49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-4.25</v>
      </c>
      <c r="W137">
        <v>0</v>
      </c>
      <c r="X137">
        <v>0</v>
      </c>
      <c r="Y137">
        <v>-5.74</v>
      </c>
      <c r="Z137">
        <v>-9.4700000000000006</v>
      </c>
      <c r="AA137">
        <v>0</v>
      </c>
      <c r="AB137">
        <v>0</v>
      </c>
      <c r="AC137">
        <v>23.03</v>
      </c>
    </row>
    <row r="138" spans="1:29" x14ac:dyDescent="0.25">
      <c r="A138" t="s">
        <v>422</v>
      </c>
      <c r="B138">
        <v>25215837051</v>
      </c>
      <c r="C138" t="s">
        <v>37</v>
      </c>
      <c r="D138" t="s">
        <v>423</v>
      </c>
      <c r="E138" t="s">
        <v>215</v>
      </c>
      <c r="F138" t="s">
        <v>216</v>
      </c>
      <c r="G138">
        <v>1</v>
      </c>
      <c r="H138" t="s">
        <v>41</v>
      </c>
      <c r="I138" t="s">
        <v>42</v>
      </c>
      <c r="J138" t="s">
        <v>424</v>
      </c>
      <c r="K138" t="s">
        <v>170</v>
      </c>
      <c r="L138">
        <v>16803</v>
      </c>
      <c r="M138" t="s">
        <v>45</v>
      </c>
      <c r="N138">
        <v>46.74</v>
      </c>
      <c r="O138">
        <v>2.8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-2.8</v>
      </c>
      <c r="Y138">
        <v>-7.01</v>
      </c>
      <c r="Z138">
        <v>-9.6199999999999992</v>
      </c>
      <c r="AA138">
        <v>0</v>
      </c>
      <c r="AB138">
        <v>0</v>
      </c>
      <c r="AC138">
        <v>30.11</v>
      </c>
    </row>
    <row r="139" spans="1:29" x14ac:dyDescent="0.25">
      <c r="A139" t="s">
        <v>425</v>
      </c>
      <c r="B139">
        <v>25215837051</v>
      </c>
      <c r="C139" t="s">
        <v>37</v>
      </c>
      <c r="D139" t="s">
        <v>426</v>
      </c>
      <c r="E139" t="s">
        <v>427</v>
      </c>
      <c r="F139" t="s">
        <v>122</v>
      </c>
      <c r="G139">
        <v>1</v>
      </c>
      <c r="H139" t="s">
        <v>41</v>
      </c>
      <c r="I139" t="s">
        <v>42</v>
      </c>
      <c r="J139" t="s">
        <v>428</v>
      </c>
      <c r="K139" t="s">
        <v>44</v>
      </c>
      <c r="L139">
        <v>92518</v>
      </c>
      <c r="M139" t="s">
        <v>45</v>
      </c>
      <c r="N139">
        <v>59.49</v>
      </c>
      <c r="O139">
        <v>4.6100000000000003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-4.6100000000000003</v>
      </c>
      <c r="Y139">
        <v>-8.92</v>
      </c>
      <c r="Z139">
        <v>-9.5399999999999991</v>
      </c>
      <c r="AA139">
        <v>0</v>
      </c>
      <c r="AB139">
        <v>0</v>
      </c>
      <c r="AC139">
        <v>41.03</v>
      </c>
    </row>
    <row r="140" spans="1:29" x14ac:dyDescent="0.25">
      <c r="A140" t="s">
        <v>429</v>
      </c>
      <c r="B140">
        <v>25215837051</v>
      </c>
      <c r="C140" t="s">
        <v>37</v>
      </c>
      <c r="D140" t="s">
        <v>430</v>
      </c>
      <c r="E140" t="s">
        <v>161</v>
      </c>
      <c r="F140" t="s">
        <v>162</v>
      </c>
      <c r="G140">
        <v>1</v>
      </c>
      <c r="H140" t="s">
        <v>41</v>
      </c>
      <c r="I140" t="s">
        <v>42</v>
      </c>
      <c r="J140" t="s">
        <v>431</v>
      </c>
      <c r="K140" t="s">
        <v>137</v>
      </c>
      <c r="L140">
        <v>97051</v>
      </c>
      <c r="N140">
        <v>41.99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-6.3</v>
      </c>
      <c r="Z140">
        <v>-8.26</v>
      </c>
      <c r="AA140">
        <v>0</v>
      </c>
      <c r="AB140">
        <v>0</v>
      </c>
      <c r="AC140">
        <v>27.43</v>
      </c>
    </row>
    <row r="141" spans="1:29" x14ac:dyDescent="0.25">
      <c r="A141" t="s">
        <v>432</v>
      </c>
      <c r="B141">
        <v>25215837051</v>
      </c>
      <c r="C141" t="s">
        <v>37</v>
      </c>
      <c r="D141" t="s">
        <v>433</v>
      </c>
      <c r="E141" t="s">
        <v>193</v>
      </c>
      <c r="F141" t="s">
        <v>194</v>
      </c>
      <c r="G141">
        <v>1</v>
      </c>
      <c r="H141" t="s">
        <v>41</v>
      </c>
      <c r="I141" t="s">
        <v>42</v>
      </c>
      <c r="J141" t="s">
        <v>434</v>
      </c>
      <c r="K141" t="s">
        <v>82</v>
      </c>
      <c r="L141">
        <v>37616</v>
      </c>
      <c r="M141" t="s">
        <v>45</v>
      </c>
      <c r="N141">
        <v>44.89</v>
      </c>
      <c r="O141">
        <v>0</v>
      </c>
      <c r="P141">
        <v>12.69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-12.69</v>
      </c>
      <c r="W141">
        <v>0</v>
      </c>
      <c r="X141">
        <v>0</v>
      </c>
      <c r="Y141">
        <v>-6.73</v>
      </c>
      <c r="Z141">
        <v>-8.91</v>
      </c>
      <c r="AA141">
        <v>0</v>
      </c>
      <c r="AB141">
        <v>0</v>
      </c>
      <c r="AC141">
        <v>29.25</v>
      </c>
    </row>
    <row r="142" spans="1:29" x14ac:dyDescent="0.25">
      <c r="A142" t="s">
        <v>435</v>
      </c>
      <c r="B142">
        <v>25215837051</v>
      </c>
      <c r="C142" t="s">
        <v>37</v>
      </c>
      <c r="D142" t="s">
        <v>436</v>
      </c>
      <c r="E142" t="s">
        <v>437</v>
      </c>
      <c r="F142" t="s">
        <v>438</v>
      </c>
      <c r="G142">
        <v>1</v>
      </c>
      <c r="H142" t="s">
        <v>41</v>
      </c>
      <c r="I142" t="s">
        <v>42</v>
      </c>
      <c r="J142" t="s">
        <v>439</v>
      </c>
      <c r="K142" t="s">
        <v>77</v>
      </c>
      <c r="L142">
        <v>33912</v>
      </c>
      <c r="M142" t="s">
        <v>45</v>
      </c>
      <c r="N142">
        <v>34.840000000000003</v>
      </c>
      <c r="O142">
        <v>2.2599999999999998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-2.2599999999999998</v>
      </c>
      <c r="Y142">
        <v>-5.23</v>
      </c>
      <c r="Z142">
        <v>-9.07</v>
      </c>
      <c r="AA142">
        <v>0</v>
      </c>
      <c r="AB142">
        <v>0</v>
      </c>
      <c r="AC142">
        <v>20.54</v>
      </c>
    </row>
    <row r="143" spans="1:29" x14ac:dyDescent="0.25">
      <c r="A143" t="s">
        <v>440</v>
      </c>
      <c r="B143">
        <v>25215837051</v>
      </c>
      <c r="C143" t="s">
        <v>37</v>
      </c>
      <c r="D143" t="s">
        <v>178</v>
      </c>
      <c r="E143" t="s">
        <v>250</v>
      </c>
      <c r="F143" t="s">
        <v>251</v>
      </c>
      <c r="G143">
        <v>1</v>
      </c>
      <c r="H143" t="s">
        <v>41</v>
      </c>
      <c r="I143" t="s">
        <v>42</v>
      </c>
      <c r="J143" t="s">
        <v>181</v>
      </c>
      <c r="K143" t="s">
        <v>182</v>
      </c>
      <c r="L143" s="1" t="s">
        <v>183</v>
      </c>
      <c r="M143" t="s">
        <v>45</v>
      </c>
      <c r="N143">
        <v>43.75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-6.56</v>
      </c>
      <c r="Z143">
        <v>-8.83</v>
      </c>
      <c r="AA143">
        <v>0</v>
      </c>
      <c r="AB143">
        <v>0</v>
      </c>
      <c r="AC143">
        <v>28.36</v>
      </c>
    </row>
    <row r="144" spans="1:29" x14ac:dyDescent="0.25">
      <c r="A144" t="s">
        <v>441</v>
      </c>
      <c r="B144">
        <v>25215837051</v>
      </c>
      <c r="C144" t="s">
        <v>37</v>
      </c>
      <c r="D144" t="s">
        <v>442</v>
      </c>
      <c r="E144" t="s">
        <v>80</v>
      </c>
      <c r="F144" t="s">
        <v>63</v>
      </c>
      <c r="G144">
        <v>1</v>
      </c>
      <c r="H144" t="s">
        <v>41</v>
      </c>
      <c r="I144" t="s">
        <v>42</v>
      </c>
      <c r="J144" t="s">
        <v>443</v>
      </c>
      <c r="K144" t="s">
        <v>310</v>
      </c>
      <c r="L144">
        <v>44811</v>
      </c>
      <c r="M144" t="s">
        <v>45</v>
      </c>
      <c r="N144">
        <v>59.89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-8.98</v>
      </c>
      <c r="Z144">
        <v>-8.67</v>
      </c>
      <c r="AA144">
        <v>0</v>
      </c>
      <c r="AB144">
        <v>0</v>
      </c>
      <c r="AC144">
        <v>42.24</v>
      </c>
    </row>
    <row r="145" spans="1:29" x14ac:dyDescent="0.25">
      <c r="A145" t="s">
        <v>444</v>
      </c>
      <c r="B145">
        <v>25215837051</v>
      </c>
      <c r="C145" t="s">
        <v>37</v>
      </c>
      <c r="D145" t="s">
        <v>178</v>
      </c>
      <c r="E145" t="s">
        <v>250</v>
      </c>
      <c r="F145" t="s">
        <v>251</v>
      </c>
      <c r="G145">
        <v>1</v>
      </c>
      <c r="H145" t="s">
        <v>41</v>
      </c>
      <c r="I145" t="s">
        <v>42</v>
      </c>
      <c r="J145" t="s">
        <v>181</v>
      </c>
      <c r="K145" t="s">
        <v>182</v>
      </c>
      <c r="L145" s="1" t="s">
        <v>183</v>
      </c>
      <c r="M145" t="s">
        <v>45</v>
      </c>
      <c r="N145">
        <v>43.75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-6.56</v>
      </c>
      <c r="Z145">
        <v>-8.83</v>
      </c>
      <c r="AA145">
        <v>0</v>
      </c>
      <c r="AB145">
        <v>0</v>
      </c>
      <c r="AC145">
        <v>28.36</v>
      </c>
    </row>
    <row r="146" spans="1:29" x14ac:dyDescent="0.25">
      <c r="A146" t="s">
        <v>445</v>
      </c>
      <c r="B146">
        <v>25215837051</v>
      </c>
      <c r="C146" t="s">
        <v>37</v>
      </c>
      <c r="D146" t="s">
        <v>178</v>
      </c>
      <c r="E146" t="s">
        <v>250</v>
      </c>
      <c r="F146" t="s">
        <v>251</v>
      </c>
      <c r="G146">
        <v>1</v>
      </c>
      <c r="H146" t="s">
        <v>41</v>
      </c>
      <c r="I146" t="s">
        <v>42</v>
      </c>
      <c r="J146" t="s">
        <v>181</v>
      </c>
      <c r="K146" t="s">
        <v>182</v>
      </c>
      <c r="L146" s="1" t="s">
        <v>183</v>
      </c>
      <c r="M146" t="s">
        <v>45</v>
      </c>
      <c r="N146">
        <v>43.75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-6.56</v>
      </c>
      <c r="Z146">
        <v>-8.83</v>
      </c>
      <c r="AA146">
        <v>0</v>
      </c>
      <c r="AB146">
        <v>0</v>
      </c>
      <c r="AC146">
        <v>28.36</v>
      </c>
    </row>
    <row r="147" spans="1:29" x14ac:dyDescent="0.25">
      <c r="A147" t="s">
        <v>446</v>
      </c>
      <c r="B147">
        <v>25215837051</v>
      </c>
      <c r="C147" t="s">
        <v>37</v>
      </c>
      <c r="D147" t="s">
        <v>178</v>
      </c>
      <c r="E147" t="s">
        <v>250</v>
      </c>
      <c r="F147" t="s">
        <v>251</v>
      </c>
      <c r="G147">
        <v>1</v>
      </c>
      <c r="H147" t="s">
        <v>41</v>
      </c>
      <c r="I147" t="s">
        <v>42</v>
      </c>
      <c r="J147" t="s">
        <v>181</v>
      </c>
      <c r="K147" t="s">
        <v>182</v>
      </c>
      <c r="L147" s="1" t="s">
        <v>183</v>
      </c>
      <c r="M147" t="s">
        <v>45</v>
      </c>
      <c r="N147">
        <v>43.75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-6.56</v>
      </c>
      <c r="Z147">
        <v>-8.83</v>
      </c>
      <c r="AA147">
        <v>0</v>
      </c>
      <c r="AB147">
        <v>0</v>
      </c>
      <c r="AC147">
        <v>28.36</v>
      </c>
    </row>
    <row r="148" spans="1:29" x14ac:dyDescent="0.25">
      <c r="A148" t="s">
        <v>447</v>
      </c>
      <c r="B148">
        <v>25215837051</v>
      </c>
      <c r="C148" t="s">
        <v>37</v>
      </c>
      <c r="D148" t="s">
        <v>178</v>
      </c>
      <c r="E148" t="s">
        <v>250</v>
      </c>
      <c r="F148" t="s">
        <v>251</v>
      </c>
      <c r="G148">
        <v>1</v>
      </c>
      <c r="H148" t="s">
        <v>41</v>
      </c>
      <c r="I148" t="s">
        <v>42</v>
      </c>
      <c r="J148" t="s">
        <v>181</v>
      </c>
      <c r="K148" t="s">
        <v>182</v>
      </c>
      <c r="L148" s="1" t="s">
        <v>183</v>
      </c>
      <c r="M148" t="s">
        <v>45</v>
      </c>
      <c r="N148">
        <v>43.75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-6.56</v>
      </c>
      <c r="Z148">
        <v>-8.83</v>
      </c>
      <c r="AA148">
        <v>0</v>
      </c>
      <c r="AB148">
        <v>0</v>
      </c>
      <c r="AC148">
        <v>28.36</v>
      </c>
    </row>
    <row r="149" spans="1:29" x14ac:dyDescent="0.25">
      <c r="A149" t="s">
        <v>448</v>
      </c>
      <c r="B149">
        <v>25215837051</v>
      </c>
      <c r="C149" t="s">
        <v>37</v>
      </c>
      <c r="D149" t="s">
        <v>178</v>
      </c>
      <c r="E149" t="s">
        <v>250</v>
      </c>
      <c r="F149" t="s">
        <v>251</v>
      </c>
      <c r="G149">
        <v>1</v>
      </c>
      <c r="H149" t="s">
        <v>41</v>
      </c>
      <c r="I149" t="s">
        <v>42</v>
      </c>
      <c r="J149" t="s">
        <v>181</v>
      </c>
      <c r="K149" t="s">
        <v>182</v>
      </c>
      <c r="L149" s="1" t="s">
        <v>183</v>
      </c>
      <c r="M149" t="s">
        <v>45</v>
      </c>
      <c r="N149">
        <v>43.75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-6.56</v>
      </c>
      <c r="Z149">
        <v>-8.83</v>
      </c>
      <c r="AA149">
        <v>0</v>
      </c>
      <c r="AB149">
        <v>0</v>
      </c>
      <c r="AC149">
        <v>28.36</v>
      </c>
    </row>
    <row r="150" spans="1:29" x14ac:dyDescent="0.25">
      <c r="A150" t="s">
        <v>449</v>
      </c>
      <c r="B150">
        <v>25215837051</v>
      </c>
      <c r="C150" t="s">
        <v>37</v>
      </c>
      <c r="D150" t="s">
        <v>178</v>
      </c>
      <c r="E150" t="s">
        <v>250</v>
      </c>
      <c r="F150" t="s">
        <v>251</v>
      </c>
      <c r="G150">
        <v>1</v>
      </c>
      <c r="H150" t="s">
        <v>41</v>
      </c>
      <c r="I150" t="s">
        <v>42</v>
      </c>
      <c r="J150" t="s">
        <v>181</v>
      </c>
      <c r="K150" t="s">
        <v>182</v>
      </c>
      <c r="L150" s="1" t="s">
        <v>183</v>
      </c>
      <c r="M150" t="s">
        <v>45</v>
      </c>
      <c r="N150">
        <v>43.75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-6.56</v>
      </c>
      <c r="Z150">
        <v>-8.83</v>
      </c>
      <c r="AA150">
        <v>0</v>
      </c>
      <c r="AB150">
        <v>0</v>
      </c>
      <c r="AC150">
        <v>28.36</v>
      </c>
    </row>
    <row r="151" spans="1:29" x14ac:dyDescent="0.25">
      <c r="A151" t="s">
        <v>450</v>
      </c>
      <c r="B151">
        <v>25215837051</v>
      </c>
      <c r="C151" t="s">
        <v>37</v>
      </c>
      <c r="D151" t="s">
        <v>451</v>
      </c>
      <c r="E151" t="s">
        <v>452</v>
      </c>
      <c r="F151" t="s">
        <v>453</v>
      </c>
      <c r="G151">
        <v>1</v>
      </c>
      <c r="H151" t="s">
        <v>41</v>
      </c>
      <c r="I151" t="s">
        <v>42</v>
      </c>
      <c r="J151" t="s">
        <v>454</v>
      </c>
      <c r="K151" t="s">
        <v>409</v>
      </c>
      <c r="L151">
        <v>98033</v>
      </c>
      <c r="M151" t="s">
        <v>45</v>
      </c>
      <c r="N151">
        <v>26.34</v>
      </c>
      <c r="O151">
        <v>2.71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-2.71</v>
      </c>
      <c r="Y151">
        <v>-3.95</v>
      </c>
      <c r="Z151">
        <v>-7.71</v>
      </c>
      <c r="AA151">
        <v>0</v>
      </c>
      <c r="AB151">
        <v>0</v>
      </c>
      <c r="AC151">
        <v>14.68</v>
      </c>
    </row>
    <row r="152" spans="1:29" x14ac:dyDescent="0.25">
      <c r="A152" t="s">
        <v>455</v>
      </c>
      <c r="B152">
        <v>25215837051</v>
      </c>
      <c r="C152" t="s">
        <v>37</v>
      </c>
      <c r="D152" t="s">
        <v>456</v>
      </c>
      <c r="E152" t="s">
        <v>457</v>
      </c>
      <c r="F152" t="s">
        <v>458</v>
      </c>
      <c r="G152">
        <v>1</v>
      </c>
      <c r="H152" t="s">
        <v>41</v>
      </c>
      <c r="I152" t="s">
        <v>42</v>
      </c>
      <c r="J152" t="s">
        <v>459</v>
      </c>
      <c r="K152" t="s">
        <v>460</v>
      </c>
      <c r="L152">
        <v>23507</v>
      </c>
      <c r="M152" t="s">
        <v>45</v>
      </c>
      <c r="N152">
        <v>42.49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-6.37</v>
      </c>
      <c r="Z152">
        <v>-9.5500000000000007</v>
      </c>
      <c r="AA152">
        <v>0</v>
      </c>
      <c r="AB152">
        <v>0</v>
      </c>
      <c r="AC152">
        <v>26.57</v>
      </c>
    </row>
    <row r="153" spans="1:29" x14ac:dyDescent="0.25">
      <c r="A153" t="s">
        <v>461</v>
      </c>
      <c r="B153">
        <v>25215837051</v>
      </c>
      <c r="C153" t="s">
        <v>37</v>
      </c>
      <c r="D153" t="s">
        <v>178</v>
      </c>
      <c r="E153" t="s">
        <v>250</v>
      </c>
      <c r="F153" t="s">
        <v>251</v>
      </c>
      <c r="G153">
        <v>1</v>
      </c>
      <c r="H153" t="s">
        <v>41</v>
      </c>
      <c r="I153" t="s">
        <v>42</v>
      </c>
      <c r="J153" t="s">
        <v>181</v>
      </c>
      <c r="K153" t="s">
        <v>182</v>
      </c>
      <c r="L153" s="1" t="s">
        <v>183</v>
      </c>
      <c r="M153" t="s">
        <v>45</v>
      </c>
      <c r="N153">
        <v>43.75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-6.56</v>
      </c>
      <c r="Z153">
        <v>-8.83</v>
      </c>
      <c r="AA153">
        <v>0</v>
      </c>
      <c r="AB153">
        <v>0</v>
      </c>
      <c r="AC153">
        <v>28.36</v>
      </c>
    </row>
    <row r="154" spans="1:29" x14ac:dyDescent="0.25">
      <c r="A154" t="s">
        <v>462</v>
      </c>
      <c r="B154">
        <v>25215837051</v>
      </c>
      <c r="C154" t="s">
        <v>37</v>
      </c>
      <c r="D154" t="s">
        <v>178</v>
      </c>
      <c r="E154" t="s">
        <v>179</v>
      </c>
      <c r="F154" t="s">
        <v>180</v>
      </c>
      <c r="G154">
        <v>1</v>
      </c>
      <c r="H154" t="s">
        <v>41</v>
      </c>
      <c r="I154" t="s">
        <v>42</v>
      </c>
      <c r="J154" t="s">
        <v>181</v>
      </c>
      <c r="K154" t="s">
        <v>182</v>
      </c>
      <c r="L154" s="1" t="s">
        <v>183</v>
      </c>
      <c r="M154" t="s">
        <v>45</v>
      </c>
      <c r="N154">
        <v>46.54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-6.98</v>
      </c>
      <c r="Z154">
        <v>-9.07</v>
      </c>
      <c r="AA154">
        <v>0</v>
      </c>
      <c r="AB154">
        <v>0</v>
      </c>
      <c r="AC154">
        <v>30.49</v>
      </c>
    </row>
    <row r="155" spans="1:29" x14ac:dyDescent="0.25">
      <c r="A155" t="s">
        <v>463</v>
      </c>
      <c r="B155">
        <v>25215837051</v>
      </c>
      <c r="C155" t="s">
        <v>37</v>
      </c>
      <c r="D155" t="s">
        <v>464</v>
      </c>
      <c r="E155" t="s">
        <v>465</v>
      </c>
      <c r="F155" t="s">
        <v>270</v>
      </c>
      <c r="G155">
        <v>1</v>
      </c>
      <c r="H155" t="s">
        <v>41</v>
      </c>
      <c r="I155" t="s">
        <v>42</v>
      </c>
      <c r="J155" t="s">
        <v>466</v>
      </c>
      <c r="K155" t="s">
        <v>96</v>
      </c>
      <c r="L155">
        <v>10591</v>
      </c>
      <c r="M155" t="s">
        <v>45</v>
      </c>
      <c r="N155">
        <v>42.74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-6.41</v>
      </c>
      <c r="Z155">
        <v>-9.5500000000000007</v>
      </c>
      <c r="AA155">
        <v>0</v>
      </c>
      <c r="AB155">
        <v>0</v>
      </c>
      <c r="AC155">
        <v>26.78</v>
      </c>
    </row>
    <row r="156" spans="1:29" x14ac:dyDescent="0.25">
      <c r="A156" t="s">
        <v>467</v>
      </c>
      <c r="B156">
        <v>25215837051</v>
      </c>
      <c r="C156" t="s">
        <v>37</v>
      </c>
      <c r="D156" t="s">
        <v>468</v>
      </c>
      <c r="E156" t="s">
        <v>469</v>
      </c>
      <c r="F156" t="s">
        <v>470</v>
      </c>
      <c r="G156">
        <v>1</v>
      </c>
      <c r="H156" t="s">
        <v>41</v>
      </c>
      <c r="I156" t="s">
        <v>42</v>
      </c>
      <c r="J156" t="s">
        <v>471</v>
      </c>
      <c r="K156" t="s">
        <v>137</v>
      </c>
      <c r="L156">
        <v>97128</v>
      </c>
      <c r="N156">
        <v>50.99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-7.65</v>
      </c>
      <c r="Z156">
        <v>-9.23</v>
      </c>
      <c r="AA156">
        <v>0</v>
      </c>
      <c r="AB156">
        <v>0</v>
      </c>
      <c r="AC156">
        <v>34.11</v>
      </c>
    </row>
    <row r="157" spans="1:29" x14ac:dyDescent="0.25">
      <c r="A157" t="s">
        <v>472</v>
      </c>
      <c r="B157">
        <v>25215837051</v>
      </c>
      <c r="C157" t="s">
        <v>37</v>
      </c>
      <c r="D157" t="s">
        <v>473</v>
      </c>
      <c r="E157" t="s">
        <v>62</v>
      </c>
      <c r="F157" t="s">
        <v>63</v>
      </c>
      <c r="G157">
        <v>1</v>
      </c>
      <c r="H157" t="s">
        <v>41</v>
      </c>
      <c r="I157" t="s">
        <v>42</v>
      </c>
      <c r="J157" t="s">
        <v>474</v>
      </c>
      <c r="K157" t="s">
        <v>475</v>
      </c>
      <c r="L157">
        <v>48225</v>
      </c>
      <c r="M157" t="s">
        <v>45</v>
      </c>
      <c r="N157">
        <v>48.44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-7.27</v>
      </c>
      <c r="Z157">
        <v>-8.75</v>
      </c>
      <c r="AA157">
        <v>0</v>
      </c>
      <c r="AB157">
        <v>0</v>
      </c>
      <c r="AC157">
        <v>32.42</v>
      </c>
    </row>
    <row r="158" spans="1:29" x14ac:dyDescent="0.25">
      <c r="A158" t="s">
        <v>476</v>
      </c>
      <c r="B158">
        <v>25215837051</v>
      </c>
      <c r="C158" t="s">
        <v>37</v>
      </c>
      <c r="D158" t="s">
        <v>477</v>
      </c>
      <c r="E158" t="s">
        <v>478</v>
      </c>
      <c r="F158" t="s">
        <v>479</v>
      </c>
      <c r="G158">
        <v>1</v>
      </c>
      <c r="H158" t="s">
        <v>41</v>
      </c>
      <c r="I158" t="s">
        <v>42</v>
      </c>
      <c r="J158" t="s">
        <v>480</v>
      </c>
      <c r="K158" t="s">
        <v>44</v>
      </c>
      <c r="L158">
        <v>93702</v>
      </c>
      <c r="M158" t="s">
        <v>45</v>
      </c>
      <c r="N158">
        <v>78.89</v>
      </c>
      <c r="O158">
        <v>6.59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-6.59</v>
      </c>
      <c r="Y158">
        <v>-11.83</v>
      </c>
      <c r="Z158">
        <v>-8.74</v>
      </c>
      <c r="AA158">
        <v>0</v>
      </c>
      <c r="AB158">
        <v>0</v>
      </c>
      <c r="AC158">
        <v>58.32</v>
      </c>
    </row>
    <row r="159" spans="1:29" x14ac:dyDescent="0.25">
      <c r="A159" t="s">
        <v>481</v>
      </c>
      <c r="B159">
        <v>25215837051</v>
      </c>
      <c r="C159" t="s">
        <v>37</v>
      </c>
      <c r="D159" t="s">
        <v>178</v>
      </c>
      <c r="E159" t="s">
        <v>179</v>
      </c>
      <c r="F159" t="s">
        <v>180</v>
      </c>
      <c r="G159">
        <v>1</v>
      </c>
      <c r="H159" t="s">
        <v>41</v>
      </c>
      <c r="I159" t="s">
        <v>42</v>
      </c>
      <c r="J159" t="s">
        <v>181</v>
      </c>
      <c r="K159" t="s">
        <v>182</v>
      </c>
      <c r="L159" s="1" t="s">
        <v>183</v>
      </c>
      <c r="M159" t="s">
        <v>45</v>
      </c>
      <c r="N159">
        <v>46.54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-6.98</v>
      </c>
      <c r="Z159">
        <v>-9.07</v>
      </c>
      <c r="AA159">
        <v>0</v>
      </c>
      <c r="AB159">
        <v>0</v>
      </c>
      <c r="AC159">
        <v>30.49</v>
      </c>
    </row>
    <row r="160" spans="1:29" hidden="1" x14ac:dyDescent="0.25">
      <c r="A160" t="s">
        <v>482</v>
      </c>
      <c r="B160">
        <v>25324857821</v>
      </c>
      <c r="C160" t="s">
        <v>37</v>
      </c>
      <c r="D160" t="s">
        <v>483</v>
      </c>
      <c r="E160" t="s">
        <v>484</v>
      </c>
      <c r="F160" t="s">
        <v>485</v>
      </c>
      <c r="G160">
        <v>1</v>
      </c>
      <c r="H160" t="s">
        <v>41</v>
      </c>
      <c r="I160" t="s">
        <v>42</v>
      </c>
      <c r="J160" t="s">
        <v>486</v>
      </c>
      <c r="K160" t="s">
        <v>44</v>
      </c>
      <c r="L160">
        <v>95445</v>
      </c>
      <c r="M160" t="s">
        <v>45</v>
      </c>
      <c r="N160">
        <v>49.98</v>
      </c>
      <c r="O160">
        <v>3.94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-3.94</v>
      </c>
      <c r="Y160">
        <v>-7.5</v>
      </c>
      <c r="Z160">
        <v>-9.15</v>
      </c>
      <c r="AA160">
        <v>0</v>
      </c>
      <c r="AB160">
        <v>0</v>
      </c>
      <c r="AC160">
        <v>33.33</v>
      </c>
    </row>
    <row r="161" spans="1:29" hidden="1" x14ac:dyDescent="0.25">
      <c r="A161" t="s">
        <v>487</v>
      </c>
      <c r="B161">
        <v>25324857821</v>
      </c>
      <c r="C161" t="s">
        <v>37</v>
      </c>
      <c r="D161" t="s">
        <v>488</v>
      </c>
      <c r="E161" t="s">
        <v>489</v>
      </c>
      <c r="F161" t="s">
        <v>490</v>
      </c>
      <c r="G161">
        <v>1</v>
      </c>
      <c r="H161" t="s">
        <v>41</v>
      </c>
      <c r="I161" t="s">
        <v>42</v>
      </c>
      <c r="J161" t="s">
        <v>491</v>
      </c>
      <c r="K161" t="s">
        <v>77</v>
      </c>
      <c r="L161">
        <v>32550</v>
      </c>
      <c r="M161" t="s">
        <v>45</v>
      </c>
      <c r="N161">
        <v>29.09</v>
      </c>
      <c r="O161">
        <v>2.04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-2.04</v>
      </c>
      <c r="Y161">
        <v>-4.3600000000000003</v>
      </c>
      <c r="Z161">
        <v>-7.71</v>
      </c>
      <c r="AA161">
        <v>0</v>
      </c>
      <c r="AB161">
        <v>0</v>
      </c>
      <c r="AC161">
        <v>17.02</v>
      </c>
    </row>
    <row r="162" spans="1:29" hidden="1" x14ac:dyDescent="0.25">
      <c r="A162" t="s">
        <v>492</v>
      </c>
      <c r="B162">
        <v>25324857821</v>
      </c>
      <c r="C162" t="s">
        <v>37</v>
      </c>
      <c r="D162" t="s">
        <v>493</v>
      </c>
      <c r="E162" t="s">
        <v>494</v>
      </c>
      <c r="F162" t="s">
        <v>495</v>
      </c>
      <c r="G162">
        <v>1</v>
      </c>
      <c r="H162" t="s">
        <v>41</v>
      </c>
      <c r="I162" t="s">
        <v>42</v>
      </c>
      <c r="J162" t="s">
        <v>496</v>
      </c>
      <c r="K162" t="s">
        <v>368</v>
      </c>
      <c r="L162">
        <v>96740</v>
      </c>
      <c r="M162" t="s">
        <v>45</v>
      </c>
      <c r="N162">
        <v>44.89</v>
      </c>
      <c r="O162">
        <v>2.12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-2.12</v>
      </c>
      <c r="Y162">
        <v>-6.73</v>
      </c>
      <c r="Z162">
        <v>-9.5500000000000007</v>
      </c>
      <c r="AA162">
        <v>0</v>
      </c>
      <c r="AB162">
        <v>0</v>
      </c>
      <c r="AC162">
        <v>28.61</v>
      </c>
    </row>
  </sheetData>
  <autoFilter ref="A8:AC162" xr:uid="{B62C7805-49DF-4FC0-8953-FFE06ADA1813}">
    <filterColumn colId="1">
      <filters>
        <filter val="25215837051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20C7-56FC-4E1A-8C32-4EA6A539F082}">
  <dimension ref="A1:AC147"/>
  <sheetViews>
    <sheetView topLeftCell="C112" workbookViewId="0">
      <selection activeCell="H13" sqref="H13"/>
    </sheetView>
  </sheetViews>
  <sheetFormatPr defaultRowHeight="15" x14ac:dyDescent="0.25"/>
  <sheetData>
    <row r="1" spans="1:29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</row>
    <row r="2" spans="1:29" x14ac:dyDescent="0.25">
      <c r="A2" t="s">
        <v>66</v>
      </c>
      <c r="B2">
        <v>25215837051</v>
      </c>
      <c r="C2" t="s">
        <v>37</v>
      </c>
      <c r="D2" t="s">
        <v>67</v>
      </c>
      <c r="E2" t="s">
        <v>68</v>
      </c>
      <c r="F2" t="s">
        <v>69</v>
      </c>
      <c r="G2">
        <v>1</v>
      </c>
      <c r="H2" t="s">
        <v>41</v>
      </c>
      <c r="I2" t="s">
        <v>42</v>
      </c>
      <c r="J2" t="s">
        <v>70</v>
      </c>
      <c r="K2" t="s">
        <v>71</v>
      </c>
      <c r="L2">
        <v>59715</v>
      </c>
      <c r="N2">
        <v>42.49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-6.37</v>
      </c>
      <c r="Z2">
        <v>-9.31</v>
      </c>
      <c r="AA2">
        <v>0</v>
      </c>
      <c r="AB2">
        <v>0</v>
      </c>
      <c r="AC2">
        <v>26.81</v>
      </c>
    </row>
    <row r="3" spans="1:29" x14ac:dyDescent="0.25">
      <c r="A3" t="s">
        <v>72</v>
      </c>
      <c r="B3">
        <v>25215837051</v>
      </c>
      <c r="C3" t="s">
        <v>37</v>
      </c>
      <c r="D3" t="s">
        <v>73</v>
      </c>
      <c r="E3" t="s">
        <v>74</v>
      </c>
      <c r="F3" t="s">
        <v>75</v>
      </c>
      <c r="G3">
        <v>1</v>
      </c>
      <c r="H3" t="s">
        <v>41</v>
      </c>
      <c r="I3" t="s">
        <v>42</v>
      </c>
      <c r="J3" t="s">
        <v>76</v>
      </c>
      <c r="K3" t="s">
        <v>77</v>
      </c>
      <c r="L3">
        <v>33180</v>
      </c>
      <c r="M3" t="s">
        <v>45</v>
      </c>
      <c r="N3">
        <v>125.99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-17.12</v>
      </c>
      <c r="Z3">
        <v>-25.67</v>
      </c>
      <c r="AA3">
        <v>0</v>
      </c>
      <c r="AB3">
        <v>0</v>
      </c>
      <c r="AC3">
        <v>83.2</v>
      </c>
    </row>
    <row r="4" spans="1:29" x14ac:dyDescent="0.25">
      <c r="A4" t="s">
        <v>78</v>
      </c>
      <c r="B4">
        <v>25215837051</v>
      </c>
      <c r="C4" t="s">
        <v>37</v>
      </c>
      <c r="D4" t="s">
        <v>79</v>
      </c>
      <c r="E4" t="s">
        <v>80</v>
      </c>
      <c r="F4" t="s">
        <v>63</v>
      </c>
      <c r="G4">
        <v>1</v>
      </c>
      <c r="H4" t="s">
        <v>41</v>
      </c>
      <c r="I4" t="s">
        <v>42</v>
      </c>
      <c r="J4" t="s">
        <v>81</v>
      </c>
      <c r="K4" t="s">
        <v>82</v>
      </c>
      <c r="L4">
        <v>37027</v>
      </c>
      <c r="M4" t="s">
        <v>45</v>
      </c>
      <c r="N4">
        <v>59.89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-8.98</v>
      </c>
      <c r="Z4">
        <v>-8.67</v>
      </c>
      <c r="AA4">
        <v>0</v>
      </c>
      <c r="AB4">
        <v>0</v>
      </c>
      <c r="AC4">
        <v>42.24</v>
      </c>
    </row>
    <row r="5" spans="1:29" x14ac:dyDescent="0.25">
      <c r="A5" t="s">
        <v>83</v>
      </c>
      <c r="B5">
        <v>25215837051</v>
      </c>
      <c r="C5" t="s">
        <v>37</v>
      </c>
      <c r="D5" t="s">
        <v>84</v>
      </c>
      <c r="E5" t="s">
        <v>85</v>
      </c>
      <c r="F5" t="s">
        <v>86</v>
      </c>
      <c r="G5">
        <v>2</v>
      </c>
      <c r="H5" t="s">
        <v>41</v>
      </c>
      <c r="I5" t="s">
        <v>42</v>
      </c>
      <c r="J5" t="s">
        <v>87</v>
      </c>
      <c r="K5" t="s">
        <v>88</v>
      </c>
      <c r="L5">
        <v>60649</v>
      </c>
      <c r="M5" t="s">
        <v>45</v>
      </c>
      <c r="N5">
        <v>56.9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-8.5399999999999991</v>
      </c>
      <c r="Z5">
        <v>-14.66</v>
      </c>
      <c r="AA5">
        <v>0</v>
      </c>
      <c r="AB5">
        <v>0</v>
      </c>
      <c r="AC5">
        <v>33.700000000000003</v>
      </c>
    </row>
    <row r="6" spans="1:29" x14ac:dyDescent="0.25">
      <c r="A6" t="s">
        <v>89</v>
      </c>
      <c r="B6">
        <v>25215837051</v>
      </c>
      <c r="C6" t="s">
        <v>37</v>
      </c>
      <c r="D6" t="s">
        <v>73</v>
      </c>
      <c r="E6" t="s">
        <v>74</v>
      </c>
      <c r="F6" t="s">
        <v>75</v>
      </c>
      <c r="G6">
        <v>1</v>
      </c>
      <c r="H6" t="s">
        <v>41</v>
      </c>
      <c r="I6" t="s">
        <v>42</v>
      </c>
      <c r="J6" t="s">
        <v>76</v>
      </c>
      <c r="K6" t="s">
        <v>77</v>
      </c>
      <c r="L6">
        <v>33180</v>
      </c>
      <c r="M6" t="s">
        <v>45</v>
      </c>
      <c r="N6">
        <v>125.99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-17.12</v>
      </c>
      <c r="Z6">
        <v>-25.67</v>
      </c>
      <c r="AA6">
        <v>0</v>
      </c>
      <c r="AB6">
        <v>0</v>
      </c>
      <c r="AC6">
        <v>83.2</v>
      </c>
    </row>
    <row r="7" spans="1:29" x14ac:dyDescent="0.25">
      <c r="A7" t="s">
        <v>90</v>
      </c>
      <c r="B7">
        <v>25215837051</v>
      </c>
      <c r="C7" t="s">
        <v>37</v>
      </c>
      <c r="D7" t="s">
        <v>73</v>
      </c>
      <c r="E7" t="s">
        <v>74</v>
      </c>
      <c r="F7" t="s">
        <v>75</v>
      </c>
      <c r="G7">
        <v>1</v>
      </c>
      <c r="H7" t="s">
        <v>41</v>
      </c>
      <c r="I7" t="s">
        <v>42</v>
      </c>
      <c r="J7" t="s">
        <v>76</v>
      </c>
      <c r="K7" t="s">
        <v>77</v>
      </c>
      <c r="L7">
        <v>33180</v>
      </c>
      <c r="M7" t="s">
        <v>45</v>
      </c>
      <c r="N7">
        <v>125.99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-17.12</v>
      </c>
      <c r="Z7">
        <v>-25.67</v>
      </c>
      <c r="AA7">
        <v>0</v>
      </c>
      <c r="AB7">
        <v>0</v>
      </c>
      <c r="AC7">
        <v>83.2</v>
      </c>
    </row>
    <row r="8" spans="1:29" x14ac:dyDescent="0.25">
      <c r="A8" t="s">
        <v>91</v>
      </c>
      <c r="B8">
        <v>25215837051</v>
      </c>
      <c r="C8" t="s">
        <v>37</v>
      </c>
      <c r="D8" t="s">
        <v>92</v>
      </c>
      <c r="E8" t="s">
        <v>93</v>
      </c>
      <c r="F8" t="s">
        <v>94</v>
      </c>
      <c r="G8">
        <v>1</v>
      </c>
      <c r="H8" t="s">
        <v>41</v>
      </c>
      <c r="I8" t="s">
        <v>42</v>
      </c>
      <c r="J8" t="s">
        <v>95</v>
      </c>
      <c r="K8" t="s">
        <v>96</v>
      </c>
      <c r="L8">
        <v>11763</v>
      </c>
      <c r="M8" t="s">
        <v>45</v>
      </c>
      <c r="N8">
        <v>29.98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-4.5</v>
      </c>
      <c r="Z8">
        <v>-8.02</v>
      </c>
      <c r="AA8">
        <v>0</v>
      </c>
      <c r="AB8">
        <v>0</v>
      </c>
      <c r="AC8">
        <v>17.46</v>
      </c>
    </row>
    <row r="9" spans="1:29" x14ac:dyDescent="0.25">
      <c r="A9" t="s">
        <v>97</v>
      </c>
      <c r="B9">
        <v>25215837051</v>
      </c>
      <c r="C9" t="s">
        <v>37</v>
      </c>
      <c r="D9" t="s">
        <v>98</v>
      </c>
      <c r="E9" t="s">
        <v>99</v>
      </c>
      <c r="F9" t="s">
        <v>100</v>
      </c>
      <c r="G9">
        <v>1</v>
      </c>
      <c r="H9" t="s">
        <v>41</v>
      </c>
      <c r="I9" t="s">
        <v>42</v>
      </c>
      <c r="J9" t="s">
        <v>101</v>
      </c>
      <c r="K9" t="s">
        <v>102</v>
      </c>
      <c r="L9" t="s">
        <v>103</v>
      </c>
      <c r="M9" t="s">
        <v>45</v>
      </c>
      <c r="N9">
        <v>111.99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-16.8</v>
      </c>
      <c r="Z9">
        <v>-25.29</v>
      </c>
      <c r="AA9">
        <v>0</v>
      </c>
      <c r="AB9">
        <v>0</v>
      </c>
      <c r="AC9">
        <v>69.900000000000006</v>
      </c>
    </row>
    <row r="10" spans="1:29" x14ac:dyDescent="0.25">
      <c r="A10" t="s">
        <v>104</v>
      </c>
      <c r="B10">
        <v>25215837051</v>
      </c>
      <c r="C10" t="s">
        <v>37</v>
      </c>
      <c r="D10" t="s">
        <v>73</v>
      </c>
      <c r="E10" t="s">
        <v>74</v>
      </c>
      <c r="F10" t="s">
        <v>75</v>
      </c>
      <c r="G10">
        <v>1</v>
      </c>
      <c r="H10" t="s">
        <v>41</v>
      </c>
      <c r="I10" t="s">
        <v>42</v>
      </c>
      <c r="J10" t="s">
        <v>76</v>
      </c>
      <c r="K10" t="s">
        <v>77</v>
      </c>
      <c r="L10">
        <v>33180</v>
      </c>
      <c r="M10" t="s">
        <v>45</v>
      </c>
      <c r="N10">
        <v>125.99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-17.12</v>
      </c>
      <c r="Z10">
        <v>-25.67</v>
      </c>
      <c r="AA10">
        <v>0</v>
      </c>
      <c r="AB10">
        <v>0</v>
      </c>
      <c r="AC10">
        <v>83.2</v>
      </c>
    </row>
    <row r="11" spans="1:29" x14ac:dyDescent="0.25">
      <c r="A11" t="s">
        <v>105</v>
      </c>
      <c r="B11">
        <v>25215837051</v>
      </c>
      <c r="C11" t="s">
        <v>37</v>
      </c>
      <c r="D11" t="s">
        <v>73</v>
      </c>
      <c r="E11" t="s">
        <v>74</v>
      </c>
      <c r="F11" t="s">
        <v>75</v>
      </c>
      <c r="G11">
        <v>1</v>
      </c>
      <c r="H11" t="s">
        <v>41</v>
      </c>
      <c r="I11" t="s">
        <v>42</v>
      </c>
      <c r="J11" t="s">
        <v>76</v>
      </c>
      <c r="K11" t="s">
        <v>77</v>
      </c>
      <c r="L11">
        <v>33180</v>
      </c>
      <c r="M11" t="s">
        <v>45</v>
      </c>
      <c r="N11">
        <v>125.99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-17.12</v>
      </c>
      <c r="Z11">
        <v>-25.67</v>
      </c>
      <c r="AA11">
        <v>0</v>
      </c>
      <c r="AB11">
        <v>0</v>
      </c>
      <c r="AC11">
        <v>83.2</v>
      </c>
    </row>
    <row r="12" spans="1:29" x14ac:dyDescent="0.25">
      <c r="A12" t="s">
        <v>106</v>
      </c>
      <c r="B12">
        <v>25215837051</v>
      </c>
      <c r="C12" t="s">
        <v>37</v>
      </c>
      <c r="D12" t="s">
        <v>98</v>
      </c>
      <c r="E12" t="s">
        <v>99</v>
      </c>
      <c r="F12" t="s">
        <v>100</v>
      </c>
      <c r="G12">
        <v>1</v>
      </c>
      <c r="H12" t="s">
        <v>41</v>
      </c>
      <c r="I12" t="s">
        <v>42</v>
      </c>
      <c r="J12" t="s">
        <v>101</v>
      </c>
      <c r="K12" t="s">
        <v>102</v>
      </c>
      <c r="L12" t="s">
        <v>103</v>
      </c>
      <c r="M12" t="s">
        <v>45</v>
      </c>
      <c r="N12">
        <v>111.99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-16.8</v>
      </c>
      <c r="Z12">
        <v>-25.29</v>
      </c>
      <c r="AA12">
        <v>0</v>
      </c>
      <c r="AB12">
        <v>0</v>
      </c>
      <c r="AC12">
        <v>69.900000000000006</v>
      </c>
    </row>
    <row r="13" spans="1:29" x14ac:dyDescent="0.25">
      <c r="A13" t="s">
        <v>107</v>
      </c>
      <c r="B13">
        <v>25215837051</v>
      </c>
      <c r="C13" t="s">
        <v>37</v>
      </c>
      <c r="D13" t="s">
        <v>73</v>
      </c>
      <c r="E13" t="s">
        <v>74</v>
      </c>
      <c r="F13" t="s">
        <v>75</v>
      </c>
      <c r="G13">
        <v>1</v>
      </c>
      <c r="H13" t="s">
        <v>41</v>
      </c>
      <c r="I13" t="s">
        <v>42</v>
      </c>
      <c r="J13" t="s">
        <v>76</v>
      </c>
      <c r="K13" t="s">
        <v>77</v>
      </c>
      <c r="L13">
        <v>33180</v>
      </c>
      <c r="M13" t="s">
        <v>45</v>
      </c>
      <c r="N13">
        <v>125.99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-17.12</v>
      </c>
      <c r="Z13">
        <v>-25.67</v>
      </c>
      <c r="AA13">
        <v>0</v>
      </c>
      <c r="AB13">
        <v>0</v>
      </c>
      <c r="AC13">
        <v>83.2</v>
      </c>
    </row>
    <row r="14" spans="1:29" x14ac:dyDescent="0.25">
      <c r="A14" t="s">
        <v>108</v>
      </c>
      <c r="B14">
        <v>25215837051</v>
      </c>
      <c r="C14" t="s">
        <v>37</v>
      </c>
      <c r="D14" t="s">
        <v>73</v>
      </c>
      <c r="E14" t="s">
        <v>74</v>
      </c>
      <c r="F14" t="s">
        <v>75</v>
      </c>
      <c r="G14">
        <v>1</v>
      </c>
      <c r="H14" t="s">
        <v>41</v>
      </c>
      <c r="I14" t="s">
        <v>42</v>
      </c>
      <c r="J14" t="s">
        <v>76</v>
      </c>
      <c r="K14" t="s">
        <v>77</v>
      </c>
      <c r="L14">
        <v>33180</v>
      </c>
      <c r="M14" t="s">
        <v>45</v>
      </c>
      <c r="N14">
        <v>125.99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-17.12</v>
      </c>
      <c r="Z14">
        <v>-25.67</v>
      </c>
      <c r="AA14">
        <v>0</v>
      </c>
      <c r="AB14">
        <v>0</v>
      </c>
      <c r="AC14">
        <v>83.2</v>
      </c>
    </row>
    <row r="15" spans="1:29" x14ac:dyDescent="0.25">
      <c r="A15" t="s">
        <v>109</v>
      </c>
      <c r="B15">
        <v>25215837051</v>
      </c>
      <c r="C15" t="s">
        <v>37</v>
      </c>
      <c r="D15" t="s">
        <v>110</v>
      </c>
      <c r="E15" t="s">
        <v>74</v>
      </c>
      <c r="F15" t="s">
        <v>75</v>
      </c>
      <c r="G15">
        <v>1</v>
      </c>
      <c r="H15" t="s">
        <v>41</v>
      </c>
      <c r="I15" t="s">
        <v>42</v>
      </c>
      <c r="J15" t="s">
        <v>111</v>
      </c>
      <c r="K15" t="s">
        <v>44</v>
      </c>
      <c r="L15">
        <v>93727</v>
      </c>
      <c r="M15" t="s">
        <v>45</v>
      </c>
      <c r="N15">
        <v>129.99</v>
      </c>
      <c r="O15">
        <v>10.31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-6.5</v>
      </c>
      <c r="W15">
        <v>0</v>
      </c>
      <c r="X15">
        <v>-10.31</v>
      </c>
      <c r="Y15">
        <v>-18.52</v>
      </c>
      <c r="Z15">
        <v>-25.67</v>
      </c>
      <c r="AA15">
        <v>0</v>
      </c>
      <c r="AB15">
        <v>0</v>
      </c>
      <c r="AC15">
        <v>79.3</v>
      </c>
    </row>
    <row r="16" spans="1:29" x14ac:dyDescent="0.25">
      <c r="A16" t="s">
        <v>112</v>
      </c>
      <c r="B16">
        <v>25215837051</v>
      </c>
      <c r="C16" t="s">
        <v>37</v>
      </c>
      <c r="D16" t="s">
        <v>113</v>
      </c>
      <c r="E16" t="s">
        <v>80</v>
      </c>
      <c r="F16" t="s">
        <v>63</v>
      </c>
      <c r="G16">
        <v>1</v>
      </c>
      <c r="H16" t="s">
        <v>41</v>
      </c>
      <c r="I16" t="s">
        <v>42</v>
      </c>
      <c r="J16" t="s">
        <v>114</v>
      </c>
      <c r="K16" t="s">
        <v>115</v>
      </c>
      <c r="L16">
        <v>84333</v>
      </c>
      <c r="M16" t="s">
        <v>45</v>
      </c>
      <c r="N16">
        <v>59.89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-8.98</v>
      </c>
      <c r="Z16">
        <v>-8.67</v>
      </c>
      <c r="AA16">
        <v>0</v>
      </c>
      <c r="AB16">
        <v>0</v>
      </c>
      <c r="AC16">
        <v>42.24</v>
      </c>
    </row>
    <row r="17" spans="1:29" x14ac:dyDescent="0.25">
      <c r="A17" t="s">
        <v>116</v>
      </c>
      <c r="B17">
        <v>25215837051</v>
      </c>
      <c r="C17" t="s">
        <v>37</v>
      </c>
      <c r="D17" t="s">
        <v>73</v>
      </c>
      <c r="E17" t="s">
        <v>74</v>
      </c>
      <c r="F17" t="s">
        <v>75</v>
      </c>
      <c r="G17">
        <v>1</v>
      </c>
      <c r="H17" t="s">
        <v>41</v>
      </c>
      <c r="I17" t="s">
        <v>42</v>
      </c>
      <c r="J17" t="s">
        <v>76</v>
      </c>
      <c r="K17" t="s">
        <v>77</v>
      </c>
      <c r="L17">
        <v>33180</v>
      </c>
      <c r="M17" t="s">
        <v>45</v>
      </c>
      <c r="N17">
        <v>125.99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-17.12</v>
      </c>
      <c r="Z17">
        <v>-25.67</v>
      </c>
      <c r="AA17">
        <v>0</v>
      </c>
      <c r="AB17">
        <v>0</v>
      </c>
      <c r="AC17">
        <v>83.2</v>
      </c>
    </row>
    <row r="18" spans="1:29" x14ac:dyDescent="0.25">
      <c r="A18" t="s">
        <v>117</v>
      </c>
      <c r="B18">
        <v>25215837051</v>
      </c>
      <c r="C18" t="s">
        <v>37</v>
      </c>
      <c r="D18" t="s">
        <v>73</v>
      </c>
      <c r="E18" t="s">
        <v>74</v>
      </c>
      <c r="F18" t="s">
        <v>75</v>
      </c>
      <c r="G18">
        <v>1</v>
      </c>
      <c r="H18" t="s">
        <v>41</v>
      </c>
      <c r="I18" t="s">
        <v>42</v>
      </c>
      <c r="J18" t="s">
        <v>76</v>
      </c>
      <c r="K18" t="s">
        <v>77</v>
      </c>
      <c r="L18">
        <v>33180</v>
      </c>
      <c r="M18" t="s">
        <v>45</v>
      </c>
      <c r="N18">
        <v>125.99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-17.12</v>
      </c>
      <c r="Z18">
        <v>-25.67</v>
      </c>
      <c r="AA18">
        <v>0</v>
      </c>
      <c r="AB18">
        <v>0</v>
      </c>
      <c r="AC18">
        <v>83.2</v>
      </c>
    </row>
    <row r="19" spans="1:29" x14ac:dyDescent="0.25">
      <c r="A19" t="s">
        <v>118</v>
      </c>
      <c r="B19">
        <v>25215837051</v>
      </c>
      <c r="C19" t="s">
        <v>37</v>
      </c>
      <c r="D19" t="s">
        <v>98</v>
      </c>
      <c r="E19" t="s">
        <v>99</v>
      </c>
      <c r="F19" t="s">
        <v>100</v>
      </c>
      <c r="G19">
        <v>1</v>
      </c>
      <c r="H19" t="s">
        <v>41</v>
      </c>
      <c r="I19" t="s">
        <v>42</v>
      </c>
      <c r="J19" t="s">
        <v>101</v>
      </c>
      <c r="K19" t="s">
        <v>102</v>
      </c>
      <c r="L19" t="s">
        <v>103</v>
      </c>
      <c r="M19" t="s">
        <v>45</v>
      </c>
      <c r="N19">
        <v>111.99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-16.8</v>
      </c>
      <c r="Z19">
        <v>-25.29</v>
      </c>
      <c r="AA19">
        <v>0</v>
      </c>
      <c r="AB19">
        <v>0</v>
      </c>
      <c r="AC19">
        <v>69.900000000000006</v>
      </c>
    </row>
    <row r="20" spans="1:29" x14ac:dyDescent="0.25">
      <c r="A20" t="s">
        <v>119</v>
      </c>
      <c r="B20">
        <v>25215837051</v>
      </c>
      <c r="C20" t="s">
        <v>37</v>
      </c>
      <c r="D20" t="s">
        <v>120</v>
      </c>
      <c r="E20" t="s">
        <v>121</v>
      </c>
      <c r="F20" t="s">
        <v>122</v>
      </c>
      <c r="G20">
        <v>1</v>
      </c>
      <c r="H20" t="s">
        <v>41</v>
      </c>
      <c r="I20" t="s">
        <v>42</v>
      </c>
      <c r="J20" t="s">
        <v>123</v>
      </c>
      <c r="K20" t="s">
        <v>124</v>
      </c>
      <c r="L20">
        <v>83001</v>
      </c>
      <c r="M20" t="s">
        <v>45</v>
      </c>
      <c r="N20">
        <v>76.89</v>
      </c>
      <c r="O20">
        <v>5.38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-5.38</v>
      </c>
      <c r="Y20">
        <v>-11.53</v>
      </c>
      <c r="Z20">
        <v>-9.5399999999999991</v>
      </c>
      <c r="AA20">
        <v>0</v>
      </c>
      <c r="AB20">
        <v>0</v>
      </c>
      <c r="AC20">
        <v>55.82</v>
      </c>
    </row>
    <row r="21" spans="1:29" x14ac:dyDescent="0.25">
      <c r="A21" t="s">
        <v>125</v>
      </c>
      <c r="B21">
        <v>25215837051</v>
      </c>
      <c r="C21" t="s">
        <v>37</v>
      </c>
      <c r="D21" t="s">
        <v>73</v>
      </c>
      <c r="E21" t="s">
        <v>74</v>
      </c>
      <c r="F21" t="s">
        <v>75</v>
      </c>
      <c r="G21">
        <v>1</v>
      </c>
      <c r="H21" t="s">
        <v>41</v>
      </c>
      <c r="I21" t="s">
        <v>42</v>
      </c>
      <c r="J21" t="s">
        <v>76</v>
      </c>
      <c r="K21" t="s">
        <v>77</v>
      </c>
      <c r="L21">
        <v>33180</v>
      </c>
      <c r="M21" t="s">
        <v>45</v>
      </c>
      <c r="N21">
        <v>125.99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-17.12</v>
      </c>
      <c r="Z21">
        <v>-25.67</v>
      </c>
      <c r="AA21">
        <v>0</v>
      </c>
      <c r="AB21">
        <v>0</v>
      </c>
      <c r="AC21">
        <v>83.2</v>
      </c>
    </row>
    <row r="22" spans="1:29" x14ac:dyDescent="0.25">
      <c r="A22" t="s">
        <v>126</v>
      </c>
      <c r="B22">
        <v>25215837051</v>
      </c>
      <c r="C22" t="s">
        <v>37</v>
      </c>
      <c r="D22" t="s">
        <v>127</v>
      </c>
      <c r="E22" t="s">
        <v>128</v>
      </c>
      <c r="F22" t="s">
        <v>63</v>
      </c>
      <c r="G22">
        <v>1</v>
      </c>
      <c r="H22" t="s">
        <v>41</v>
      </c>
      <c r="I22" t="s">
        <v>42</v>
      </c>
      <c r="J22" t="s">
        <v>129</v>
      </c>
      <c r="K22" t="s">
        <v>130</v>
      </c>
      <c r="L22">
        <v>31632</v>
      </c>
      <c r="M22" t="s">
        <v>45</v>
      </c>
      <c r="N22">
        <v>59.89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-8.98</v>
      </c>
      <c r="Z22">
        <v>-8.98</v>
      </c>
      <c r="AA22">
        <v>0</v>
      </c>
      <c r="AB22">
        <v>0</v>
      </c>
      <c r="AC22">
        <v>41.93</v>
      </c>
    </row>
    <row r="23" spans="1:29" x14ac:dyDescent="0.25">
      <c r="A23" t="s">
        <v>131</v>
      </c>
      <c r="B23">
        <v>25215837051</v>
      </c>
      <c r="C23" t="s">
        <v>37</v>
      </c>
      <c r="D23" t="s">
        <v>98</v>
      </c>
      <c r="E23" t="s">
        <v>99</v>
      </c>
      <c r="F23" t="s">
        <v>100</v>
      </c>
      <c r="G23">
        <v>1</v>
      </c>
      <c r="H23" t="s">
        <v>41</v>
      </c>
      <c r="I23" t="s">
        <v>42</v>
      </c>
      <c r="J23" t="s">
        <v>101</v>
      </c>
      <c r="K23" t="s">
        <v>102</v>
      </c>
      <c r="L23" t="s">
        <v>103</v>
      </c>
      <c r="M23" t="s">
        <v>45</v>
      </c>
      <c r="N23">
        <v>111.99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-16.8</v>
      </c>
      <c r="Z23">
        <v>-25.29</v>
      </c>
      <c r="AA23">
        <v>0</v>
      </c>
      <c r="AB23">
        <v>0</v>
      </c>
      <c r="AC23">
        <v>69.900000000000006</v>
      </c>
    </row>
    <row r="24" spans="1:29" x14ac:dyDescent="0.25">
      <c r="A24" t="s">
        <v>132</v>
      </c>
      <c r="B24">
        <v>25215837051</v>
      </c>
      <c r="C24" t="s">
        <v>37</v>
      </c>
      <c r="D24" t="s">
        <v>73</v>
      </c>
      <c r="E24" t="s">
        <v>74</v>
      </c>
      <c r="F24" t="s">
        <v>75</v>
      </c>
      <c r="G24">
        <v>1</v>
      </c>
      <c r="H24" t="s">
        <v>41</v>
      </c>
      <c r="I24" t="s">
        <v>42</v>
      </c>
      <c r="J24" t="s">
        <v>76</v>
      </c>
      <c r="K24" t="s">
        <v>77</v>
      </c>
      <c r="L24">
        <v>33180</v>
      </c>
      <c r="M24" t="s">
        <v>45</v>
      </c>
      <c r="N24">
        <v>125.99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-17.12</v>
      </c>
      <c r="Z24">
        <v>-25.67</v>
      </c>
      <c r="AA24">
        <v>0</v>
      </c>
      <c r="AB24">
        <v>0</v>
      </c>
      <c r="AC24">
        <v>83.2</v>
      </c>
    </row>
    <row r="25" spans="1:29" x14ac:dyDescent="0.25">
      <c r="A25" t="s">
        <v>133</v>
      </c>
      <c r="B25">
        <v>25215837051</v>
      </c>
      <c r="C25" t="s">
        <v>37</v>
      </c>
      <c r="D25" t="s">
        <v>110</v>
      </c>
      <c r="E25" t="s">
        <v>74</v>
      </c>
      <c r="F25" t="s">
        <v>75</v>
      </c>
      <c r="G25">
        <v>1</v>
      </c>
      <c r="H25" t="s">
        <v>41</v>
      </c>
      <c r="I25" t="s">
        <v>42</v>
      </c>
      <c r="J25" t="s">
        <v>111</v>
      </c>
      <c r="K25" t="s">
        <v>44</v>
      </c>
      <c r="L25">
        <v>93727</v>
      </c>
      <c r="M25" t="s">
        <v>45</v>
      </c>
      <c r="N25">
        <v>129.99</v>
      </c>
      <c r="O25">
        <v>10.31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-6.5</v>
      </c>
      <c r="W25">
        <v>0</v>
      </c>
      <c r="X25">
        <v>-10.31</v>
      </c>
      <c r="Y25">
        <v>-18.52</v>
      </c>
      <c r="Z25">
        <v>-25.67</v>
      </c>
      <c r="AA25">
        <v>0</v>
      </c>
      <c r="AB25">
        <v>0</v>
      </c>
      <c r="AC25">
        <v>79.3</v>
      </c>
    </row>
    <row r="26" spans="1:29" x14ac:dyDescent="0.25">
      <c r="A26" t="s">
        <v>134</v>
      </c>
      <c r="B26">
        <v>25215837051</v>
      </c>
      <c r="C26" t="s">
        <v>37</v>
      </c>
      <c r="D26" t="s">
        <v>135</v>
      </c>
      <c r="E26" t="s">
        <v>80</v>
      </c>
      <c r="F26" t="s">
        <v>63</v>
      </c>
      <c r="G26">
        <v>1</v>
      </c>
      <c r="H26" t="s">
        <v>41</v>
      </c>
      <c r="I26" t="s">
        <v>42</v>
      </c>
      <c r="J26" t="s">
        <v>136</v>
      </c>
      <c r="K26" t="s">
        <v>137</v>
      </c>
      <c r="L26">
        <v>97347</v>
      </c>
      <c r="N26">
        <v>59.89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-8.98</v>
      </c>
      <c r="Z26">
        <v>-8.67</v>
      </c>
      <c r="AA26">
        <v>0</v>
      </c>
      <c r="AB26">
        <v>0</v>
      </c>
      <c r="AC26">
        <v>42.24</v>
      </c>
    </row>
    <row r="27" spans="1:29" x14ac:dyDescent="0.25">
      <c r="A27" t="s">
        <v>138</v>
      </c>
      <c r="B27">
        <v>25215837051</v>
      </c>
      <c r="C27" t="s">
        <v>37</v>
      </c>
      <c r="D27" t="s">
        <v>98</v>
      </c>
      <c r="E27" t="s">
        <v>99</v>
      </c>
      <c r="F27" t="s">
        <v>100</v>
      </c>
      <c r="G27">
        <v>1</v>
      </c>
      <c r="H27" t="s">
        <v>41</v>
      </c>
      <c r="I27" t="s">
        <v>42</v>
      </c>
      <c r="J27" t="s">
        <v>101</v>
      </c>
      <c r="K27" t="s">
        <v>102</v>
      </c>
      <c r="L27" t="s">
        <v>103</v>
      </c>
      <c r="M27" t="s">
        <v>45</v>
      </c>
      <c r="N27">
        <v>111.99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-16.8</v>
      </c>
      <c r="Z27">
        <v>-25.29</v>
      </c>
      <c r="AA27">
        <v>0</v>
      </c>
      <c r="AB27">
        <v>0</v>
      </c>
      <c r="AC27">
        <v>69.900000000000006</v>
      </c>
    </row>
    <row r="28" spans="1:29" x14ac:dyDescent="0.25">
      <c r="A28" t="s">
        <v>139</v>
      </c>
      <c r="B28">
        <v>25215837051</v>
      </c>
      <c r="C28" t="s">
        <v>37</v>
      </c>
      <c r="D28" t="s">
        <v>73</v>
      </c>
      <c r="E28" t="s">
        <v>74</v>
      </c>
      <c r="F28" t="s">
        <v>75</v>
      </c>
      <c r="G28">
        <v>1</v>
      </c>
      <c r="H28" t="s">
        <v>41</v>
      </c>
      <c r="I28" t="s">
        <v>42</v>
      </c>
      <c r="J28" t="s">
        <v>76</v>
      </c>
      <c r="K28" t="s">
        <v>77</v>
      </c>
      <c r="L28">
        <v>33180</v>
      </c>
      <c r="M28" t="s">
        <v>45</v>
      </c>
      <c r="N28">
        <v>125.99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-17.12</v>
      </c>
      <c r="Z28">
        <v>-25.67</v>
      </c>
      <c r="AA28">
        <v>0</v>
      </c>
      <c r="AB28">
        <v>0</v>
      </c>
      <c r="AC28">
        <v>83.2</v>
      </c>
    </row>
    <row r="29" spans="1:29" x14ac:dyDescent="0.25">
      <c r="A29" t="s">
        <v>140</v>
      </c>
      <c r="B29">
        <v>25215837051</v>
      </c>
      <c r="C29" t="s">
        <v>37</v>
      </c>
      <c r="D29" t="s">
        <v>141</v>
      </c>
      <c r="E29" t="s">
        <v>62</v>
      </c>
      <c r="F29" t="s">
        <v>63</v>
      </c>
      <c r="G29">
        <v>1</v>
      </c>
      <c r="H29" t="s">
        <v>41</v>
      </c>
      <c r="I29" t="s">
        <v>42</v>
      </c>
      <c r="J29" t="s">
        <v>142</v>
      </c>
      <c r="K29" t="s">
        <v>44</v>
      </c>
      <c r="L29">
        <v>94133</v>
      </c>
      <c r="M29" t="s">
        <v>45</v>
      </c>
      <c r="N29">
        <v>56.89</v>
      </c>
      <c r="O29">
        <v>4.91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-4.91</v>
      </c>
      <c r="Y29">
        <v>-8.5299999999999994</v>
      </c>
      <c r="Z29">
        <v>-8.75</v>
      </c>
      <c r="AA29">
        <v>0</v>
      </c>
      <c r="AB29">
        <v>0</v>
      </c>
      <c r="AC29">
        <v>39.61</v>
      </c>
    </row>
    <row r="30" spans="1:29" x14ac:dyDescent="0.25">
      <c r="A30" t="s">
        <v>143</v>
      </c>
      <c r="B30">
        <v>25215837051</v>
      </c>
      <c r="C30" t="s">
        <v>37</v>
      </c>
      <c r="D30" t="s">
        <v>73</v>
      </c>
      <c r="E30" t="s">
        <v>74</v>
      </c>
      <c r="F30" t="s">
        <v>75</v>
      </c>
      <c r="G30">
        <v>1</v>
      </c>
      <c r="H30" t="s">
        <v>41</v>
      </c>
      <c r="I30" t="s">
        <v>42</v>
      </c>
      <c r="J30" t="s">
        <v>76</v>
      </c>
      <c r="K30" t="s">
        <v>77</v>
      </c>
      <c r="L30">
        <v>33180</v>
      </c>
      <c r="M30" t="s">
        <v>45</v>
      </c>
      <c r="N30">
        <v>125.99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-17.12</v>
      </c>
      <c r="Z30">
        <v>-25.67</v>
      </c>
      <c r="AA30">
        <v>0</v>
      </c>
      <c r="AB30">
        <v>0</v>
      </c>
      <c r="AC30">
        <v>83.2</v>
      </c>
    </row>
    <row r="31" spans="1:29" x14ac:dyDescent="0.25">
      <c r="A31" t="s">
        <v>144</v>
      </c>
      <c r="B31">
        <v>25215837051</v>
      </c>
      <c r="C31" t="s">
        <v>37</v>
      </c>
      <c r="D31" t="s">
        <v>73</v>
      </c>
      <c r="E31" t="s">
        <v>74</v>
      </c>
      <c r="F31" t="s">
        <v>75</v>
      </c>
      <c r="G31">
        <v>1</v>
      </c>
      <c r="H31" t="s">
        <v>41</v>
      </c>
      <c r="I31" t="s">
        <v>42</v>
      </c>
      <c r="J31" t="s">
        <v>76</v>
      </c>
      <c r="K31" t="s">
        <v>77</v>
      </c>
      <c r="L31">
        <v>33180</v>
      </c>
      <c r="M31" t="s">
        <v>45</v>
      </c>
      <c r="N31">
        <v>125.99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-17.12</v>
      </c>
      <c r="Z31">
        <v>-25.67</v>
      </c>
      <c r="AA31">
        <v>0</v>
      </c>
      <c r="AB31">
        <v>0</v>
      </c>
      <c r="AC31">
        <v>83.2</v>
      </c>
    </row>
    <row r="32" spans="1:29" x14ac:dyDescent="0.25">
      <c r="A32" t="s">
        <v>145</v>
      </c>
      <c r="B32">
        <v>25215837051</v>
      </c>
      <c r="C32" t="s">
        <v>37</v>
      </c>
      <c r="D32" t="s">
        <v>146</v>
      </c>
      <c r="E32" t="s">
        <v>80</v>
      </c>
      <c r="F32" t="s">
        <v>63</v>
      </c>
      <c r="G32">
        <v>1</v>
      </c>
      <c r="H32" t="s">
        <v>41</v>
      </c>
      <c r="I32" t="s">
        <v>42</v>
      </c>
      <c r="J32" t="s">
        <v>147</v>
      </c>
      <c r="K32" t="s">
        <v>148</v>
      </c>
      <c r="L32">
        <v>29732</v>
      </c>
      <c r="M32" t="s">
        <v>45</v>
      </c>
      <c r="N32">
        <v>59.89</v>
      </c>
      <c r="O32">
        <v>4.1900000000000004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-4.1900000000000004</v>
      </c>
      <c r="Y32">
        <v>-8.98</v>
      </c>
      <c r="Z32">
        <v>-8.67</v>
      </c>
      <c r="AA32">
        <v>0</v>
      </c>
      <c r="AB32">
        <v>0</v>
      </c>
      <c r="AC32">
        <v>42.24</v>
      </c>
    </row>
    <row r="33" spans="1:29" x14ac:dyDescent="0.25">
      <c r="A33" t="s">
        <v>149</v>
      </c>
      <c r="B33">
        <v>25215837051</v>
      </c>
      <c r="C33" t="s">
        <v>37</v>
      </c>
      <c r="D33" t="s">
        <v>73</v>
      </c>
      <c r="E33" t="s">
        <v>74</v>
      </c>
      <c r="F33" t="s">
        <v>75</v>
      </c>
      <c r="G33">
        <v>1</v>
      </c>
      <c r="H33" t="s">
        <v>41</v>
      </c>
      <c r="I33" t="s">
        <v>42</v>
      </c>
      <c r="J33" t="s">
        <v>76</v>
      </c>
      <c r="K33" t="s">
        <v>77</v>
      </c>
      <c r="L33">
        <v>33180</v>
      </c>
      <c r="M33" t="s">
        <v>45</v>
      </c>
      <c r="N33">
        <v>125.99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-17.12</v>
      </c>
      <c r="Z33">
        <v>-25.67</v>
      </c>
      <c r="AA33">
        <v>0</v>
      </c>
      <c r="AB33">
        <v>0</v>
      </c>
      <c r="AC33">
        <v>83.2</v>
      </c>
    </row>
    <row r="34" spans="1:29" x14ac:dyDescent="0.25">
      <c r="A34" t="s">
        <v>150</v>
      </c>
      <c r="B34">
        <v>25215837051</v>
      </c>
      <c r="C34" t="s">
        <v>37</v>
      </c>
      <c r="D34" t="s">
        <v>151</v>
      </c>
      <c r="E34" t="s">
        <v>152</v>
      </c>
      <c r="F34" t="s">
        <v>153</v>
      </c>
      <c r="G34">
        <v>1</v>
      </c>
      <c r="H34" t="s">
        <v>41</v>
      </c>
      <c r="I34" t="s">
        <v>42</v>
      </c>
      <c r="J34" t="s">
        <v>154</v>
      </c>
      <c r="K34" t="s">
        <v>130</v>
      </c>
      <c r="L34">
        <v>31410</v>
      </c>
      <c r="M34" t="s">
        <v>45</v>
      </c>
      <c r="N34">
        <v>50.98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-7.65</v>
      </c>
      <c r="Z34">
        <v>-9.5399999999999991</v>
      </c>
      <c r="AA34">
        <v>0</v>
      </c>
      <c r="AB34">
        <v>0</v>
      </c>
      <c r="AC34">
        <v>33.79</v>
      </c>
    </row>
    <row r="35" spans="1:29" x14ac:dyDescent="0.25">
      <c r="A35" t="s">
        <v>155</v>
      </c>
      <c r="B35">
        <v>25215837051</v>
      </c>
      <c r="C35" t="s">
        <v>156</v>
      </c>
      <c r="F35" t="s">
        <v>157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-4322.5</v>
      </c>
      <c r="AC35">
        <v>-4322.5</v>
      </c>
    </row>
    <row r="36" spans="1:29" x14ac:dyDescent="0.25">
      <c r="A36" t="s">
        <v>158</v>
      </c>
      <c r="B36">
        <v>25215837051</v>
      </c>
      <c r="C36" t="s">
        <v>37</v>
      </c>
      <c r="D36" t="s">
        <v>61</v>
      </c>
      <c r="E36" t="s">
        <v>62</v>
      </c>
      <c r="F36" t="s">
        <v>63</v>
      </c>
      <c r="G36">
        <v>1</v>
      </c>
      <c r="H36" t="s">
        <v>41</v>
      </c>
      <c r="I36" t="s">
        <v>42</v>
      </c>
      <c r="J36" t="s">
        <v>64</v>
      </c>
      <c r="K36" t="s">
        <v>65</v>
      </c>
      <c r="L36">
        <v>42347</v>
      </c>
      <c r="M36" t="s">
        <v>45</v>
      </c>
      <c r="N36">
        <v>56.89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-5.69</v>
      </c>
      <c r="W36">
        <v>0</v>
      </c>
      <c r="X36">
        <v>0</v>
      </c>
      <c r="Y36">
        <v>-7.68</v>
      </c>
      <c r="Z36">
        <v>-8.75</v>
      </c>
      <c r="AA36">
        <v>0</v>
      </c>
      <c r="AB36">
        <v>0</v>
      </c>
      <c r="AC36">
        <v>34.770000000000003</v>
      </c>
    </row>
    <row r="37" spans="1:29" x14ac:dyDescent="0.25">
      <c r="A37" t="s">
        <v>159</v>
      </c>
      <c r="B37">
        <v>25215837051</v>
      </c>
      <c r="C37" t="s">
        <v>37</v>
      </c>
      <c r="D37" t="s">
        <v>160</v>
      </c>
      <c r="E37" t="s">
        <v>161</v>
      </c>
      <c r="F37" t="s">
        <v>162</v>
      </c>
      <c r="G37">
        <v>1</v>
      </c>
      <c r="H37" t="s">
        <v>41</v>
      </c>
      <c r="I37" t="s">
        <v>42</v>
      </c>
      <c r="J37" t="s">
        <v>163</v>
      </c>
      <c r="K37" t="s">
        <v>164</v>
      </c>
      <c r="L37">
        <v>72117</v>
      </c>
      <c r="M37" t="s">
        <v>45</v>
      </c>
      <c r="N37">
        <v>41.99</v>
      </c>
      <c r="O37">
        <v>3.99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-3.99</v>
      </c>
      <c r="Y37">
        <v>-6.3</v>
      </c>
      <c r="Z37">
        <v>-8.26</v>
      </c>
      <c r="AA37">
        <v>0</v>
      </c>
      <c r="AB37">
        <v>0</v>
      </c>
      <c r="AC37">
        <v>27.43</v>
      </c>
    </row>
    <row r="38" spans="1:29" x14ac:dyDescent="0.25">
      <c r="A38" t="s">
        <v>165</v>
      </c>
      <c r="B38">
        <v>25215837051</v>
      </c>
      <c r="C38" t="s">
        <v>37</v>
      </c>
      <c r="D38" t="s">
        <v>166</v>
      </c>
      <c r="E38" t="s">
        <v>167</v>
      </c>
      <c r="F38" t="s">
        <v>168</v>
      </c>
      <c r="G38">
        <v>1</v>
      </c>
      <c r="H38" t="s">
        <v>41</v>
      </c>
      <c r="I38" t="s">
        <v>42</v>
      </c>
      <c r="J38" t="s">
        <v>169</v>
      </c>
      <c r="K38" t="s">
        <v>170</v>
      </c>
      <c r="L38">
        <v>18976</v>
      </c>
      <c r="M38" t="s">
        <v>45</v>
      </c>
      <c r="N38">
        <v>54.98</v>
      </c>
      <c r="O38">
        <v>3.3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-3.3</v>
      </c>
      <c r="Y38">
        <v>-8.25</v>
      </c>
      <c r="Z38">
        <v>-9.07</v>
      </c>
      <c r="AA38">
        <v>0</v>
      </c>
      <c r="AB38">
        <v>0</v>
      </c>
      <c r="AC38">
        <v>37.659999999999997</v>
      </c>
    </row>
    <row r="39" spans="1:29" x14ac:dyDescent="0.25">
      <c r="A39" t="s">
        <v>171</v>
      </c>
      <c r="B39">
        <v>25215837051</v>
      </c>
      <c r="C39" t="s">
        <v>37</v>
      </c>
      <c r="D39" t="s">
        <v>172</v>
      </c>
      <c r="E39" t="s">
        <v>173</v>
      </c>
      <c r="F39" t="s">
        <v>174</v>
      </c>
      <c r="G39">
        <v>1</v>
      </c>
      <c r="H39" t="s">
        <v>41</v>
      </c>
      <c r="I39" t="s">
        <v>42</v>
      </c>
      <c r="J39" t="s">
        <v>175</v>
      </c>
      <c r="K39" t="s">
        <v>176</v>
      </c>
      <c r="L39">
        <v>63121</v>
      </c>
      <c r="M39" t="s">
        <v>45</v>
      </c>
      <c r="N39">
        <v>44.99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-6.75</v>
      </c>
      <c r="Z39">
        <v>-8.59</v>
      </c>
      <c r="AA39">
        <v>0</v>
      </c>
      <c r="AB39">
        <v>0</v>
      </c>
      <c r="AC39">
        <v>29.65</v>
      </c>
    </row>
    <row r="40" spans="1:29" x14ac:dyDescent="0.25">
      <c r="A40" t="s">
        <v>177</v>
      </c>
      <c r="B40">
        <v>25215837051</v>
      </c>
      <c r="C40" t="s">
        <v>37</v>
      </c>
      <c r="D40" t="s">
        <v>178</v>
      </c>
      <c r="E40" t="s">
        <v>179</v>
      </c>
      <c r="F40" t="s">
        <v>180</v>
      </c>
      <c r="G40">
        <v>1</v>
      </c>
      <c r="H40" t="s">
        <v>41</v>
      </c>
      <c r="I40" t="s">
        <v>42</v>
      </c>
      <c r="J40" t="s">
        <v>181</v>
      </c>
      <c r="K40" t="s">
        <v>182</v>
      </c>
      <c r="L40" t="s">
        <v>183</v>
      </c>
      <c r="M40" t="s">
        <v>45</v>
      </c>
      <c r="N40">
        <v>46.54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-6.98</v>
      </c>
      <c r="Z40">
        <v>-9.07</v>
      </c>
      <c r="AA40">
        <v>0</v>
      </c>
      <c r="AB40">
        <v>0</v>
      </c>
      <c r="AC40">
        <v>30.49</v>
      </c>
    </row>
    <row r="41" spans="1:29" x14ac:dyDescent="0.25">
      <c r="A41" t="s">
        <v>184</v>
      </c>
      <c r="B41">
        <v>25215837051</v>
      </c>
      <c r="C41" t="s">
        <v>37</v>
      </c>
      <c r="D41" t="s">
        <v>185</v>
      </c>
      <c r="E41" t="s">
        <v>85</v>
      </c>
      <c r="F41" t="s">
        <v>86</v>
      </c>
      <c r="G41">
        <v>1</v>
      </c>
      <c r="H41" t="s">
        <v>41</v>
      </c>
      <c r="I41" t="s">
        <v>42</v>
      </c>
      <c r="J41" t="s">
        <v>87</v>
      </c>
      <c r="K41" t="s">
        <v>88</v>
      </c>
      <c r="L41">
        <v>60621</v>
      </c>
      <c r="M41" t="s">
        <v>45</v>
      </c>
      <c r="N41">
        <v>28.45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-4.2699999999999996</v>
      </c>
      <c r="Z41">
        <v>-7.33</v>
      </c>
      <c r="AA41">
        <v>0</v>
      </c>
      <c r="AB41">
        <v>0</v>
      </c>
      <c r="AC41">
        <v>16.850000000000001</v>
      </c>
    </row>
    <row r="42" spans="1:29" x14ac:dyDescent="0.25">
      <c r="A42" t="s">
        <v>186</v>
      </c>
      <c r="B42">
        <v>25215837051</v>
      </c>
      <c r="C42" t="s">
        <v>37</v>
      </c>
      <c r="D42" t="s">
        <v>55</v>
      </c>
      <c r="E42" t="s">
        <v>56</v>
      </c>
      <c r="F42" t="s">
        <v>57</v>
      </c>
      <c r="G42">
        <v>1</v>
      </c>
      <c r="H42" t="s">
        <v>41</v>
      </c>
      <c r="I42" t="s">
        <v>42</v>
      </c>
      <c r="J42" t="s">
        <v>58</v>
      </c>
      <c r="K42" t="s">
        <v>59</v>
      </c>
      <c r="L42">
        <v>73742</v>
      </c>
      <c r="M42" t="s">
        <v>45</v>
      </c>
      <c r="N42">
        <v>40.75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-4.07</v>
      </c>
      <c r="W42">
        <v>0</v>
      </c>
      <c r="X42">
        <v>0</v>
      </c>
      <c r="Y42">
        <v>-5.5</v>
      </c>
      <c r="Z42">
        <v>-8.85</v>
      </c>
      <c r="AA42">
        <v>0</v>
      </c>
      <c r="AB42">
        <v>0</v>
      </c>
      <c r="AC42">
        <v>22.33</v>
      </c>
    </row>
    <row r="43" spans="1:29" x14ac:dyDescent="0.25">
      <c r="A43" t="s">
        <v>187</v>
      </c>
      <c r="B43">
        <v>25215837051</v>
      </c>
      <c r="C43" t="s">
        <v>37</v>
      </c>
      <c r="D43" t="s">
        <v>188</v>
      </c>
      <c r="E43" t="s">
        <v>80</v>
      </c>
      <c r="F43" t="s">
        <v>63</v>
      </c>
      <c r="G43">
        <v>1</v>
      </c>
      <c r="H43" t="s">
        <v>41</v>
      </c>
      <c r="I43" t="s">
        <v>42</v>
      </c>
      <c r="J43" t="s">
        <v>189</v>
      </c>
      <c r="K43" t="s">
        <v>190</v>
      </c>
      <c r="L43">
        <v>80815</v>
      </c>
      <c r="M43" t="s">
        <v>45</v>
      </c>
      <c r="N43">
        <v>59.89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-8.98</v>
      </c>
      <c r="Z43">
        <v>-8.67</v>
      </c>
      <c r="AA43">
        <v>0</v>
      </c>
      <c r="AB43">
        <v>0</v>
      </c>
      <c r="AC43">
        <v>42.24</v>
      </c>
    </row>
    <row r="44" spans="1:29" x14ac:dyDescent="0.25">
      <c r="A44" t="s">
        <v>191</v>
      </c>
      <c r="B44">
        <v>25215837051</v>
      </c>
      <c r="C44" t="s">
        <v>37</v>
      </c>
      <c r="D44" t="s">
        <v>192</v>
      </c>
      <c r="E44" t="s">
        <v>193</v>
      </c>
      <c r="F44" t="s">
        <v>194</v>
      </c>
      <c r="G44">
        <v>1</v>
      </c>
      <c r="H44" t="s">
        <v>41</v>
      </c>
      <c r="I44" t="s">
        <v>42</v>
      </c>
      <c r="J44" t="s">
        <v>195</v>
      </c>
      <c r="K44" t="s">
        <v>82</v>
      </c>
      <c r="L44">
        <v>38105</v>
      </c>
      <c r="M44" t="s">
        <v>45</v>
      </c>
      <c r="N44">
        <v>44.89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-6.73</v>
      </c>
      <c r="Z44">
        <v>-8.91</v>
      </c>
      <c r="AA44">
        <v>0</v>
      </c>
      <c r="AB44">
        <v>0</v>
      </c>
      <c r="AC44">
        <v>29.25</v>
      </c>
    </row>
    <row r="45" spans="1:29" x14ac:dyDescent="0.25">
      <c r="A45" t="s">
        <v>196</v>
      </c>
      <c r="B45">
        <v>25215837051</v>
      </c>
      <c r="C45" t="s">
        <v>37</v>
      </c>
      <c r="D45" t="s">
        <v>178</v>
      </c>
      <c r="E45" t="s">
        <v>179</v>
      </c>
      <c r="F45" t="s">
        <v>180</v>
      </c>
      <c r="G45">
        <v>1</v>
      </c>
      <c r="H45" t="s">
        <v>41</v>
      </c>
      <c r="I45" t="s">
        <v>42</v>
      </c>
      <c r="J45" t="s">
        <v>181</v>
      </c>
      <c r="K45" t="s">
        <v>182</v>
      </c>
      <c r="L45" t="s">
        <v>183</v>
      </c>
      <c r="M45" t="s">
        <v>45</v>
      </c>
      <c r="N45">
        <v>46.54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-6.98</v>
      </c>
      <c r="Z45">
        <v>-9.07</v>
      </c>
      <c r="AA45">
        <v>0</v>
      </c>
      <c r="AB45">
        <v>0</v>
      </c>
      <c r="AC45">
        <v>30.49</v>
      </c>
    </row>
    <row r="46" spans="1:29" x14ac:dyDescent="0.25">
      <c r="A46" t="s">
        <v>197</v>
      </c>
      <c r="B46">
        <v>25215837051</v>
      </c>
      <c r="C46" t="s">
        <v>37</v>
      </c>
      <c r="D46" t="s">
        <v>198</v>
      </c>
      <c r="E46" t="s">
        <v>68</v>
      </c>
      <c r="F46" t="s">
        <v>69</v>
      </c>
      <c r="G46">
        <v>1</v>
      </c>
      <c r="H46" t="s">
        <v>41</v>
      </c>
      <c r="I46" t="s">
        <v>42</v>
      </c>
      <c r="J46" t="s">
        <v>199</v>
      </c>
      <c r="K46" t="s">
        <v>182</v>
      </c>
      <c r="L46" t="s">
        <v>200</v>
      </c>
      <c r="M46" t="s">
        <v>45</v>
      </c>
      <c r="N46">
        <v>49.89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-7.48</v>
      </c>
      <c r="Z46">
        <v>-9.4700000000000006</v>
      </c>
      <c r="AA46">
        <v>0</v>
      </c>
      <c r="AB46">
        <v>0</v>
      </c>
      <c r="AC46">
        <v>32.94</v>
      </c>
    </row>
    <row r="47" spans="1:29" x14ac:dyDescent="0.25">
      <c r="A47" t="s">
        <v>201</v>
      </c>
      <c r="B47">
        <v>25215837051</v>
      </c>
      <c r="C47" t="s">
        <v>37</v>
      </c>
      <c r="D47" t="s">
        <v>202</v>
      </c>
      <c r="E47" t="s">
        <v>203</v>
      </c>
      <c r="F47" t="s">
        <v>204</v>
      </c>
      <c r="G47">
        <v>1</v>
      </c>
      <c r="H47" t="s">
        <v>41</v>
      </c>
      <c r="I47" t="s">
        <v>42</v>
      </c>
      <c r="J47" t="s">
        <v>205</v>
      </c>
      <c r="K47" t="s">
        <v>182</v>
      </c>
      <c r="L47" t="s">
        <v>206</v>
      </c>
      <c r="M47" t="s">
        <v>45</v>
      </c>
      <c r="N47">
        <v>49.98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-7.5</v>
      </c>
      <c r="Z47">
        <v>-9.31</v>
      </c>
      <c r="AA47">
        <v>0</v>
      </c>
      <c r="AB47">
        <v>0</v>
      </c>
      <c r="AC47">
        <v>33.17</v>
      </c>
    </row>
    <row r="48" spans="1:29" x14ac:dyDescent="0.25">
      <c r="A48" t="s">
        <v>207</v>
      </c>
      <c r="B48">
        <v>25215837051</v>
      </c>
      <c r="C48" t="s">
        <v>37</v>
      </c>
      <c r="D48" t="s">
        <v>178</v>
      </c>
      <c r="E48" t="s">
        <v>179</v>
      </c>
      <c r="F48" t="s">
        <v>180</v>
      </c>
      <c r="G48">
        <v>1</v>
      </c>
      <c r="H48" t="s">
        <v>41</v>
      </c>
      <c r="I48" t="s">
        <v>42</v>
      </c>
      <c r="J48" t="s">
        <v>181</v>
      </c>
      <c r="K48" t="s">
        <v>182</v>
      </c>
      <c r="L48" t="s">
        <v>183</v>
      </c>
      <c r="M48" t="s">
        <v>45</v>
      </c>
      <c r="N48">
        <v>46.54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-6.98</v>
      </c>
      <c r="Z48">
        <v>-9.07</v>
      </c>
      <c r="AA48">
        <v>0</v>
      </c>
      <c r="AB48">
        <v>0</v>
      </c>
      <c r="AC48">
        <v>30.49</v>
      </c>
    </row>
    <row r="49" spans="1:29" x14ac:dyDescent="0.25">
      <c r="A49" t="s">
        <v>208</v>
      </c>
      <c r="B49">
        <v>25215837051</v>
      </c>
      <c r="C49" t="s">
        <v>37</v>
      </c>
      <c r="D49" t="s">
        <v>209</v>
      </c>
      <c r="E49" t="s">
        <v>210</v>
      </c>
      <c r="F49" t="s">
        <v>211</v>
      </c>
      <c r="G49">
        <v>1</v>
      </c>
      <c r="H49" t="s">
        <v>41</v>
      </c>
      <c r="I49" t="s">
        <v>42</v>
      </c>
      <c r="J49" t="s">
        <v>212</v>
      </c>
      <c r="K49" t="s">
        <v>77</v>
      </c>
      <c r="L49">
        <v>33321</v>
      </c>
      <c r="M49" t="s">
        <v>45</v>
      </c>
      <c r="N49">
        <v>49.99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-7.5</v>
      </c>
      <c r="Z49">
        <v>-8.82</v>
      </c>
      <c r="AA49">
        <v>0</v>
      </c>
      <c r="AB49">
        <v>0</v>
      </c>
      <c r="AC49">
        <v>33.67</v>
      </c>
    </row>
    <row r="50" spans="1:29" x14ac:dyDescent="0.25">
      <c r="A50" t="s">
        <v>213</v>
      </c>
      <c r="B50">
        <v>25215837051</v>
      </c>
      <c r="C50" t="s">
        <v>37</v>
      </c>
      <c r="D50" t="s">
        <v>214</v>
      </c>
      <c r="E50" t="s">
        <v>215</v>
      </c>
      <c r="F50" t="s">
        <v>216</v>
      </c>
      <c r="G50">
        <v>1</v>
      </c>
      <c r="H50" t="s">
        <v>41</v>
      </c>
      <c r="I50" t="s">
        <v>42</v>
      </c>
      <c r="J50" t="s">
        <v>217</v>
      </c>
      <c r="K50" t="s">
        <v>218</v>
      </c>
      <c r="L50">
        <v>27704</v>
      </c>
      <c r="M50" t="s">
        <v>45</v>
      </c>
      <c r="N50">
        <v>46.74</v>
      </c>
      <c r="O50">
        <v>3.16</v>
      </c>
      <c r="P50">
        <v>1.49</v>
      </c>
      <c r="Q50">
        <v>0</v>
      </c>
      <c r="R50">
        <v>0</v>
      </c>
      <c r="S50">
        <v>0</v>
      </c>
      <c r="T50">
        <v>0</v>
      </c>
      <c r="U50">
        <v>0</v>
      </c>
      <c r="V50">
        <v>-6.16</v>
      </c>
      <c r="W50">
        <v>0</v>
      </c>
      <c r="X50">
        <v>-3.16</v>
      </c>
      <c r="Y50">
        <v>-6.31</v>
      </c>
      <c r="Z50">
        <v>-9.6199999999999992</v>
      </c>
      <c r="AA50">
        <v>0</v>
      </c>
      <c r="AB50">
        <v>0</v>
      </c>
      <c r="AC50">
        <v>26.14</v>
      </c>
    </row>
    <row r="51" spans="1:29" x14ac:dyDescent="0.25">
      <c r="A51" t="s">
        <v>219</v>
      </c>
      <c r="B51">
        <v>25215837051</v>
      </c>
      <c r="C51" t="s">
        <v>37</v>
      </c>
      <c r="D51" t="s">
        <v>220</v>
      </c>
      <c r="E51" t="s">
        <v>62</v>
      </c>
      <c r="F51" t="s">
        <v>63</v>
      </c>
      <c r="G51">
        <v>1</v>
      </c>
      <c r="H51" t="s">
        <v>41</v>
      </c>
      <c r="I51" t="s">
        <v>42</v>
      </c>
      <c r="J51" t="s">
        <v>221</v>
      </c>
      <c r="K51" t="s">
        <v>44</v>
      </c>
      <c r="L51">
        <v>90001</v>
      </c>
      <c r="M51" t="s">
        <v>45</v>
      </c>
      <c r="N51">
        <v>48.44</v>
      </c>
      <c r="O51">
        <v>4.72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-4.72</v>
      </c>
      <c r="Y51">
        <v>-7.27</v>
      </c>
      <c r="Z51">
        <v>-8.75</v>
      </c>
      <c r="AA51">
        <v>0</v>
      </c>
      <c r="AB51">
        <v>0</v>
      </c>
      <c r="AC51">
        <v>32.42</v>
      </c>
    </row>
    <row r="52" spans="1:29" x14ac:dyDescent="0.25">
      <c r="A52" t="s">
        <v>222</v>
      </c>
      <c r="B52">
        <v>25215837051</v>
      </c>
      <c r="C52" t="s">
        <v>37</v>
      </c>
      <c r="D52" t="s">
        <v>223</v>
      </c>
      <c r="E52" t="s">
        <v>224</v>
      </c>
      <c r="F52" t="s">
        <v>225</v>
      </c>
      <c r="G52">
        <v>1</v>
      </c>
      <c r="H52" t="s">
        <v>41</v>
      </c>
      <c r="I52" t="s">
        <v>42</v>
      </c>
      <c r="J52" t="s">
        <v>181</v>
      </c>
      <c r="K52" t="s">
        <v>182</v>
      </c>
      <c r="L52" t="s">
        <v>183</v>
      </c>
      <c r="M52" t="s">
        <v>45</v>
      </c>
      <c r="N52">
        <v>46.54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-6.98</v>
      </c>
      <c r="Z52">
        <v>-9.58</v>
      </c>
      <c r="AA52">
        <v>0</v>
      </c>
      <c r="AB52">
        <v>0</v>
      </c>
      <c r="AC52">
        <v>29.98</v>
      </c>
    </row>
    <row r="53" spans="1:29" x14ac:dyDescent="0.25">
      <c r="A53" t="s">
        <v>226</v>
      </c>
      <c r="B53">
        <v>25215837051</v>
      </c>
      <c r="C53" t="s">
        <v>37</v>
      </c>
      <c r="D53" t="s">
        <v>227</v>
      </c>
      <c r="E53" t="s">
        <v>68</v>
      </c>
      <c r="F53" t="s">
        <v>69</v>
      </c>
      <c r="G53">
        <v>1</v>
      </c>
      <c r="H53" t="s">
        <v>41</v>
      </c>
      <c r="I53" t="s">
        <v>42</v>
      </c>
      <c r="J53" t="s">
        <v>217</v>
      </c>
      <c r="K53" t="s">
        <v>218</v>
      </c>
      <c r="L53">
        <v>27704</v>
      </c>
      <c r="M53" t="s">
        <v>45</v>
      </c>
      <c r="N53">
        <v>42.49</v>
      </c>
      <c r="O53">
        <v>2.87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-4.25</v>
      </c>
      <c r="W53">
        <v>0</v>
      </c>
      <c r="X53">
        <v>-2.87</v>
      </c>
      <c r="Y53">
        <v>-5.74</v>
      </c>
      <c r="Z53">
        <v>-9.4700000000000006</v>
      </c>
      <c r="AA53">
        <v>0</v>
      </c>
      <c r="AB53">
        <v>0</v>
      </c>
      <c r="AC53">
        <v>23.03</v>
      </c>
    </row>
    <row r="54" spans="1:29" x14ac:dyDescent="0.25">
      <c r="A54" t="s">
        <v>228</v>
      </c>
      <c r="B54">
        <v>25215837051</v>
      </c>
      <c r="C54" t="s">
        <v>37</v>
      </c>
      <c r="D54" t="s">
        <v>223</v>
      </c>
      <c r="E54" t="s">
        <v>224</v>
      </c>
      <c r="F54" t="s">
        <v>225</v>
      </c>
      <c r="G54">
        <v>1</v>
      </c>
      <c r="H54" t="s">
        <v>41</v>
      </c>
      <c r="I54" t="s">
        <v>42</v>
      </c>
      <c r="J54" t="s">
        <v>181</v>
      </c>
      <c r="K54" t="s">
        <v>182</v>
      </c>
      <c r="L54" t="s">
        <v>183</v>
      </c>
      <c r="M54" t="s">
        <v>45</v>
      </c>
      <c r="N54">
        <v>46.54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-6.98</v>
      </c>
      <c r="Z54">
        <v>-9.58</v>
      </c>
      <c r="AA54">
        <v>0</v>
      </c>
      <c r="AB54">
        <v>0</v>
      </c>
      <c r="AC54">
        <v>29.98</v>
      </c>
    </row>
    <row r="55" spans="1:29" x14ac:dyDescent="0.25">
      <c r="A55" t="s">
        <v>229</v>
      </c>
      <c r="B55">
        <v>25215837051</v>
      </c>
      <c r="C55" t="s">
        <v>37</v>
      </c>
      <c r="D55" t="s">
        <v>230</v>
      </c>
      <c r="E55" t="s">
        <v>231</v>
      </c>
      <c r="F55" t="s">
        <v>232</v>
      </c>
      <c r="G55">
        <v>1</v>
      </c>
      <c r="H55" t="s">
        <v>41</v>
      </c>
      <c r="I55" t="s">
        <v>42</v>
      </c>
      <c r="J55" t="s">
        <v>233</v>
      </c>
      <c r="K55" t="s">
        <v>44</v>
      </c>
      <c r="L55">
        <v>95037</v>
      </c>
      <c r="M55" t="s">
        <v>45</v>
      </c>
      <c r="N55">
        <v>42.49</v>
      </c>
      <c r="O55">
        <v>3.88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-3.88</v>
      </c>
      <c r="Y55">
        <v>-6.37</v>
      </c>
      <c r="Z55">
        <v>-9.4700000000000006</v>
      </c>
      <c r="AA55">
        <v>0</v>
      </c>
      <c r="AB55">
        <v>0</v>
      </c>
      <c r="AC55">
        <v>26.65</v>
      </c>
    </row>
    <row r="56" spans="1:29" x14ac:dyDescent="0.25">
      <c r="A56" t="s">
        <v>234</v>
      </c>
      <c r="B56">
        <v>25215837051</v>
      </c>
      <c r="C56" t="s">
        <v>37</v>
      </c>
      <c r="D56" t="s">
        <v>235</v>
      </c>
      <c r="E56" t="s">
        <v>74</v>
      </c>
      <c r="F56" t="s">
        <v>75</v>
      </c>
      <c r="G56">
        <v>1</v>
      </c>
      <c r="H56" t="s">
        <v>41</v>
      </c>
      <c r="I56" t="s">
        <v>42</v>
      </c>
      <c r="J56" t="s">
        <v>76</v>
      </c>
      <c r="K56" t="s">
        <v>77</v>
      </c>
      <c r="L56">
        <v>33180</v>
      </c>
      <c r="M56" t="s">
        <v>45</v>
      </c>
      <c r="N56">
        <v>125.99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-17.12</v>
      </c>
      <c r="Z56">
        <v>-25.67</v>
      </c>
      <c r="AA56">
        <v>0</v>
      </c>
      <c r="AB56">
        <v>0</v>
      </c>
      <c r="AC56">
        <v>83.2</v>
      </c>
    </row>
    <row r="57" spans="1:29" x14ac:dyDescent="0.25">
      <c r="A57" t="s">
        <v>236</v>
      </c>
      <c r="B57">
        <v>25215837051</v>
      </c>
      <c r="C57" t="s">
        <v>37</v>
      </c>
      <c r="D57" t="s">
        <v>235</v>
      </c>
      <c r="E57" t="s">
        <v>74</v>
      </c>
      <c r="F57" t="s">
        <v>75</v>
      </c>
      <c r="G57">
        <v>1</v>
      </c>
      <c r="H57" t="s">
        <v>41</v>
      </c>
      <c r="I57" t="s">
        <v>42</v>
      </c>
      <c r="J57" t="s">
        <v>76</v>
      </c>
      <c r="K57" t="s">
        <v>77</v>
      </c>
      <c r="L57">
        <v>33180</v>
      </c>
      <c r="M57" t="s">
        <v>45</v>
      </c>
      <c r="N57">
        <v>125.99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-17.12</v>
      </c>
      <c r="Z57">
        <v>-25.67</v>
      </c>
      <c r="AA57">
        <v>0</v>
      </c>
      <c r="AB57">
        <v>0</v>
      </c>
      <c r="AC57">
        <v>83.2</v>
      </c>
    </row>
    <row r="58" spans="1:29" x14ac:dyDescent="0.25">
      <c r="A58" t="s">
        <v>237</v>
      </c>
      <c r="B58">
        <v>25215837051</v>
      </c>
      <c r="C58" t="s">
        <v>37</v>
      </c>
      <c r="D58" t="s">
        <v>235</v>
      </c>
      <c r="E58" t="s">
        <v>74</v>
      </c>
      <c r="F58" t="s">
        <v>75</v>
      </c>
      <c r="G58">
        <v>1</v>
      </c>
      <c r="H58" t="s">
        <v>41</v>
      </c>
      <c r="I58" t="s">
        <v>42</v>
      </c>
      <c r="J58" t="s">
        <v>76</v>
      </c>
      <c r="K58" t="s">
        <v>77</v>
      </c>
      <c r="L58">
        <v>33180</v>
      </c>
      <c r="M58" t="s">
        <v>45</v>
      </c>
      <c r="N58">
        <v>125.99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-17.12</v>
      </c>
      <c r="Z58">
        <v>-25.67</v>
      </c>
      <c r="AA58">
        <v>0</v>
      </c>
      <c r="AB58">
        <v>0</v>
      </c>
      <c r="AC58">
        <v>83.2</v>
      </c>
    </row>
    <row r="59" spans="1:29" x14ac:dyDescent="0.25">
      <c r="A59" t="s">
        <v>238</v>
      </c>
      <c r="B59">
        <v>25215837051</v>
      </c>
      <c r="C59" t="s">
        <v>37</v>
      </c>
      <c r="D59" t="s">
        <v>235</v>
      </c>
      <c r="E59" t="s">
        <v>74</v>
      </c>
      <c r="F59" t="s">
        <v>75</v>
      </c>
      <c r="G59">
        <v>1</v>
      </c>
      <c r="H59" t="s">
        <v>41</v>
      </c>
      <c r="I59" t="s">
        <v>42</v>
      </c>
      <c r="J59" t="s">
        <v>76</v>
      </c>
      <c r="K59" t="s">
        <v>77</v>
      </c>
      <c r="L59">
        <v>33180</v>
      </c>
      <c r="M59" t="s">
        <v>45</v>
      </c>
      <c r="N59">
        <v>125.99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-17.12</v>
      </c>
      <c r="Z59">
        <v>-25.67</v>
      </c>
      <c r="AA59">
        <v>0</v>
      </c>
      <c r="AB59">
        <v>0</v>
      </c>
      <c r="AC59">
        <v>83.2</v>
      </c>
    </row>
    <row r="60" spans="1:29" x14ac:dyDescent="0.25">
      <c r="A60" t="s">
        <v>239</v>
      </c>
      <c r="B60">
        <v>25215837051</v>
      </c>
      <c r="C60" t="s">
        <v>37</v>
      </c>
      <c r="D60" t="s">
        <v>235</v>
      </c>
      <c r="E60" t="s">
        <v>74</v>
      </c>
      <c r="F60" t="s">
        <v>75</v>
      </c>
      <c r="G60">
        <v>1</v>
      </c>
      <c r="H60" t="s">
        <v>41</v>
      </c>
      <c r="I60" t="s">
        <v>42</v>
      </c>
      <c r="J60" t="s">
        <v>76</v>
      </c>
      <c r="K60" t="s">
        <v>77</v>
      </c>
      <c r="L60">
        <v>33180</v>
      </c>
      <c r="M60" t="s">
        <v>45</v>
      </c>
      <c r="N60">
        <v>125.99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-17.12</v>
      </c>
      <c r="Z60">
        <v>-25.67</v>
      </c>
      <c r="AA60">
        <v>0</v>
      </c>
      <c r="AB60">
        <v>0</v>
      </c>
      <c r="AC60">
        <v>83.2</v>
      </c>
    </row>
    <row r="61" spans="1:29" x14ac:dyDescent="0.25">
      <c r="A61" t="s">
        <v>240</v>
      </c>
      <c r="B61">
        <v>25215837051</v>
      </c>
      <c r="C61" t="s">
        <v>37</v>
      </c>
      <c r="D61" t="s">
        <v>235</v>
      </c>
      <c r="E61" t="s">
        <v>74</v>
      </c>
      <c r="F61" t="s">
        <v>75</v>
      </c>
      <c r="G61">
        <v>1</v>
      </c>
      <c r="H61" t="s">
        <v>41</v>
      </c>
      <c r="I61" t="s">
        <v>42</v>
      </c>
      <c r="J61" t="s">
        <v>76</v>
      </c>
      <c r="K61" t="s">
        <v>77</v>
      </c>
      <c r="L61">
        <v>33180</v>
      </c>
      <c r="M61" t="s">
        <v>45</v>
      </c>
      <c r="N61">
        <v>125.99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-17.12</v>
      </c>
      <c r="Z61">
        <v>-25.67</v>
      </c>
      <c r="AA61">
        <v>0</v>
      </c>
      <c r="AB61">
        <v>0</v>
      </c>
      <c r="AC61">
        <v>83.2</v>
      </c>
    </row>
    <row r="62" spans="1:29" x14ac:dyDescent="0.25">
      <c r="A62" t="s">
        <v>241</v>
      </c>
      <c r="B62">
        <v>25215837051</v>
      </c>
      <c r="C62" t="s">
        <v>37</v>
      </c>
      <c r="D62" t="s">
        <v>242</v>
      </c>
      <c r="E62" t="s">
        <v>243</v>
      </c>
      <c r="F62" t="s">
        <v>53</v>
      </c>
      <c r="G62">
        <v>1</v>
      </c>
      <c r="H62" t="s">
        <v>41</v>
      </c>
      <c r="I62" t="s">
        <v>42</v>
      </c>
      <c r="J62" t="s">
        <v>244</v>
      </c>
      <c r="K62" t="s">
        <v>44</v>
      </c>
      <c r="L62">
        <v>92518</v>
      </c>
      <c r="M62" t="s">
        <v>45</v>
      </c>
      <c r="N62">
        <v>24.99</v>
      </c>
      <c r="O62">
        <v>1.74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-2.5</v>
      </c>
      <c r="W62">
        <v>0</v>
      </c>
      <c r="X62">
        <v>-6.96</v>
      </c>
      <c r="Y62">
        <v>-13.48</v>
      </c>
      <c r="Z62">
        <v>-7.94</v>
      </c>
      <c r="AA62">
        <v>0</v>
      </c>
      <c r="AB62">
        <v>0</v>
      </c>
      <c r="AC62">
        <v>-4.1500000000000004</v>
      </c>
    </row>
    <row r="63" spans="1:29" x14ac:dyDescent="0.25">
      <c r="A63" t="s">
        <v>241</v>
      </c>
      <c r="B63">
        <v>25215837051</v>
      </c>
      <c r="C63" t="s">
        <v>37</v>
      </c>
      <c r="D63" t="s">
        <v>242</v>
      </c>
      <c r="E63" t="s">
        <v>243</v>
      </c>
      <c r="F63" t="s">
        <v>53</v>
      </c>
      <c r="G63">
        <v>1</v>
      </c>
      <c r="H63" t="s">
        <v>41</v>
      </c>
      <c r="I63" t="s">
        <v>42</v>
      </c>
      <c r="J63" t="s">
        <v>244</v>
      </c>
      <c r="K63" t="s">
        <v>44</v>
      </c>
      <c r="L63">
        <v>92518</v>
      </c>
      <c r="N63">
        <v>24.99</v>
      </c>
      <c r="O63">
        <v>1.74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-2.5</v>
      </c>
      <c r="W63">
        <v>0</v>
      </c>
      <c r="X63">
        <v>0</v>
      </c>
      <c r="Y63">
        <v>0</v>
      </c>
      <c r="Z63">
        <v>-7.94</v>
      </c>
      <c r="AA63">
        <v>0</v>
      </c>
      <c r="AB63">
        <v>0</v>
      </c>
      <c r="AC63">
        <v>16.29</v>
      </c>
    </row>
    <row r="64" spans="1:29" x14ac:dyDescent="0.25">
      <c r="A64" t="s">
        <v>241</v>
      </c>
      <c r="B64">
        <v>25215837051</v>
      </c>
      <c r="C64" t="s">
        <v>37</v>
      </c>
      <c r="D64" t="s">
        <v>242</v>
      </c>
      <c r="E64" t="s">
        <v>243</v>
      </c>
      <c r="F64" t="s">
        <v>53</v>
      </c>
      <c r="G64">
        <v>2</v>
      </c>
      <c r="H64" t="s">
        <v>41</v>
      </c>
      <c r="I64" t="s">
        <v>42</v>
      </c>
      <c r="J64" t="s">
        <v>244</v>
      </c>
      <c r="K64" t="s">
        <v>44</v>
      </c>
      <c r="L64">
        <v>92518</v>
      </c>
      <c r="N64">
        <v>49.98</v>
      </c>
      <c r="O64">
        <v>3.48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-5</v>
      </c>
      <c r="W64">
        <v>0</v>
      </c>
      <c r="X64">
        <v>0</v>
      </c>
      <c r="Y64">
        <v>0</v>
      </c>
      <c r="Z64">
        <v>-15.88</v>
      </c>
      <c r="AA64">
        <v>0</v>
      </c>
      <c r="AB64">
        <v>0</v>
      </c>
      <c r="AC64">
        <v>32.58</v>
      </c>
    </row>
    <row r="65" spans="1:29" x14ac:dyDescent="0.25">
      <c r="A65" t="s">
        <v>245</v>
      </c>
      <c r="B65">
        <v>25215837051</v>
      </c>
      <c r="C65" t="s">
        <v>37</v>
      </c>
      <c r="D65" t="s">
        <v>235</v>
      </c>
      <c r="E65" t="s">
        <v>74</v>
      </c>
      <c r="F65" t="s">
        <v>75</v>
      </c>
      <c r="G65">
        <v>1</v>
      </c>
      <c r="H65" t="s">
        <v>41</v>
      </c>
      <c r="I65" t="s">
        <v>42</v>
      </c>
      <c r="J65" t="s">
        <v>76</v>
      </c>
      <c r="K65" t="s">
        <v>77</v>
      </c>
      <c r="L65">
        <v>33180</v>
      </c>
      <c r="M65" t="s">
        <v>45</v>
      </c>
      <c r="N65">
        <v>125.99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-17.12</v>
      </c>
      <c r="Z65">
        <v>-25.67</v>
      </c>
      <c r="AA65">
        <v>0</v>
      </c>
      <c r="AB65">
        <v>0</v>
      </c>
      <c r="AC65">
        <v>83.2</v>
      </c>
    </row>
    <row r="66" spans="1:29" x14ac:dyDescent="0.25">
      <c r="A66" t="s">
        <v>246</v>
      </c>
      <c r="B66">
        <v>25215837051</v>
      </c>
      <c r="C66" t="s">
        <v>37</v>
      </c>
      <c r="D66" t="s">
        <v>235</v>
      </c>
      <c r="E66" t="s">
        <v>74</v>
      </c>
      <c r="F66" t="s">
        <v>75</v>
      </c>
      <c r="G66">
        <v>1</v>
      </c>
      <c r="H66" t="s">
        <v>41</v>
      </c>
      <c r="I66" t="s">
        <v>42</v>
      </c>
      <c r="J66" t="s">
        <v>76</v>
      </c>
      <c r="K66" t="s">
        <v>77</v>
      </c>
      <c r="L66">
        <v>33180</v>
      </c>
      <c r="M66" t="s">
        <v>45</v>
      </c>
      <c r="N66">
        <v>125.99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-17.12</v>
      </c>
      <c r="Z66">
        <v>-25.67</v>
      </c>
      <c r="AA66">
        <v>0</v>
      </c>
      <c r="AB66">
        <v>0</v>
      </c>
      <c r="AC66">
        <v>83.2</v>
      </c>
    </row>
    <row r="67" spans="1:29" x14ac:dyDescent="0.25">
      <c r="A67" t="s">
        <v>247</v>
      </c>
      <c r="B67">
        <v>25215837051</v>
      </c>
      <c r="C67" t="s">
        <v>37</v>
      </c>
      <c r="D67" t="s">
        <v>185</v>
      </c>
      <c r="E67" t="s">
        <v>85</v>
      </c>
      <c r="F67" t="s">
        <v>86</v>
      </c>
      <c r="G67">
        <v>1</v>
      </c>
      <c r="H67" t="s">
        <v>41</v>
      </c>
      <c r="I67" t="s">
        <v>42</v>
      </c>
      <c r="J67" t="s">
        <v>87</v>
      </c>
      <c r="K67" t="s">
        <v>88</v>
      </c>
      <c r="L67">
        <v>60621</v>
      </c>
      <c r="M67" t="s">
        <v>45</v>
      </c>
      <c r="N67">
        <v>28.45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-4.2699999999999996</v>
      </c>
      <c r="Z67">
        <v>-7.33</v>
      </c>
      <c r="AA67">
        <v>0</v>
      </c>
      <c r="AB67">
        <v>0</v>
      </c>
      <c r="AC67">
        <v>16.850000000000001</v>
      </c>
    </row>
    <row r="68" spans="1:29" x14ac:dyDescent="0.25">
      <c r="A68" t="s">
        <v>248</v>
      </c>
      <c r="B68">
        <v>25215837051</v>
      </c>
      <c r="C68" t="s">
        <v>37</v>
      </c>
      <c r="D68" t="s">
        <v>249</v>
      </c>
      <c r="E68" t="s">
        <v>250</v>
      </c>
      <c r="F68" t="s">
        <v>251</v>
      </c>
      <c r="G68">
        <v>1</v>
      </c>
      <c r="H68" t="s">
        <v>41</v>
      </c>
      <c r="I68" t="s">
        <v>42</v>
      </c>
      <c r="J68" t="s">
        <v>252</v>
      </c>
      <c r="K68" t="s">
        <v>44</v>
      </c>
      <c r="L68">
        <v>92029</v>
      </c>
      <c r="M68" t="s">
        <v>45</v>
      </c>
      <c r="N68">
        <v>44.64</v>
      </c>
      <c r="O68">
        <v>3.91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-3.91</v>
      </c>
      <c r="Y68">
        <v>-6.7</v>
      </c>
      <c r="Z68">
        <v>-9.02</v>
      </c>
      <c r="AA68">
        <v>0</v>
      </c>
      <c r="AB68">
        <v>0</v>
      </c>
      <c r="AC68">
        <v>28.92</v>
      </c>
    </row>
    <row r="69" spans="1:29" x14ac:dyDescent="0.25">
      <c r="A69" t="s">
        <v>253</v>
      </c>
      <c r="B69">
        <v>25215837051</v>
      </c>
      <c r="C69" t="s">
        <v>37</v>
      </c>
      <c r="D69" t="s">
        <v>254</v>
      </c>
      <c r="E69" t="s">
        <v>80</v>
      </c>
      <c r="F69" t="s">
        <v>63</v>
      </c>
      <c r="G69">
        <v>1</v>
      </c>
      <c r="H69" t="s">
        <v>41</v>
      </c>
      <c r="I69" t="s">
        <v>42</v>
      </c>
      <c r="J69" t="s">
        <v>255</v>
      </c>
      <c r="K69" t="s">
        <v>256</v>
      </c>
      <c r="L69">
        <v>56551</v>
      </c>
      <c r="M69" t="s">
        <v>45</v>
      </c>
      <c r="N69">
        <v>59.89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-8.98</v>
      </c>
      <c r="Z69">
        <v>-8.67</v>
      </c>
      <c r="AA69">
        <v>0</v>
      </c>
      <c r="AB69">
        <v>0</v>
      </c>
      <c r="AC69">
        <v>42.24</v>
      </c>
    </row>
    <row r="70" spans="1:29" x14ac:dyDescent="0.25">
      <c r="A70" t="s">
        <v>257</v>
      </c>
      <c r="B70">
        <v>25215837051</v>
      </c>
      <c r="C70" t="s">
        <v>37</v>
      </c>
      <c r="D70" t="s">
        <v>235</v>
      </c>
      <c r="E70" t="s">
        <v>74</v>
      </c>
      <c r="F70" t="s">
        <v>75</v>
      </c>
      <c r="G70">
        <v>1</v>
      </c>
      <c r="H70" t="s">
        <v>41</v>
      </c>
      <c r="I70" t="s">
        <v>42</v>
      </c>
      <c r="J70" t="s">
        <v>76</v>
      </c>
      <c r="K70" t="s">
        <v>77</v>
      </c>
      <c r="L70">
        <v>33180</v>
      </c>
      <c r="M70" t="s">
        <v>45</v>
      </c>
      <c r="N70">
        <v>125.99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-17.12</v>
      </c>
      <c r="Z70">
        <v>-25.67</v>
      </c>
      <c r="AA70">
        <v>0</v>
      </c>
      <c r="AB70">
        <v>0</v>
      </c>
      <c r="AC70">
        <v>83.2</v>
      </c>
    </row>
    <row r="71" spans="1:29" x14ac:dyDescent="0.25">
      <c r="A71" t="s">
        <v>258</v>
      </c>
      <c r="B71">
        <v>25215837051</v>
      </c>
      <c r="C71" t="s">
        <v>37</v>
      </c>
      <c r="D71" t="s">
        <v>259</v>
      </c>
      <c r="E71" t="s">
        <v>62</v>
      </c>
      <c r="F71" t="s">
        <v>63</v>
      </c>
      <c r="G71">
        <v>1</v>
      </c>
      <c r="H71" t="s">
        <v>41</v>
      </c>
      <c r="I71" t="s">
        <v>42</v>
      </c>
      <c r="J71" t="s">
        <v>260</v>
      </c>
      <c r="K71" t="s">
        <v>124</v>
      </c>
      <c r="L71">
        <v>82520</v>
      </c>
      <c r="M71" t="s">
        <v>45</v>
      </c>
      <c r="N71">
        <v>48.44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-7.27</v>
      </c>
      <c r="Z71">
        <v>-8.75</v>
      </c>
      <c r="AA71">
        <v>0</v>
      </c>
      <c r="AB71">
        <v>0</v>
      </c>
      <c r="AC71">
        <v>32.42</v>
      </c>
    </row>
    <row r="72" spans="1:29" x14ac:dyDescent="0.25">
      <c r="A72" t="s">
        <v>261</v>
      </c>
      <c r="B72">
        <v>25215837051</v>
      </c>
      <c r="C72" t="s">
        <v>37</v>
      </c>
      <c r="D72" t="s">
        <v>235</v>
      </c>
      <c r="E72" t="s">
        <v>74</v>
      </c>
      <c r="F72" t="s">
        <v>75</v>
      </c>
      <c r="G72">
        <v>1</v>
      </c>
      <c r="H72" t="s">
        <v>41</v>
      </c>
      <c r="I72" t="s">
        <v>42</v>
      </c>
      <c r="J72" t="s">
        <v>76</v>
      </c>
      <c r="K72" t="s">
        <v>77</v>
      </c>
      <c r="L72">
        <v>33180</v>
      </c>
      <c r="M72" t="s">
        <v>45</v>
      </c>
      <c r="N72">
        <v>125.99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-17.12</v>
      </c>
      <c r="Z72">
        <v>-25.67</v>
      </c>
      <c r="AA72">
        <v>0</v>
      </c>
      <c r="AB72">
        <v>0</v>
      </c>
      <c r="AC72">
        <v>83.2</v>
      </c>
    </row>
    <row r="73" spans="1:29" x14ac:dyDescent="0.25">
      <c r="A73" t="s">
        <v>262</v>
      </c>
      <c r="B73">
        <v>25215837051</v>
      </c>
      <c r="C73" t="s">
        <v>37</v>
      </c>
      <c r="D73" t="s">
        <v>235</v>
      </c>
      <c r="E73" t="s">
        <v>74</v>
      </c>
      <c r="F73" t="s">
        <v>75</v>
      </c>
      <c r="G73">
        <v>1</v>
      </c>
      <c r="H73" t="s">
        <v>41</v>
      </c>
      <c r="I73" t="s">
        <v>42</v>
      </c>
      <c r="J73" t="s">
        <v>76</v>
      </c>
      <c r="K73" t="s">
        <v>77</v>
      </c>
      <c r="L73">
        <v>33180</v>
      </c>
      <c r="M73" t="s">
        <v>45</v>
      </c>
      <c r="N73">
        <v>125.99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-17.12</v>
      </c>
      <c r="Z73">
        <v>-25.67</v>
      </c>
      <c r="AA73">
        <v>0</v>
      </c>
      <c r="AB73">
        <v>0</v>
      </c>
      <c r="AC73">
        <v>83.2</v>
      </c>
    </row>
    <row r="74" spans="1:29" x14ac:dyDescent="0.25">
      <c r="A74" t="s">
        <v>263</v>
      </c>
      <c r="B74">
        <v>25215837051</v>
      </c>
      <c r="C74" t="s">
        <v>37</v>
      </c>
      <c r="D74" t="s">
        <v>235</v>
      </c>
      <c r="E74" t="s">
        <v>74</v>
      </c>
      <c r="F74" t="s">
        <v>75</v>
      </c>
      <c r="G74">
        <v>1</v>
      </c>
      <c r="H74" t="s">
        <v>41</v>
      </c>
      <c r="I74" t="s">
        <v>42</v>
      </c>
      <c r="J74" t="s">
        <v>76</v>
      </c>
      <c r="K74" t="s">
        <v>77</v>
      </c>
      <c r="L74">
        <v>33180</v>
      </c>
      <c r="M74" t="s">
        <v>45</v>
      </c>
      <c r="N74">
        <v>125.99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-17.12</v>
      </c>
      <c r="Z74">
        <v>-25.67</v>
      </c>
      <c r="AA74">
        <v>0</v>
      </c>
      <c r="AB74">
        <v>0</v>
      </c>
      <c r="AC74">
        <v>83.2</v>
      </c>
    </row>
    <row r="75" spans="1:29" x14ac:dyDescent="0.25">
      <c r="A75" t="s">
        <v>264</v>
      </c>
      <c r="B75">
        <v>25215837051</v>
      </c>
      <c r="C75" t="s">
        <v>37</v>
      </c>
      <c r="D75" t="s">
        <v>235</v>
      </c>
      <c r="E75" t="s">
        <v>74</v>
      </c>
      <c r="F75" t="s">
        <v>75</v>
      </c>
      <c r="G75">
        <v>1</v>
      </c>
      <c r="H75" t="s">
        <v>41</v>
      </c>
      <c r="I75" t="s">
        <v>42</v>
      </c>
      <c r="J75" t="s">
        <v>76</v>
      </c>
      <c r="K75" t="s">
        <v>77</v>
      </c>
      <c r="L75">
        <v>33180</v>
      </c>
      <c r="M75" t="s">
        <v>45</v>
      </c>
      <c r="N75">
        <v>125.99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-17.12</v>
      </c>
      <c r="Z75">
        <v>-25.67</v>
      </c>
      <c r="AA75">
        <v>0</v>
      </c>
      <c r="AB75">
        <v>0</v>
      </c>
      <c r="AC75">
        <v>83.2</v>
      </c>
    </row>
    <row r="76" spans="1:29" x14ac:dyDescent="0.25">
      <c r="A76" t="s">
        <v>265</v>
      </c>
      <c r="B76">
        <v>25215837051</v>
      </c>
      <c r="C76" t="s">
        <v>37</v>
      </c>
      <c r="D76" t="s">
        <v>235</v>
      </c>
      <c r="E76" t="s">
        <v>74</v>
      </c>
      <c r="F76" t="s">
        <v>75</v>
      </c>
      <c r="G76">
        <v>1</v>
      </c>
      <c r="H76" t="s">
        <v>41</v>
      </c>
      <c r="I76" t="s">
        <v>42</v>
      </c>
      <c r="J76" t="s">
        <v>76</v>
      </c>
      <c r="K76" t="s">
        <v>77</v>
      </c>
      <c r="L76">
        <v>33180</v>
      </c>
      <c r="M76" t="s">
        <v>45</v>
      </c>
      <c r="N76">
        <v>125.99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-17.12</v>
      </c>
      <c r="Z76">
        <v>-25.67</v>
      </c>
      <c r="AA76">
        <v>0</v>
      </c>
      <c r="AB76">
        <v>0</v>
      </c>
      <c r="AC76">
        <v>83.2</v>
      </c>
    </row>
    <row r="77" spans="1:29" x14ac:dyDescent="0.25">
      <c r="A77" t="s">
        <v>266</v>
      </c>
      <c r="B77">
        <v>25215837051</v>
      </c>
      <c r="C77" t="s">
        <v>37</v>
      </c>
      <c r="D77" t="s">
        <v>235</v>
      </c>
      <c r="E77" t="s">
        <v>74</v>
      </c>
      <c r="F77" t="s">
        <v>75</v>
      </c>
      <c r="G77">
        <v>1</v>
      </c>
      <c r="H77" t="s">
        <v>41</v>
      </c>
      <c r="I77" t="s">
        <v>42</v>
      </c>
      <c r="J77" t="s">
        <v>76</v>
      </c>
      <c r="K77" t="s">
        <v>77</v>
      </c>
      <c r="L77">
        <v>33180</v>
      </c>
      <c r="M77" t="s">
        <v>45</v>
      </c>
      <c r="N77">
        <v>125.99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-17.12</v>
      </c>
      <c r="Z77">
        <v>-25.67</v>
      </c>
      <c r="AA77">
        <v>0</v>
      </c>
      <c r="AB77">
        <v>0</v>
      </c>
      <c r="AC77">
        <v>83.2</v>
      </c>
    </row>
    <row r="78" spans="1:29" x14ac:dyDescent="0.25">
      <c r="A78" t="s">
        <v>267</v>
      </c>
      <c r="B78">
        <v>25215837051</v>
      </c>
      <c r="C78" t="s">
        <v>37</v>
      </c>
      <c r="D78" t="s">
        <v>268</v>
      </c>
      <c r="E78" t="s">
        <v>269</v>
      </c>
      <c r="F78" t="s">
        <v>270</v>
      </c>
      <c r="G78">
        <v>1</v>
      </c>
      <c r="H78" t="s">
        <v>41</v>
      </c>
      <c r="I78" t="s">
        <v>42</v>
      </c>
      <c r="J78" t="s">
        <v>271</v>
      </c>
      <c r="K78" t="s">
        <v>44</v>
      </c>
      <c r="L78">
        <v>94535</v>
      </c>
      <c r="M78" t="s">
        <v>45</v>
      </c>
      <c r="N78">
        <v>44.98</v>
      </c>
      <c r="O78">
        <v>3.77</v>
      </c>
      <c r="P78">
        <v>5.87</v>
      </c>
      <c r="Q78">
        <v>0</v>
      </c>
      <c r="R78">
        <v>0</v>
      </c>
      <c r="S78">
        <v>0</v>
      </c>
      <c r="T78">
        <v>0</v>
      </c>
      <c r="U78">
        <v>0</v>
      </c>
      <c r="V78">
        <v>-5.87</v>
      </c>
      <c r="W78">
        <v>0</v>
      </c>
      <c r="X78">
        <v>-3.77</v>
      </c>
      <c r="Y78">
        <v>-6.75</v>
      </c>
      <c r="Z78">
        <v>-9.5500000000000007</v>
      </c>
      <c r="AA78">
        <v>0</v>
      </c>
      <c r="AB78">
        <v>0</v>
      </c>
      <c r="AC78">
        <v>28.68</v>
      </c>
    </row>
    <row r="79" spans="1:29" x14ac:dyDescent="0.25">
      <c r="A79" t="s">
        <v>272</v>
      </c>
      <c r="B79">
        <v>25215837051</v>
      </c>
      <c r="C79" t="s">
        <v>37</v>
      </c>
      <c r="D79" t="s">
        <v>273</v>
      </c>
      <c r="E79" t="s">
        <v>274</v>
      </c>
      <c r="F79" t="s">
        <v>275</v>
      </c>
      <c r="G79">
        <v>1</v>
      </c>
      <c r="H79" t="s">
        <v>41</v>
      </c>
      <c r="I79" t="s">
        <v>42</v>
      </c>
      <c r="J79" t="s">
        <v>276</v>
      </c>
      <c r="K79" t="s">
        <v>77</v>
      </c>
      <c r="L79">
        <v>32408</v>
      </c>
      <c r="M79" t="s">
        <v>45</v>
      </c>
      <c r="N79">
        <v>39.99</v>
      </c>
      <c r="O79">
        <v>2.8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-2.8</v>
      </c>
      <c r="Y79">
        <v>-6</v>
      </c>
      <c r="Z79">
        <v>-7.55</v>
      </c>
      <c r="AA79">
        <v>0</v>
      </c>
      <c r="AB79">
        <v>0</v>
      </c>
      <c r="AC79">
        <v>26.44</v>
      </c>
    </row>
    <row r="80" spans="1:29" x14ac:dyDescent="0.25">
      <c r="A80" t="s">
        <v>277</v>
      </c>
      <c r="B80">
        <v>25215837051</v>
      </c>
      <c r="C80" t="s">
        <v>37</v>
      </c>
      <c r="D80" t="s">
        <v>278</v>
      </c>
      <c r="E80" t="s">
        <v>62</v>
      </c>
      <c r="F80" t="s">
        <v>63</v>
      </c>
      <c r="G80">
        <v>1</v>
      </c>
      <c r="H80" t="s">
        <v>41</v>
      </c>
      <c r="I80" t="s">
        <v>42</v>
      </c>
      <c r="J80" t="s">
        <v>279</v>
      </c>
      <c r="K80" t="s">
        <v>82</v>
      </c>
      <c r="L80">
        <v>38572</v>
      </c>
      <c r="M80" t="s">
        <v>45</v>
      </c>
      <c r="N80">
        <v>56.89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-8.5299999999999994</v>
      </c>
      <c r="Z80">
        <v>-8.75</v>
      </c>
      <c r="AA80">
        <v>0</v>
      </c>
      <c r="AB80">
        <v>0</v>
      </c>
      <c r="AC80">
        <v>39.61</v>
      </c>
    </row>
    <row r="81" spans="1:29" x14ac:dyDescent="0.25">
      <c r="A81" t="s">
        <v>280</v>
      </c>
      <c r="B81">
        <v>25215837051</v>
      </c>
      <c r="C81" t="s">
        <v>37</v>
      </c>
      <c r="D81" t="s">
        <v>249</v>
      </c>
      <c r="E81" t="s">
        <v>250</v>
      </c>
      <c r="F81" t="s">
        <v>251</v>
      </c>
      <c r="G81">
        <v>1</v>
      </c>
      <c r="H81" t="s">
        <v>41</v>
      </c>
      <c r="I81" t="s">
        <v>42</v>
      </c>
      <c r="J81" t="s">
        <v>252</v>
      </c>
      <c r="K81" t="s">
        <v>44</v>
      </c>
      <c r="L81">
        <v>92029</v>
      </c>
      <c r="M81" t="s">
        <v>45</v>
      </c>
      <c r="N81">
        <v>44.64</v>
      </c>
      <c r="O81">
        <v>3.91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-3.91</v>
      </c>
      <c r="Y81">
        <v>-6.7</v>
      </c>
      <c r="Z81">
        <v>-9.02</v>
      </c>
      <c r="AA81">
        <v>0</v>
      </c>
      <c r="AB81">
        <v>0</v>
      </c>
      <c r="AC81">
        <v>28.92</v>
      </c>
    </row>
    <row r="82" spans="1:29" x14ac:dyDescent="0.25">
      <c r="A82" t="s">
        <v>281</v>
      </c>
      <c r="B82">
        <v>25215837051</v>
      </c>
      <c r="C82" t="s">
        <v>37</v>
      </c>
      <c r="D82" t="s">
        <v>282</v>
      </c>
      <c r="E82" t="s">
        <v>269</v>
      </c>
      <c r="F82" t="s">
        <v>270</v>
      </c>
      <c r="G82">
        <v>1</v>
      </c>
      <c r="H82" t="s">
        <v>41</v>
      </c>
      <c r="I82" t="s">
        <v>42</v>
      </c>
      <c r="J82" t="s">
        <v>283</v>
      </c>
      <c r="K82" t="s">
        <v>256</v>
      </c>
      <c r="L82">
        <v>56347</v>
      </c>
      <c r="M82" t="s">
        <v>45</v>
      </c>
      <c r="N82">
        <v>44.99</v>
      </c>
      <c r="O82">
        <v>0</v>
      </c>
      <c r="P82">
        <v>0.86</v>
      </c>
      <c r="Q82">
        <v>0</v>
      </c>
      <c r="R82">
        <v>0</v>
      </c>
      <c r="S82">
        <v>0</v>
      </c>
      <c r="T82">
        <v>0</v>
      </c>
      <c r="U82">
        <v>0</v>
      </c>
      <c r="V82">
        <v>-0.86</v>
      </c>
      <c r="W82">
        <v>0</v>
      </c>
      <c r="X82">
        <v>0</v>
      </c>
      <c r="Y82">
        <v>-6.75</v>
      </c>
      <c r="Z82">
        <v>-9.5500000000000007</v>
      </c>
      <c r="AA82">
        <v>0</v>
      </c>
      <c r="AB82">
        <v>0</v>
      </c>
      <c r="AC82">
        <v>28.69</v>
      </c>
    </row>
    <row r="83" spans="1:29" x14ac:dyDescent="0.25">
      <c r="A83" t="s">
        <v>284</v>
      </c>
      <c r="B83">
        <v>25215837051</v>
      </c>
      <c r="C83" t="s">
        <v>37</v>
      </c>
      <c r="D83" t="s">
        <v>285</v>
      </c>
      <c r="E83" t="s">
        <v>161</v>
      </c>
      <c r="F83" t="s">
        <v>162</v>
      </c>
      <c r="G83">
        <v>1</v>
      </c>
      <c r="H83" t="s">
        <v>41</v>
      </c>
      <c r="I83" t="s">
        <v>42</v>
      </c>
      <c r="J83" t="s">
        <v>286</v>
      </c>
      <c r="K83" t="s">
        <v>287</v>
      </c>
      <c r="L83">
        <v>83355</v>
      </c>
      <c r="M83" t="s">
        <v>45</v>
      </c>
      <c r="N83">
        <v>38.99</v>
      </c>
      <c r="O83">
        <v>0</v>
      </c>
      <c r="P83">
        <v>1.49</v>
      </c>
      <c r="Q83">
        <v>0</v>
      </c>
      <c r="R83">
        <v>0</v>
      </c>
      <c r="S83">
        <v>0</v>
      </c>
      <c r="T83">
        <v>0</v>
      </c>
      <c r="U83">
        <v>0</v>
      </c>
      <c r="V83">
        <v>-5.39</v>
      </c>
      <c r="W83">
        <v>0</v>
      </c>
      <c r="X83">
        <v>0</v>
      </c>
      <c r="Y83">
        <v>-5.26</v>
      </c>
      <c r="Z83">
        <v>-8.26</v>
      </c>
      <c r="AA83">
        <v>0</v>
      </c>
      <c r="AB83">
        <v>0</v>
      </c>
      <c r="AC83">
        <v>21.57</v>
      </c>
    </row>
    <row r="84" spans="1:29" x14ac:dyDescent="0.25">
      <c r="A84" t="s">
        <v>288</v>
      </c>
      <c r="B84">
        <v>25215837051</v>
      </c>
      <c r="C84" t="s">
        <v>37</v>
      </c>
      <c r="D84" t="s">
        <v>285</v>
      </c>
      <c r="E84" t="s">
        <v>289</v>
      </c>
      <c r="F84" t="s">
        <v>290</v>
      </c>
      <c r="G84">
        <v>1</v>
      </c>
      <c r="H84" t="s">
        <v>41</v>
      </c>
      <c r="I84" t="s">
        <v>42</v>
      </c>
      <c r="J84" t="s">
        <v>286</v>
      </c>
      <c r="K84" t="s">
        <v>287</v>
      </c>
      <c r="L84">
        <v>83355</v>
      </c>
      <c r="M84" t="s">
        <v>45</v>
      </c>
      <c r="N84">
        <v>54.49</v>
      </c>
      <c r="O84">
        <v>0</v>
      </c>
      <c r="P84">
        <v>2.29</v>
      </c>
      <c r="Q84">
        <v>0</v>
      </c>
      <c r="R84">
        <v>0</v>
      </c>
      <c r="S84">
        <v>0</v>
      </c>
      <c r="T84">
        <v>0</v>
      </c>
      <c r="U84">
        <v>0</v>
      </c>
      <c r="V84">
        <v>-7.74</v>
      </c>
      <c r="W84">
        <v>0</v>
      </c>
      <c r="X84">
        <v>0</v>
      </c>
      <c r="Y84">
        <v>-7.36</v>
      </c>
      <c r="Z84">
        <v>-9.3000000000000007</v>
      </c>
      <c r="AA84">
        <v>0</v>
      </c>
      <c r="AB84">
        <v>0</v>
      </c>
      <c r="AC84">
        <v>32.380000000000003</v>
      </c>
    </row>
    <row r="85" spans="1:29" x14ac:dyDescent="0.25">
      <c r="A85" t="s">
        <v>291</v>
      </c>
      <c r="B85">
        <v>25215837051</v>
      </c>
      <c r="C85" t="s">
        <v>37</v>
      </c>
      <c r="D85" t="s">
        <v>292</v>
      </c>
      <c r="E85" t="s">
        <v>85</v>
      </c>
      <c r="F85" t="s">
        <v>86</v>
      </c>
      <c r="G85">
        <v>2</v>
      </c>
      <c r="H85" t="s">
        <v>41</v>
      </c>
      <c r="I85" t="s">
        <v>42</v>
      </c>
      <c r="J85" t="s">
        <v>87</v>
      </c>
      <c r="K85" t="s">
        <v>88</v>
      </c>
      <c r="L85">
        <v>60609</v>
      </c>
      <c r="M85" t="s">
        <v>45</v>
      </c>
      <c r="N85">
        <v>56.9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-8.5399999999999991</v>
      </c>
      <c r="Z85">
        <v>-14.66</v>
      </c>
      <c r="AA85">
        <v>0</v>
      </c>
      <c r="AB85">
        <v>0</v>
      </c>
      <c r="AC85">
        <v>33.700000000000003</v>
      </c>
    </row>
    <row r="86" spans="1:29" x14ac:dyDescent="0.25">
      <c r="A86" t="s">
        <v>293</v>
      </c>
      <c r="B86">
        <v>25215837051</v>
      </c>
      <c r="C86" t="s">
        <v>37</v>
      </c>
      <c r="D86" t="s">
        <v>294</v>
      </c>
      <c r="E86" t="s">
        <v>167</v>
      </c>
      <c r="F86" t="s">
        <v>168</v>
      </c>
      <c r="G86">
        <v>1</v>
      </c>
      <c r="H86" t="s">
        <v>41</v>
      </c>
      <c r="I86" t="s">
        <v>42</v>
      </c>
      <c r="J86" t="s">
        <v>295</v>
      </c>
      <c r="K86" t="s">
        <v>44</v>
      </c>
      <c r="L86">
        <v>92154</v>
      </c>
      <c r="M86" t="s">
        <v>45</v>
      </c>
      <c r="N86">
        <v>46.74</v>
      </c>
      <c r="O86">
        <v>3.26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-4.68</v>
      </c>
      <c r="W86">
        <v>0</v>
      </c>
      <c r="X86">
        <v>-3.26</v>
      </c>
      <c r="Y86">
        <v>-6.31</v>
      </c>
      <c r="Z86">
        <v>-9.07</v>
      </c>
      <c r="AA86">
        <v>0</v>
      </c>
      <c r="AB86">
        <v>0</v>
      </c>
      <c r="AC86">
        <v>26.68</v>
      </c>
    </row>
    <row r="87" spans="1:29" x14ac:dyDescent="0.25">
      <c r="A87" t="s">
        <v>296</v>
      </c>
      <c r="B87">
        <v>25215837051</v>
      </c>
      <c r="C87" t="s">
        <v>37</v>
      </c>
      <c r="D87" t="s">
        <v>297</v>
      </c>
      <c r="E87" t="s">
        <v>231</v>
      </c>
      <c r="F87" t="s">
        <v>232</v>
      </c>
      <c r="G87">
        <v>1</v>
      </c>
      <c r="H87" t="s">
        <v>41</v>
      </c>
      <c r="I87" t="s">
        <v>42</v>
      </c>
      <c r="J87" t="s">
        <v>298</v>
      </c>
      <c r="K87" t="s">
        <v>190</v>
      </c>
      <c r="L87">
        <v>80829</v>
      </c>
      <c r="M87" t="s">
        <v>45</v>
      </c>
      <c r="N87">
        <v>42.49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-4.25</v>
      </c>
      <c r="W87">
        <v>0</v>
      </c>
      <c r="X87">
        <v>0</v>
      </c>
      <c r="Y87">
        <v>-5.74</v>
      </c>
      <c r="Z87">
        <v>-9.4700000000000006</v>
      </c>
      <c r="AA87">
        <v>0</v>
      </c>
      <c r="AB87">
        <v>0</v>
      </c>
      <c r="AC87">
        <v>23.03</v>
      </c>
    </row>
    <row r="88" spans="1:29" x14ac:dyDescent="0.25">
      <c r="A88" t="s">
        <v>299</v>
      </c>
      <c r="B88">
        <v>25215837051</v>
      </c>
      <c r="C88" t="s">
        <v>37</v>
      </c>
      <c r="D88" t="s">
        <v>300</v>
      </c>
      <c r="E88" t="s">
        <v>301</v>
      </c>
      <c r="F88" t="s">
        <v>302</v>
      </c>
      <c r="G88">
        <v>1</v>
      </c>
      <c r="H88" t="s">
        <v>41</v>
      </c>
      <c r="I88" t="s">
        <v>42</v>
      </c>
      <c r="J88" t="s">
        <v>303</v>
      </c>
      <c r="K88" t="s">
        <v>130</v>
      </c>
      <c r="L88">
        <v>30101</v>
      </c>
      <c r="M88" t="s">
        <v>45</v>
      </c>
      <c r="N88">
        <v>47.48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-4.75</v>
      </c>
      <c r="W88">
        <v>0</v>
      </c>
      <c r="X88">
        <v>0</v>
      </c>
      <c r="Y88">
        <v>-6.41</v>
      </c>
      <c r="Z88">
        <v>-9.01</v>
      </c>
      <c r="AA88">
        <v>0</v>
      </c>
      <c r="AB88">
        <v>0</v>
      </c>
      <c r="AC88">
        <v>27.31</v>
      </c>
    </row>
    <row r="89" spans="1:29" x14ac:dyDescent="0.25">
      <c r="A89" t="s">
        <v>304</v>
      </c>
      <c r="B89">
        <v>25215837051</v>
      </c>
      <c r="C89" t="s">
        <v>37</v>
      </c>
      <c r="D89" t="s">
        <v>300</v>
      </c>
      <c r="E89" t="s">
        <v>301</v>
      </c>
      <c r="F89" t="s">
        <v>302</v>
      </c>
      <c r="G89">
        <v>1</v>
      </c>
      <c r="H89" t="s">
        <v>41</v>
      </c>
      <c r="I89" t="s">
        <v>42</v>
      </c>
      <c r="J89" t="s">
        <v>303</v>
      </c>
      <c r="K89" t="s">
        <v>130</v>
      </c>
      <c r="L89">
        <v>30101</v>
      </c>
      <c r="M89" t="s">
        <v>45</v>
      </c>
      <c r="N89">
        <v>47.48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-4.75</v>
      </c>
      <c r="W89">
        <v>0</v>
      </c>
      <c r="X89">
        <v>0</v>
      </c>
      <c r="Y89">
        <v>-6.41</v>
      </c>
      <c r="Z89">
        <v>-9.01</v>
      </c>
      <c r="AA89">
        <v>0</v>
      </c>
      <c r="AB89">
        <v>0</v>
      </c>
      <c r="AC89">
        <v>27.31</v>
      </c>
    </row>
    <row r="90" spans="1:29" x14ac:dyDescent="0.25">
      <c r="A90" t="s">
        <v>305</v>
      </c>
      <c r="B90">
        <v>25215837051</v>
      </c>
      <c r="C90" t="s">
        <v>37</v>
      </c>
      <c r="D90" t="s">
        <v>306</v>
      </c>
      <c r="E90" t="s">
        <v>307</v>
      </c>
      <c r="F90" t="s">
        <v>308</v>
      </c>
      <c r="G90">
        <v>1</v>
      </c>
      <c r="H90" t="s">
        <v>41</v>
      </c>
      <c r="I90" t="s">
        <v>42</v>
      </c>
      <c r="J90" t="s">
        <v>309</v>
      </c>
      <c r="K90" t="s">
        <v>310</v>
      </c>
      <c r="L90">
        <v>43220</v>
      </c>
      <c r="M90" t="s">
        <v>45</v>
      </c>
      <c r="N90">
        <v>55.99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-8.4</v>
      </c>
      <c r="Z90">
        <v>-10.02</v>
      </c>
      <c r="AA90">
        <v>0</v>
      </c>
      <c r="AB90">
        <v>0</v>
      </c>
      <c r="AC90">
        <v>37.57</v>
      </c>
    </row>
    <row r="91" spans="1:29" x14ac:dyDescent="0.25">
      <c r="A91" t="s">
        <v>311</v>
      </c>
      <c r="B91">
        <v>25215837051</v>
      </c>
      <c r="C91" t="s">
        <v>37</v>
      </c>
      <c r="D91" t="s">
        <v>312</v>
      </c>
      <c r="E91" t="s">
        <v>62</v>
      </c>
      <c r="F91" t="s">
        <v>63</v>
      </c>
      <c r="G91">
        <v>1</v>
      </c>
      <c r="H91" t="s">
        <v>41</v>
      </c>
      <c r="I91" t="s">
        <v>42</v>
      </c>
      <c r="J91" t="s">
        <v>233</v>
      </c>
      <c r="K91" t="s">
        <v>44</v>
      </c>
      <c r="L91">
        <v>95037</v>
      </c>
      <c r="M91" t="s">
        <v>45</v>
      </c>
      <c r="N91">
        <v>48.44</v>
      </c>
      <c r="O91">
        <v>4.42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-4.42</v>
      </c>
      <c r="Y91">
        <v>-7.27</v>
      </c>
      <c r="Z91">
        <v>-8.75</v>
      </c>
      <c r="AA91">
        <v>0</v>
      </c>
      <c r="AB91">
        <v>0</v>
      </c>
      <c r="AC91">
        <v>32.42</v>
      </c>
    </row>
    <row r="92" spans="1:29" x14ac:dyDescent="0.25">
      <c r="A92" t="s">
        <v>313</v>
      </c>
      <c r="B92">
        <v>25215837051</v>
      </c>
      <c r="C92" t="s">
        <v>37</v>
      </c>
      <c r="D92" t="s">
        <v>314</v>
      </c>
      <c r="E92" t="s">
        <v>315</v>
      </c>
      <c r="F92" t="s">
        <v>316</v>
      </c>
      <c r="G92">
        <v>1</v>
      </c>
      <c r="H92" t="s">
        <v>41</v>
      </c>
      <c r="I92" t="s">
        <v>42</v>
      </c>
      <c r="J92" t="s">
        <v>317</v>
      </c>
      <c r="K92" t="s">
        <v>318</v>
      </c>
      <c r="L92" t="s">
        <v>319</v>
      </c>
      <c r="M92" t="s">
        <v>45</v>
      </c>
      <c r="N92">
        <v>49.98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-7.5</v>
      </c>
      <c r="Z92">
        <v>-9.23</v>
      </c>
      <c r="AA92">
        <v>0</v>
      </c>
      <c r="AB92">
        <v>0</v>
      </c>
      <c r="AC92">
        <v>33.25</v>
      </c>
    </row>
    <row r="93" spans="1:29" x14ac:dyDescent="0.25">
      <c r="A93" t="s">
        <v>320</v>
      </c>
      <c r="B93">
        <v>25215837051</v>
      </c>
      <c r="C93" t="s">
        <v>37</v>
      </c>
      <c r="D93" t="s">
        <v>321</v>
      </c>
      <c r="E93" t="s">
        <v>322</v>
      </c>
      <c r="F93" t="s">
        <v>323</v>
      </c>
      <c r="G93">
        <v>1</v>
      </c>
      <c r="H93" t="s">
        <v>41</v>
      </c>
      <c r="I93" t="s">
        <v>42</v>
      </c>
      <c r="J93" t="s">
        <v>324</v>
      </c>
      <c r="K93" t="s">
        <v>325</v>
      </c>
      <c r="L93">
        <v>25801</v>
      </c>
      <c r="M93" t="s">
        <v>45</v>
      </c>
      <c r="N93">
        <v>72.989999999999995</v>
      </c>
      <c r="O93">
        <v>0</v>
      </c>
      <c r="P93">
        <v>0.85</v>
      </c>
      <c r="Q93">
        <v>0</v>
      </c>
      <c r="R93">
        <v>0</v>
      </c>
      <c r="S93">
        <v>0</v>
      </c>
      <c r="T93">
        <v>0</v>
      </c>
      <c r="U93">
        <v>0</v>
      </c>
      <c r="V93">
        <v>-0.85</v>
      </c>
      <c r="W93">
        <v>0</v>
      </c>
      <c r="X93">
        <v>0</v>
      </c>
      <c r="Y93">
        <v>-10.95</v>
      </c>
      <c r="Z93">
        <v>-9.7799999999999994</v>
      </c>
      <c r="AA93">
        <v>0</v>
      </c>
      <c r="AB93">
        <v>0</v>
      </c>
      <c r="AC93">
        <v>52.26</v>
      </c>
    </row>
    <row r="94" spans="1:29" x14ac:dyDescent="0.25">
      <c r="A94" t="s">
        <v>326</v>
      </c>
      <c r="B94">
        <v>25215837051</v>
      </c>
      <c r="C94" t="s">
        <v>37</v>
      </c>
      <c r="D94" t="s">
        <v>327</v>
      </c>
      <c r="E94" t="s">
        <v>328</v>
      </c>
      <c r="F94" t="s">
        <v>323</v>
      </c>
      <c r="G94">
        <v>1</v>
      </c>
      <c r="H94" t="s">
        <v>41</v>
      </c>
      <c r="I94" t="s">
        <v>42</v>
      </c>
      <c r="J94" t="s">
        <v>329</v>
      </c>
      <c r="K94" t="s">
        <v>318</v>
      </c>
      <c r="L94" t="s">
        <v>330</v>
      </c>
      <c r="M94" t="s">
        <v>45</v>
      </c>
      <c r="N94">
        <v>55.24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-5.53</v>
      </c>
      <c r="W94">
        <v>0</v>
      </c>
      <c r="X94">
        <v>0</v>
      </c>
      <c r="Y94">
        <v>-7.46</v>
      </c>
      <c r="Z94">
        <v>-10.1</v>
      </c>
      <c r="AA94">
        <v>0</v>
      </c>
      <c r="AB94">
        <v>0</v>
      </c>
      <c r="AC94">
        <v>32.15</v>
      </c>
    </row>
    <row r="95" spans="1:29" x14ac:dyDescent="0.25">
      <c r="A95" t="s">
        <v>331</v>
      </c>
      <c r="B95">
        <v>25215837051</v>
      </c>
      <c r="C95" t="s">
        <v>37</v>
      </c>
      <c r="D95" t="s">
        <v>297</v>
      </c>
      <c r="E95" t="s">
        <v>231</v>
      </c>
      <c r="F95" t="s">
        <v>232</v>
      </c>
      <c r="G95">
        <v>1</v>
      </c>
      <c r="H95" t="s">
        <v>41</v>
      </c>
      <c r="I95" t="s">
        <v>42</v>
      </c>
      <c r="J95" t="s">
        <v>298</v>
      </c>
      <c r="K95" t="s">
        <v>190</v>
      </c>
      <c r="L95">
        <v>80829</v>
      </c>
      <c r="M95" t="s">
        <v>45</v>
      </c>
      <c r="N95">
        <v>42.49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-4.25</v>
      </c>
      <c r="W95">
        <v>0</v>
      </c>
      <c r="X95">
        <v>0</v>
      </c>
      <c r="Y95">
        <v>-5.74</v>
      </c>
      <c r="Z95">
        <v>-9.4700000000000006</v>
      </c>
      <c r="AA95">
        <v>0</v>
      </c>
      <c r="AB95">
        <v>0</v>
      </c>
      <c r="AC95">
        <v>23.03</v>
      </c>
    </row>
    <row r="96" spans="1:29" x14ac:dyDescent="0.25">
      <c r="A96" t="s">
        <v>332</v>
      </c>
      <c r="B96">
        <v>25215837051</v>
      </c>
      <c r="C96" t="s">
        <v>37</v>
      </c>
      <c r="D96" t="s">
        <v>333</v>
      </c>
      <c r="E96" t="s">
        <v>334</v>
      </c>
      <c r="F96" t="s">
        <v>335</v>
      </c>
      <c r="G96">
        <v>1</v>
      </c>
      <c r="H96" t="s">
        <v>41</v>
      </c>
      <c r="I96" t="s">
        <v>42</v>
      </c>
      <c r="J96" t="s">
        <v>336</v>
      </c>
      <c r="K96" t="s">
        <v>77</v>
      </c>
      <c r="L96">
        <v>33610</v>
      </c>
      <c r="M96" t="s">
        <v>45</v>
      </c>
      <c r="N96">
        <v>55.24</v>
      </c>
      <c r="O96">
        <v>4.1399999999999997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-4.1399999999999997</v>
      </c>
      <c r="Y96">
        <v>-8.2899999999999991</v>
      </c>
      <c r="Z96">
        <v>-9.94</v>
      </c>
      <c r="AA96">
        <v>0</v>
      </c>
      <c r="AB96">
        <v>0</v>
      </c>
      <c r="AC96">
        <v>37.01</v>
      </c>
    </row>
    <row r="97" spans="1:29" x14ac:dyDescent="0.25">
      <c r="A97" t="s">
        <v>337</v>
      </c>
      <c r="B97">
        <v>25215837051</v>
      </c>
      <c r="C97" t="s">
        <v>37</v>
      </c>
      <c r="D97" t="s">
        <v>338</v>
      </c>
      <c r="E97" t="s">
        <v>62</v>
      </c>
      <c r="F97" t="s">
        <v>63</v>
      </c>
      <c r="G97">
        <v>1</v>
      </c>
      <c r="H97" t="s">
        <v>41</v>
      </c>
      <c r="I97" t="s">
        <v>42</v>
      </c>
      <c r="J97" t="s">
        <v>233</v>
      </c>
      <c r="K97" t="s">
        <v>44</v>
      </c>
      <c r="L97">
        <v>95037</v>
      </c>
      <c r="M97" t="s">
        <v>45</v>
      </c>
      <c r="N97">
        <v>48.44</v>
      </c>
      <c r="O97">
        <v>4.42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-4.42</v>
      </c>
      <c r="Y97">
        <v>-7.27</v>
      </c>
      <c r="Z97">
        <v>-8.75</v>
      </c>
      <c r="AA97">
        <v>0</v>
      </c>
      <c r="AB97">
        <v>0</v>
      </c>
      <c r="AC97">
        <v>32.42</v>
      </c>
    </row>
    <row r="98" spans="1:29" x14ac:dyDescent="0.25">
      <c r="A98" t="s">
        <v>339</v>
      </c>
      <c r="B98">
        <v>25215837051</v>
      </c>
      <c r="C98" t="s">
        <v>37</v>
      </c>
      <c r="D98" t="s">
        <v>327</v>
      </c>
      <c r="E98" t="s">
        <v>322</v>
      </c>
      <c r="F98" t="s">
        <v>323</v>
      </c>
      <c r="G98">
        <v>1</v>
      </c>
      <c r="H98" t="s">
        <v>41</v>
      </c>
      <c r="I98" t="s">
        <v>42</v>
      </c>
      <c r="J98" t="s">
        <v>329</v>
      </c>
      <c r="K98" t="s">
        <v>318</v>
      </c>
      <c r="L98" t="s">
        <v>330</v>
      </c>
      <c r="M98" t="s">
        <v>45</v>
      </c>
      <c r="N98">
        <v>55.24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-5.52</v>
      </c>
      <c r="W98">
        <v>0</v>
      </c>
      <c r="X98">
        <v>0</v>
      </c>
      <c r="Y98">
        <v>-7.46</v>
      </c>
      <c r="Z98">
        <v>-9.7799999999999994</v>
      </c>
      <c r="AA98">
        <v>0</v>
      </c>
      <c r="AB98">
        <v>0</v>
      </c>
      <c r="AC98">
        <v>32.479999999999997</v>
      </c>
    </row>
    <row r="99" spans="1:29" x14ac:dyDescent="0.25">
      <c r="A99" t="s">
        <v>340</v>
      </c>
      <c r="B99">
        <v>25215837051</v>
      </c>
      <c r="C99" t="s">
        <v>37</v>
      </c>
      <c r="D99" t="s">
        <v>341</v>
      </c>
      <c r="E99" t="s">
        <v>342</v>
      </c>
      <c r="F99" t="s">
        <v>343</v>
      </c>
      <c r="G99">
        <v>1</v>
      </c>
      <c r="H99" t="s">
        <v>41</v>
      </c>
      <c r="I99" t="s">
        <v>42</v>
      </c>
      <c r="J99" t="s">
        <v>344</v>
      </c>
      <c r="K99" t="s">
        <v>88</v>
      </c>
      <c r="L99">
        <v>60471</v>
      </c>
      <c r="M99" t="s">
        <v>45</v>
      </c>
      <c r="N99">
        <v>46.74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-7.01</v>
      </c>
      <c r="Z99">
        <v>-9.31</v>
      </c>
      <c r="AA99">
        <v>0</v>
      </c>
      <c r="AB99">
        <v>0</v>
      </c>
      <c r="AC99">
        <v>30.42</v>
      </c>
    </row>
    <row r="100" spans="1:29" x14ac:dyDescent="0.25">
      <c r="A100" t="s">
        <v>345</v>
      </c>
      <c r="B100">
        <v>25215837051</v>
      </c>
      <c r="C100" t="s">
        <v>37</v>
      </c>
      <c r="D100" t="s">
        <v>346</v>
      </c>
      <c r="E100" t="s">
        <v>347</v>
      </c>
      <c r="F100" t="s">
        <v>348</v>
      </c>
      <c r="G100">
        <v>1</v>
      </c>
      <c r="H100" t="s">
        <v>41</v>
      </c>
      <c r="I100" t="s">
        <v>42</v>
      </c>
      <c r="J100" t="s">
        <v>349</v>
      </c>
      <c r="K100" t="s">
        <v>44</v>
      </c>
      <c r="L100">
        <v>93611</v>
      </c>
      <c r="M100" t="s">
        <v>45</v>
      </c>
      <c r="N100">
        <v>135.99</v>
      </c>
      <c r="O100">
        <v>12.21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-12.21</v>
      </c>
      <c r="Y100">
        <v>-20.399999999999999</v>
      </c>
      <c r="Z100">
        <v>-26.43</v>
      </c>
      <c r="AA100">
        <v>0</v>
      </c>
      <c r="AB100">
        <v>0</v>
      </c>
      <c r="AC100">
        <v>89.16</v>
      </c>
    </row>
    <row r="101" spans="1:29" x14ac:dyDescent="0.25">
      <c r="A101" t="s">
        <v>350</v>
      </c>
      <c r="B101">
        <v>25215837051</v>
      </c>
      <c r="C101" t="s">
        <v>37</v>
      </c>
      <c r="D101" t="s">
        <v>351</v>
      </c>
      <c r="E101" t="s">
        <v>352</v>
      </c>
      <c r="F101" t="s">
        <v>353</v>
      </c>
      <c r="G101">
        <v>1</v>
      </c>
      <c r="H101" t="s">
        <v>41</v>
      </c>
      <c r="I101" t="s">
        <v>42</v>
      </c>
      <c r="J101" t="s">
        <v>354</v>
      </c>
      <c r="K101" t="s">
        <v>182</v>
      </c>
      <c r="L101" t="s">
        <v>355</v>
      </c>
      <c r="M101" t="s">
        <v>45</v>
      </c>
      <c r="N101">
        <v>64.5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-6.45</v>
      </c>
      <c r="W101">
        <v>0</v>
      </c>
      <c r="X101">
        <v>0</v>
      </c>
      <c r="Y101">
        <v>-8.7100000000000009</v>
      </c>
      <c r="Z101">
        <v>-9.33</v>
      </c>
      <c r="AA101">
        <v>0</v>
      </c>
      <c r="AB101">
        <v>0</v>
      </c>
      <c r="AC101">
        <v>40.01</v>
      </c>
    </row>
    <row r="102" spans="1:29" x14ac:dyDescent="0.25">
      <c r="A102" t="s">
        <v>356</v>
      </c>
      <c r="B102">
        <v>25215837051</v>
      </c>
      <c r="C102" t="s">
        <v>37</v>
      </c>
      <c r="D102" t="s">
        <v>357</v>
      </c>
      <c r="E102" t="s">
        <v>74</v>
      </c>
      <c r="F102" t="s">
        <v>75</v>
      </c>
      <c r="G102">
        <v>1</v>
      </c>
      <c r="H102" t="s">
        <v>41</v>
      </c>
      <c r="I102" t="s">
        <v>42</v>
      </c>
      <c r="J102" t="s">
        <v>358</v>
      </c>
      <c r="K102" t="s">
        <v>359</v>
      </c>
      <c r="L102">
        <v>88005</v>
      </c>
      <c r="M102" t="s">
        <v>45</v>
      </c>
      <c r="N102">
        <v>129.88999999999999</v>
      </c>
      <c r="O102">
        <v>10.9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-10.9</v>
      </c>
      <c r="Y102">
        <v>-19.48</v>
      </c>
      <c r="Z102">
        <v>-25.67</v>
      </c>
      <c r="AA102">
        <v>0</v>
      </c>
      <c r="AB102">
        <v>0</v>
      </c>
      <c r="AC102">
        <v>84.74</v>
      </c>
    </row>
    <row r="103" spans="1:29" x14ac:dyDescent="0.25">
      <c r="A103" t="s">
        <v>360</v>
      </c>
      <c r="B103">
        <v>25215837051</v>
      </c>
      <c r="C103" t="s">
        <v>37</v>
      </c>
      <c r="D103" t="s">
        <v>294</v>
      </c>
      <c r="E103" t="s">
        <v>361</v>
      </c>
      <c r="F103" t="s">
        <v>302</v>
      </c>
      <c r="G103">
        <v>1</v>
      </c>
      <c r="H103" t="s">
        <v>41</v>
      </c>
      <c r="I103" t="s">
        <v>42</v>
      </c>
      <c r="J103" t="s">
        <v>295</v>
      </c>
      <c r="K103" t="s">
        <v>44</v>
      </c>
      <c r="L103">
        <v>92154</v>
      </c>
      <c r="M103" t="s">
        <v>45</v>
      </c>
      <c r="N103">
        <v>47.49</v>
      </c>
      <c r="O103">
        <v>3.31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-4.74</v>
      </c>
      <c r="W103">
        <v>0</v>
      </c>
      <c r="X103">
        <v>-3.31</v>
      </c>
      <c r="Y103">
        <v>-6.41</v>
      </c>
      <c r="Z103">
        <v>-9.6199999999999992</v>
      </c>
      <c r="AA103">
        <v>0</v>
      </c>
      <c r="AB103">
        <v>0</v>
      </c>
      <c r="AC103">
        <v>26.72</v>
      </c>
    </row>
    <row r="104" spans="1:29" x14ac:dyDescent="0.25">
      <c r="A104" t="s">
        <v>362</v>
      </c>
      <c r="B104">
        <v>25215837051</v>
      </c>
      <c r="C104" t="s">
        <v>37</v>
      </c>
      <c r="D104" t="s">
        <v>351</v>
      </c>
      <c r="E104" t="s">
        <v>352</v>
      </c>
      <c r="F104" t="s">
        <v>353</v>
      </c>
      <c r="G104">
        <v>1</v>
      </c>
      <c r="H104" t="s">
        <v>41</v>
      </c>
      <c r="I104" t="s">
        <v>42</v>
      </c>
      <c r="J104" t="s">
        <v>354</v>
      </c>
      <c r="K104" t="s">
        <v>182</v>
      </c>
      <c r="L104" t="s">
        <v>355</v>
      </c>
      <c r="M104" t="s">
        <v>45</v>
      </c>
      <c r="N104">
        <v>64.5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-6.45</v>
      </c>
      <c r="W104">
        <v>0</v>
      </c>
      <c r="X104">
        <v>0</v>
      </c>
      <c r="Y104">
        <v>-8.7100000000000009</v>
      </c>
      <c r="Z104">
        <v>-9.33</v>
      </c>
      <c r="AA104">
        <v>0</v>
      </c>
      <c r="AB104">
        <v>0</v>
      </c>
      <c r="AC104">
        <v>40.01</v>
      </c>
    </row>
    <row r="105" spans="1:29" x14ac:dyDescent="0.25">
      <c r="A105" t="s">
        <v>363</v>
      </c>
      <c r="B105">
        <v>25215837051</v>
      </c>
      <c r="C105" t="s">
        <v>37</v>
      </c>
      <c r="D105" t="s">
        <v>364</v>
      </c>
      <c r="E105" t="s">
        <v>365</v>
      </c>
      <c r="F105" t="s">
        <v>366</v>
      </c>
      <c r="G105">
        <v>1</v>
      </c>
      <c r="H105" t="s">
        <v>41</v>
      </c>
      <c r="I105" t="s">
        <v>42</v>
      </c>
      <c r="J105" t="s">
        <v>367</v>
      </c>
      <c r="K105" t="s">
        <v>368</v>
      </c>
      <c r="L105">
        <v>96753</v>
      </c>
      <c r="M105" t="s">
        <v>45</v>
      </c>
      <c r="N105">
        <v>69.89</v>
      </c>
      <c r="O105">
        <v>2.96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-6.99</v>
      </c>
      <c r="W105">
        <v>0</v>
      </c>
      <c r="X105">
        <v>-5.92</v>
      </c>
      <c r="Y105">
        <v>-18.88</v>
      </c>
      <c r="Z105">
        <v>-9.7100000000000009</v>
      </c>
      <c r="AA105">
        <v>0</v>
      </c>
      <c r="AB105">
        <v>0</v>
      </c>
      <c r="AC105">
        <v>31.35</v>
      </c>
    </row>
    <row r="106" spans="1:29" x14ac:dyDescent="0.25">
      <c r="A106" t="s">
        <v>363</v>
      </c>
      <c r="B106">
        <v>25215837051</v>
      </c>
      <c r="C106" t="s">
        <v>37</v>
      </c>
      <c r="D106" t="s">
        <v>364</v>
      </c>
      <c r="E106" t="s">
        <v>365</v>
      </c>
      <c r="F106" t="s">
        <v>366</v>
      </c>
      <c r="G106">
        <v>1</v>
      </c>
      <c r="H106" t="s">
        <v>41</v>
      </c>
      <c r="I106" t="s">
        <v>42</v>
      </c>
      <c r="J106" t="s">
        <v>367</v>
      </c>
      <c r="K106" t="s">
        <v>368</v>
      </c>
      <c r="L106">
        <v>96753</v>
      </c>
      <c r="N106">
        <v>69.89</v>
      </c>
      <c r="O106">
        <v>2.96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-6.99</v>
      </c>
      <c r="W106">
        <v>0</v>
      </c>
      <c r="X106">
        <v>0</v>
      </c>
      <c r="Y106">
        <v>0</v>
      </c>
      <c r="Z106">
        <v>-9.7100000000000009</v>
      </c>
      <c r="AA106">
        <v>0</v>
      </c>
      <c r="AB106">
        <v>0</v>
      </c>
      <c r="AC106">
        <v>56.15</v>
      </c>
    </row>
    <row r="107" spans="1:29" x14ac:dyDescent="0.25">
      <c r="A107" t="s">
        <v>369</v>
      </c>
      <c r="B107">
        <v>25215837051</v>
      </c>
      <c r="C107" t="s">
        <v>37</v>
      </c>
      <c r="D107" t="s">
        <v>370</v>
      </c>
      <c r="E107" t="s">
        <v>371</v>
      </c>
      <c r="F107" t="s">
        <v>372</v>
      </c>
      <c r="G107">
        <v>1</v>
      </c>
      <c r="H107" t="s">
        <v>41</v>
      </c>
      <c r="I107" t="s">
        <v>42</v>
      </c>
      <c r="J107" t="s">
        <v>373</v>
      </c>
      <c r="K107" t="s">
        <v>374</v>
      </c>
      <c r="L107">
        <v>75181</v>
      </c>
      <c r="M107" t="s">
        <v>45</v>
      </c>
      <c r="N107">
        <v>39.99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-4</v>
      </c>
      <c r="W107">
        <v>0</v>
      </c>
      <c r="X107">
        <v>0</v>
      </c>
      <c r="Y107">
        <v>-10.8</v>
      </c>
      <c r="Z107">
        <v>-7.95</v>
      </c>
      <c r="AA107">
        <v>0</v>
      </c>
      <c r="AB107">
        <v>0</v>
      </c>
      <c r="AC107">
        <v>17.239999999999998</v>
      </c>
    </row>
    <row r="108" spans="1:29" x14ac:dyDescent="0.25">
      <c r="A108" t="s">
        <v>369</v>
      </c>
      <c r="B108">
        <v>25215837051</v>
      </c>
      <c r="C108" t="s">
        <v>37</v>
      </c>
      <c r="D108" t="s">
        <v>370</v>
      </c>
      <c r="E108" t="s">
        <v>371</v>
      </c>
      <c r="F108" t="s">
        <v>372</v>
      </c>
      <c r="G108">
        <v>1</v>
      </c>
      <c r="H108" t="s">
        <v>41</v>
      </c>
      <c r="I108" t="s">
        <v>42</v>
      </c>
      <c r="J108" t="s">
        <v>373</v>
      </c>
      <c r="K108" t="s">
        <v>374</v>
      </c>
      <c r="L108">
        <v>75181</v>
      </c>
      <c r="N108">
        <v>39.99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-4</v>
      </c>
      <c r="W108">
        <v>0</v>
      </c>
      <c r="X108">
        <v>0</v>
      </c>
      <c r="Y108">
        <v>0</v>
      </c>
      <c r="Z108">
        <v>-7.95</v>
      </c>
      <c r="AA108">
        <v>0</v>
      </c>
      <c r="AB108">
        <v>0</v>
      </c>
      <c r="AC108">
        <v>28.04</v>
      </c>
    </row>
    <row r="109" spans="1:29" x14ac:dyDescent="0.25">
      <c r="A109" t="s">
        <v>375</v>
      </c>
      <c r="B109">
        <v>25215837051</v>
      </c>
      <c r="C109" t="s">
        <v>37</v>
      </c>
      <c r="D109" t="s">
        <v>370</v>
      </c>
      <c r="E109" t="s">
        <v>371</v>
      </c>
      <c r="F109" t="s">
        <v>372</v>
      </c>
      <c r="G109">
        <v>1</v>
      </c>
      <c r="H109" t="s">
        <v>41</v>
      </c>
      <c r="I109" t="s">
        <v>42</v>
      </c>
      <c r="J109" t="s">
        <v>373</v>
      </c>
      <c r="K109" t="s">
        <v>374</v>
      </c>
      <c r="L109">
        <v>75181</v>
      </c>
      <c r="M109" t="s">
        <v>45</v>
      </c>
      <c r="N109">
        <v>39.99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-4</v>
      </c>
      <c r="W109">
        <v>0</v>
      </c>
      <c r="X109">
        <v>0</v>
      </c>
      <c r="Y109">
        <v>-10.8</v>
      </c>
      <c r="Z109">
        <v>-7.95</v>
      </c>
      <c r="AA109">
        <v>0</v>
      </c>
      <c r="AB109">
        <v>0</v>
      </c>
      <c r="AC109">
        <v>17.239999999999998</v>
      </c>
    </row>
    <row r="110" spans="1:29" x14ac:dyDescent="0.25">
      <c r="A110" t="s">
        <v>375</v>
      </c>
      <c r="B110">
        <v>25215837051</v>
      </c>
      <c r="C110" t="s">
        <v>37</v>
      </c>
      <c r="D110" t="s">
        <v>370</v>
      </c>
      <c r="E110" t="s">
        <v>371</v>
      </c>
      <c r="F110" t="s">
        <v>372</v>
      </c>
      <c r="G110">
        <v>1</v>
      </c>
      <c r="H110" t="s">
        <v>41</v>
      </c>
      <c r="I110" t="s">
        <v>42</v>
      </c>
      <c r="J110" t="s">
        <v>373</v>
      </c>
      <c r="K110" t="s">
        <v>374</v>
      </c>
      <c r="L110">
        <v>75181</v>
      </c>
      <c r="N110">
        <v>39.99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-4</v>
      </c>
      <c r="W110">
        <v>0</v>
      </c>
      <c r="X110">
        <v>0</v>
      </c>
      <c r="Y110">
        <v>0</v>
      </c>
      <c r="Z110">
        <v>-7.95</v>
      </c>
      <c r="AA110">
        <v>0</v>
      </c>
      <c r="AB110">
        <v>0</v>
      </c>
      <c r="AC110">
        <v>28.04</v>
      </c>
    </row>
    <row r="111" spans="1:29" x14ac:dyDescent="0.25">
      <c r="A111" t="s">
        <v>376</v>
      </c>
      <c r="B111">
        <v>25215837051</v>
      </c>
      <c r="C111" t="s">
        <v>37</v>
      </c>
      <c r="D111" t="s">
        <v>377</v>
      </c>
      <c r="E111" t="s">
        <v>378</v>
      </c>
      <c r="F111" t="s">
        <v>379</v>
      </c>
      <c r="G111">
        <v>1</v>
      </c>
      <c r="H111" t="s">
        <v>41</v>
      </c>
      <c r="I111" t="s">
        <v>42</v>
      </c>
      <c r="J111" t="s">
        <v>380</v>
      </c>
      <c r="K111" t="s">
        <v>381</v>
      </c>
      <c r="L111">
        <v>21218</v>
      </c>
      <c r="M111" t="s">
        <v>45</v>
      </c>
      <c r="N111">
        <v>42.99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-6.45</v>
      </c>
      <c r="Z111">
        <v>-9.4700000000000006</v>
      </c>
      <c r="AA111">
        <v>0</v>
      </c>
      <c r="AB111">
        <v>0</v>
      </c>
      <c r="AC111">
        <v>27.07</v>
      </c>
    </row>
    <row r="112" spans="1:29" x14ac:dyDescent="0.25">
      <c r="A112" t="s">
        <v>382</v>
      </c>
      <c r="B112">
        <v>25215837051</v>
      </c>
      <c r="C112" t="s">
        <v>37</v>
      </c>
      <c r="D112" t="s">
        <v>370</v>
      </c>
      <c r="E112" t="s">
        <v>371</v>
      </c>
      <c r="F112" t="s">
        <v>372</v>
      </c>
      <c r="G112">
        <v>2</v>
      </c>
      <c r="H112" t="s">
        <v>41</v>
      </c>
      <c r="I112" t="s">
        <v>42</v>
      </c>
      <c r="J112" t="s">
        <v>373</v>
      </c>
      <c r="K112" t="s">
        <v>374</v>
      </c>
      <c r="L112">
        <v>75181</v>
      </c>
      <c r="M112" t="s">
        <v>45</v>
      </c>
      <c r="N112">
        <v>79.98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-7.99</v>
      </c>
      <c r="W112">
        <v>0</v>
      </c>
      <c r="X112">
        <v>0</v>
      </c>
      <c r="Y112">
        <v>-10.8</v>
      </c>
      <c r="Z112">
        <v>-15.9</v>
      </c>
      <c r="AA112">
        <v>0</v>
      </c>
      <c r="AB112">
        <v>0</v>
      </c>
      <c r="AC112">
        <v>45.29</v>
      </c>
    </row>
    <row r="113" spans="1:29" x14ac:dyDescent="0.25">
      <c r="A113" t="s">
        <v>383</v>
      </c>
      <c r="B113">
        <v>25215837051</v>
      </c>
      <c r="C113" t="s">
        <v>37</v>
      </c>
      <c r="D113" t="s">
        <v>384</v>
      </c>
      <c r="E113" t="s">
        <v>385</v>
      </c>
      <c r="F113" t="s">
        <v>386</v>
      </c>
      <c r="G113">
        <v>1</v>
      </c>
      <c r="H113" t="s">
        <v>41</v>
      </c>
      <c r="I113" t="s">
        <v>42</v>
      </c>
      <c r="J113" t="s">
        <v>387</v>
      </c>
      <c r="K113" t="s">
        <v>170</v>
      </c>
      <c r="L113">
        <v>18018</v>
      </c>
      <c r="M113" t="s">
        <v>45</v>
      </c>
      <c r="N113">
        <v>133.44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-20.02</v>
      </c>
      <c r="Z113">
        <v>-7.55</v>
      </c>
      <c r="AA113">
        <v>0</v>
      </c>
      <c r="AB113">
        <v>0</v>
      </c>
      <c r="AC113">
        <v>105.87</v>
      </c>
    </row>
    <row r="114" spans="1:29" x14ac:dyDescent="0.25">
      <c r="A114" t="s">
        <v>388</v>
      </c>
      <c r="B114">
        <v>25215837051</v>
      </c>
      <c r="C114" t="s">
        <v>37</v>
      </c>
      <c r="D114" t="s">
        <v>389</v>
      </c>
      <c r="E114" t="s">
        <v>62</v>
      </c>
      <c r="F114" t="s">
        <v>63</v>
      </c>
      <c r="G114">
        <v>1</v>
      </c>
      <c r="H114" t="s">
        <v>41</v>
      </c>
      <c r="I114" t="s">
        <v>42</v>
      </c>
      <c r="J114" t="s">
        <v>390</v>
      </c>
      <c r="K114" t="s">
        <v>218</v>
      </c>
      <c r="L114">
        <v>27858</v>
      </c>
      <c r="M114" t="s">
        <v>45</v>
      </c>
      <c r="N114">
        <v>56.89</v>
      </c>
      <c r="O114">
        <v>3.98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-3.98</v>
      </c>
      <c r="Y114">
        <v>-8.5299999999999994</v>
      </c>
      <c r="Z114">
        <v>-8.75</v>
      </c>
      <c r="AA114">
        <v>0</v>
      </c>
      <c r="AB114">
        <v>0</v>
      </c>
      <c r="AC114">
        <v>39.61</v>
      </c>
    </row>
    <row r="115" spans="1:29" x14ac:dyDescent="0.25">
      <c r="A115" t="s">
        <v>391</v>
      </c>
      <c r="B115">
        <v>25215837051</v>
      </c>
      <c r="C115" t="s">
        <v>37</v>
      </c>
      <c r="D115" t="s">
        <v>392</v>
      </c>
      <c r="E115" t="s">
        <v>289</v>
      </c>
      <c r="F115" t="s">
        <v>290</v>
      </c>
      <c r="G115">
        <v>2</v>
      </c>
      <c r="H115" t="s">
        <v>41</v>
      </c>
      <c r="I115" t="s">
        <v>42</v>
      </c>
      <c r="J115" t="s">
        <v>393</v>
      </c>
      <c r="K115" t="s">
        <v>359</v>
      </c>
      <c r="L115">
        <v>88023</v>
      </c>
      <c r="M115" t="s">
        <v>45</v>
      </c>
      <c r="N115">
        <v>108.98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-10.9</v>
      </c>
      <c r="W115">
        <v>0</v>
      </c>
      <c r="X115">
        <v>0</v>
      </c>
      <c r="Y115">
        <v>-14.72</v>
      </c>
      <c r="Z115">
        <v>-18.600000000000001</v>
      </c>
      <c r="AA115">
        <v>0</v>
      </c>
      <c r="AB115">
        <v>0</v>
      </c>
      <c r="AC115">
        <v>64.760000000000005</v>
      </c>
    </row>
    <row r="116" spans="1:29" x14ac:dyDescent="0.25">
      <c r="A116" t="s">
        <v>394</v>
      </c>
      <c r="B116">
        <v>25215837051</v>
      </c>
      <c r="C116" t="s">
        <v>37</v>
      </c>
      <c r="D116" t="s">
        <v>395</v>
      </c>
      <c r="E116" t="s">
        <v>62</v>
      </c>
      <c r="F116" t="s">
        <v>63</v>
      </c>
      <c r="G116">
        <v>1</v>
      </c>
      <c r="H116" t="s">
        <v>41</v>
      </c>
      <c r="I116" t="s">
        <v>42</v>
      </c>
      <c r="J116" t="s">
        <v>396</v>
      </c>
      <c r="K116" t="s">
        <v>44</v>
      </c>
      <c r="L116">
        <v>92411</v>
      </c>
      <c r="M116" t="s">
        <v>45</v>
      </c>
      <c r="N116">
        <v>48.44</v>
      </c>
      <c r="O116">
        <v>4.24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-4.24</v>
      </c>
      <c r="Y116">
        <v>-7.27</v>
      </c>
      <c r="Z116">
        <v>-8.75</v>
      </c>
      <c r="AA116">
        <v>0</v>
      </c>
      <c r="AB116">
        <v>0</v>
      </c>
      <c r="AC116">
        <v>32.42</v>
      </c>
    </row>
    <row r="117" spans="1:29" x14ac:dyDescent="0.25">
      <c r="A117" t="s">
        <v>397</v>
      </c>
      <c r="B117">
        <v>25215837051</v>
      </c>
      <c r="C117" t="s">
        <v>37</v>
      </c>
      <c r="D117" t="s">
        <v>398</v>
      </c>
      <c r="E117" t="s">
        <v>62</v>
      </c>
      <c r="F117" t="s">
        <v>63</v>
      </c>
      <c r="G117">
        <v>1</v>
      </c>
      <c r="H117" t="s">
        <v>41</v>
      </c>
      <c r="I117" t="s">
        <v>42</v>
      </c>
      <c r="J117" t="s">
        <v>399</v>
      </c>
      <c r="K117" t="s">
        <v>182</v>
      </c>
      <c r="L117" t="s">
        <v>400</v>
      </c>
      <c r="M117" t="s">
        <v>45</v>
      </c>
      <c r="N117">
        <v>60.99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-9.15</v>
      </c>
      <c r="Z117">
        <v>-8.75</v>
      </c>
      <c r="AA117">
        <v>0</v>
      </c>
      <c r="AB117">
        <v>0</v>
      </c>
      <c r="AC117">
        <v>43.09</v>
      </c>
    </row>
    <row r="118" spans="1:29" x14ac:dyDescent="0.25">
      <c r="A118" t="s">
        <v>401</v>
      </c>
      <c r="B118">
        <v>25215837051</v>
      </c>
      <c r="C118" t="s">
        <v>37</v>
      </c>
      <c r="D118" t="s">
        <v>402</v>
      </c>
      <c r="E118" t="s">
        <v>403</v>
      </c>
      <c r="F118" t="s">
        <v>404</v>
      </c>
      <c r="G118">
        <v>1</v>
      </c>
      <c r="H118" t="s">
        <v>41</v>
      </c>
      <c r="I118" t="s">
        <v>42</v>
      </c>
      <c r="J118" t="s">
        <v>405</v>
      </c>
      <c r="K118" t="s">
        <v>96</v>
      </c>
      <c r="L118">
        <v>10034</v>
      </c>
      <c r="M118" t="s">
        <v>45</v>
      </c>
      <c r="N118">
        <v>29.98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-4.5</v>
      </c>
      <c r="Z118">
        <v>-7.94</v>
      </c>
      <c r="AA118">
        <v>0</v>
      </c>
      <c r="AB118">
        <v>0</v>
      </c>
      <c r="AC118">
        <v>17.54</v>
      </c>
    </row>
    <row r="119" spans="1:29" x14ac:dyDescent="0.25">
      <c r="A119" t="s">
        <v>406</v>
      </c>
      <c r="B119">
        <v>25215837051</v>
      </c>
      <c r="C119" t="s">
        <v>37</v>
      </c>
      <c r="D119" t="s">
        <v>407</v>
      </c>
      <c r="E119" t="s">
        <v>62</v>
      </c>
      <c r="F119" t="s">
        <v>63</v>
      </c>
      <c r="G119">
        <v>1</v>
      </c>
      <c r="H119" t="s">
        <v>41</v>
      </c>
      <c r="I119" t="s">
        <v>42</v>
      </c>
      <c r="J119" t="s">
        <v>408</v>
      </c>
      <c r="K119" t="s">
        <v>409</v>
      </c>
      <c r="L119">
        <v>99362</v>
      </c>
      <c r="M119" t="s">
        <v>45</v>
      </c>
      <c r="N119">
        <v>48.44</v>
      </c>
      <c r="O119">
        <v>4.3099999999999996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-4.3099999999999996</v>
      </c>
      <c r="Y119">
        <v>-7.27</v>
      </c>
      <c r="Z119">
        <v>-8.75</v>
      </c>
      <c r="AA119">
        <v>0</v>
      </c>
      <c r="AB119">
        <v>0</v>
      </c>
      <c r="AC119">
        <v>32.42</v>
      </c>
    </row>
    <row r="120" spans="1:29" x14ac:dyDescent="0.25">
      <c r="A120" t="s">
        <v>410</v>
      </c>
      <c r="B120">
        <v>25215837051</v>
      </c>
      <c r="C120" t="s">
        <v>37</v>
      </c>
      <c r="D120" t="s">
        <v>411</v>
      </c>
      <c r="E120" t="s">
        <v>347</v>
      </c>
      <c r="F120" t="s">
        <v>348</v>
      </c>
      <c r="G120">
        <v>1</v>
      </c>
      <c r="H120" t="s">
        <v>41</v>
      </c>
      <c r="I120" t="s">
        <v>42</v>
      </c>
      <c r="J120" t="s">
        <v>412</v>
      </c>
      <c r="K120" t="s">
        <v>374</v>
      </c>
      <c r="L120">
        <v>78654</v>
      </c>
      <c r="M120" t="s">
        <v>45</v>
      </c>
      <c r="N120">
        <v>149.88999999999999</v>
      </c>
      <c r="O120">
        <v>12.37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-12.37</v>
      </c>
      <c r="Y120">
        <v>-22.48</v>
      </c>
      <c r="Z120">
        <v>-26.43</v>
      </c>
      <c r="AA120">
        <v>0</v>
      </c>
      <c r="AB120">
        <v>0</v>
      </c>
      <c r="AC120">
        <v>100.98</v>
      </c>
    </row>
    <row r="121" spans="1:29" x14ac:dyDescent="0.25">
      <c r="A121" t="s">
        <v>413</v>
      </c>
      <c r="B121">
        <v>25215837051</v>
      </c>
      <c r="C121" t="s">
        <v>37</v>
      </c>
      <c r="D121" t="s">
        <v>178</v>
      </c>
      <c r="E121" t="s">
        <v>179</v>
      </c>
      <c r="F121" t="s">
        <v>180</v>
      </c>
      <c r="G121">
        <v>1</v>
      </c>
      <c r="H121" t="s">
        <v>41</v>
      </c>
      <c r="I121" t="s">
        <v>42</v>
      </c>
      <c r="J121" t="s">
        <v>181</v>
      </c>
      <c r="K121" t="s">
        <v>182</v>
      </c>
      <c r="L121" t="s">
        <v>183</v>
      </c>
      <c r="M121" t="s">
        <v>45</v>
      </c>
      <c r="N121">
        <v>46.54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-6.98</v>
      </c>
      <c r="Z121">
        <v>-9.07</v>
      </c>
      <c r="AA121">
        <v>0</v>
      </c>
      <c r="AB121">
        <v>0</v>
      </c>
      <c r="AC121">
        <v>30.49</v>
      </c>
    </row>
    <row r="122" spans="1:29" x14ac:dyDescent="0.25">
      <c r="A122" t="s">
        <v>414</v>
      </c>
      <c r="B122">
        <v>25215837051</v>
      </c>
      <c r="C122" t="s">
        <v>37</v>
      </c>
      <c r="D122" t="s">
        <v>178</v>
      </c>
      <c r="E122" t="s">
        <v>179</v>
      </c>
      <c r="F122" t="s">
        <v>180</v>
      </c>
      <c r="G122">
        <v>1</v>
      </c>
      <c r="H122" t="s">
        <v>41</v>
      </c>
      <c r="I122" t="s">
        <v>42</v>
      </c>
      <c r="J122" t="s">
        <v>181</v>
      </c>
      <c r="K122" t="s">
        <v>182</v>
      </c>
      <c r="L122" t="s">
        <v>183</v>
      </c>
      <c r="M122" t="s">
        <v>45</v>
      </c>
      <c r="N122">
        <v>46.54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-6.98</v>
      </c>
      <c r="Z122">
        <v>-9.07</v>
      </c>
      <c r="AA122">
        <v>0</v>
      </c>
      <c r="AB122">
        <v>0</v>
      </c>
      <c r="AC122">
        <v>30.49</v>
      </c>
    </row>
    <row r="123" spans="1:29" x14ac:dyDescent="0.25">
      <c r="A123" t="s">
        <v>415</v>
      </c>
      <c r="B123">
        <v>25215837051</v>
      </c>
      <c r="C123" t="s">
        <v>37</v>
      </c>
      <c r="D123" t="s">
        <v>178</v>
      </c>
      <c r="E123" t="s">
        <v>179</v>
      </c>
      <c r="F123" t="s">
        <v>180</v>
      </c>
      <c r="G123">
        <v>1</v>
      </c>
      <c r="H123" t="s">
        <v>41</v>
      </c>
      <c r="I123" t="s">
        <v>42</v>
      </c>
      <c r="J123" t="s">
        <v>181</v>
      </c>
      <c r="K123" t="s">
        <v>182</v>
      </c>
      <c r="L123" t="s">
        <v>183</v>
      </c>
      <c r="M123" t="s">
        <v>45</v>
      </c>
      <c r="N123">
        <v>46.54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-6.98</v>
      </c>
      <c r="Z123">
        <v>-9.07</v>
      </c>
      <c r="AA123">
        <v>0</v>
      </c>
      <c r="AB123">
        <v>0</v>
      </c>
      <c r="AC123">
        <v>30.49</v>
      </c>
    </row>
    <row r="124" spans="1:29" x14ac:dyDescent="0.25">
      <c r="A124" t="s">
        <v>416</v>
      </c>
      <c r="B124">
        <v>25215837051</v>
      </c>
      <c r="C124" t="s">
        <v>37</v>
      </c>
      <c r="D124" t="s">
        <v>417</v>
      </c>
      <c r="E124" t="s">
        <v>418</v>
      </c>
      <c r="F124" t="s">
        <v>419</v>
      </c>
      <c r="G124">
        <v>2</v>
      </c>
      <c r="H124" t="s">
        <v>41</v>
      </c>
      <c r="I124" t="s">
        <v>42</v>
      </c>
      <c r="J124" t="s">
        <v>420</v>
      </c>
      <c r="K124" t="s">
        <v>44</v>
      </c>
      <c r="L124">
        <v>92648</v>
      </c>
      <c r="M124" t="s">
        <v>45</v>
      </c>
      <c r="N124">
        <v>95.98</v>
      </c>
      <c r="O124">
        <v>6.7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-9.6</v>
      </c>
      <c r="W124">
        <v>0</v>
      </c>
      <c r="X124">
        <v>-6.7</v>
      </c>
      <c r="Y124">
        <v>-12.96</v>
      </c>
      <c r="Z124">
        <v>-18.14</v>
      </c>
      <c r="AA124">
        <v>0</v>
      </c>
      <c r="AB124">
        <v>0</v>
      </c>
      <c r="AC124">
        <v>55.28</v>
      </c>
    </row>
    <row r="125" spans="1:29" x14ac:dyDescent="0.25">
      <c r="A125" t="s">
        <v>421</v>
      </c>
      <c r="B125">
        <v>25215837051</v>
      </c>
      <c r="C125" t="s">
        <v>37</v>
      </c>
      <c r="D125" t="s">
        <v>297</v>
      </c>
      <c r="E125" t="s">
        <v>231</v>
      </c>
      <c r="F125" t="s">
        <v>232</v>
      </c>
      <c r="G125">
        <v>1</v>
      </c>
      <c r="H125" t="s">
        <v>41</v>
      </c>
      <c r="I125" t="s">
        <v>42</v>
      </c>
      <c r="J125" t="s">
        <v>298</v>
      </c>
      <c r="K125" t="s">
        <v>190</v>
      </c>
      <c r="L125">
        <v>80829</v>
      </c>
      <c r="M125" t="s">
        <v>45</v>
      </c>
      <c r="N125">
        <v>42.49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-4.25</v>
      </c>
      <c r="W125">
        <v>0</v>
      </c>
      <c r="X125">
        <v>0</v>
      </c>
      <c r="Y125">
        <v>-5.74</v>
      </c>
      <c r="Z125">
        <v>-9.4700000000000006</v>
      </c>
      <c r="AA125">
        <v>0</v>
      </c>
      <c r="AB125">
        <v>0</v>
      </c>
      <c r="AC125">
        <v>23.03</v>
      </c>
    </row>
    <row r="126" spans="1:29" x14ac:dyDescent="0.25">
      <c r="A126" t="s">
        <v>422</v>
      </c>
      <c r="B126">
        <v>25215837051</v>
      </c>
      <c r="C126" t="s">
        <v>37</v>
      </c>
      <c r="D126" t="s">
        <v>423</v>
      </c>
      <c r="E126" t="s">
        <v>215</v>
      </c>
      <c r="F126" t="s">
        <v>216</v>
      </c>
      <c r="G126">
        <v>1</v>
      </c>
      <c r="H126" t="s">
        <v>41</v>
      </c>
      <c r="I126" t="s">
        <v>42</v>
      </c>
      <c r="J126" t="s">
        <v>424</v>
      </c>
      <c r="K126" t="s">
        <v>170</v>
      </c>
      <c r="L126">
        <v>16803</v>
      </c>
      <c r="M126" t="s">
        <v>45</v>
      </c>
      <c r="N126">
        <v>46.74</v>
      </c>
      <c r="O126">
        <v>2.8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-2.8</v>
      </c>
      <c r="Y126">
        <v>-7.01</v>
      </c>
      <c r="Z126">
        <v>-9.6199999999999992</v>
      </c>
      <c r="AA126">
        <v>0</v>
      </c>
      <c r="AB126">
        <v>0</v>
      </c>
      <c r="AC126">
        <v>30.11</v>
      </c>
    </row>
    <row r="127" spans="1:29" x14ac:dyDescent="0.25">
      <c r="A127" t="s">
        <v>425</v>
      </c>
      <c r="B127">
        <v>25215837051</v>
      </c>
      <c r="C127" t="s">
        <v>37</v>
      </c>
      <c r="D127" t="s">
        <v>426</v>
      </c>
      <c r="E127" t="s">
        <v>427</v>
      </c>
      <c r="F127" t="s">
        <v>122</v>
      </c>
      <c r="G127">
        <v>1</v>
      </c>
      <c r="H127" t="s">
        <v>41</v>
      </c>
      <c r="I127" t="s">
        <v>42</v>
      </c>
      <c r="J127" t="s">
        <v>428</v>
      </c>
      <c r="K127" t="s">
        <v>44</v>
      </c>
      <c r="L127">
        <v>92518</v>
      </c>
      <c r="M127" t="s">
        <v>45</v>
      </c>
      <c r="N127">
        <v>59.49</v>
      </c>
      <c r="O127">
        <v>4.6100000000000003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-4.6100000000000003</v>
      </c>
      <c r="Y127">
        <v>-8.92</v>
      </c>
      <c r="Z127">
        <v>-9.5399999999999991</v>
      </c>
      <c r="AA127">
        <v>0</v>
      </c>
      <c r="AB127">
        <v>0</v>
      </c>
      <c r="AC127">
        <v>41.03</v>
      </c>
    </row>
    <row r="128" spans="1:29" x14ac:dyDescent="0.25">
      <c r="A128" t="s">
        <v>429</v>
      </c>
      <c r="B128">
        <v>25215837051</v>
      </c>
      <c r="C128" t="s">
        <v>37</v>
      </c>
      <c r="D128" t="s">
        <v>430</v>
      </c>
      <c r="E128" t="s">
        <v>161</v>
      </c>
      <c r="F128" t="s">
        <v>162</v>
      </c>
      <c r="G128">
        <v>1</v>
      </c>
      <c r="H128" t="s">
        <v>41</v>
      </c>
      <c r="I128" t="s">
        <v>42</v>
      </c>
      <c r="J128" t="s">
        <v>431</v>
      </c>
      <c r="K128" t="s">
        <v>137</v>
      </c>
      <c r="L128">
        <v>97051</v>
      </c>
      <c r="N128">
        <v>41.99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-6.3</v>
      </c>
      <c r="Z128">
        <v>-8.26</v>
      </c>
      <c r="AA128">
        <v>0</v>
      </c>
      <c r="AB128">
        <v>0</v>
      </c>
      <c r="AC128">
        <v>27.43</v>
      </c>
    </row>
    <row r="129" spans="1:29" x14ac:dyDescent="0.25">
      <c r="A129" t="s">
        <v>432</v>
      </c>
      <c r="B129">
        <v>25215837051</v>
      </c>
      <c r="C129" t="s">
        <v>37</v>
      </c>
      <c r="D129" t="s">
        <v>433</v>
      </c>
      <c r="E129" t="s">
        <v>193</v>
      </c>
      <c r="F129" t="s">
        <v>194</v>
      </c>
      <c r="G129">
        <v>1</v>
      </c>
      <c r="H129" t="s">
        <v>41</v>
      </c>
      <c r="I129" t="s">
        <v>42</v>
      </c>
      <c r="J129" t="s">
        <v>434</v>
      </c>
      <c r="K129" t="s">
        <v>82</v>
      </c>
      <c r="L129">
        <v>37616</v>
      </c>
      <c r="M129" t="s">
        <v>45</v>
      </c>
      <c r="N129">
        <v>44.89</v>
      </c>
      <c r="O129">
        <v>0</v>
      </c>
      <c r="P129">
        <v>12.69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-12.69</v>
      </c>
      <c r="W129">
        <v>0</v>
      </c>
      <c r="X129">
        <v>0</v>
      </c>
      <c r="Y129">
        <v>-6.73</v>
      </c>
      <c r="Z129">
        <v>-8.91</v>
      </c>
      <c r="AA129">
        <v>0</v>
      </c>
      <c r="AB129">
        <v>0</v>
      </c>
      <c r="AC129">
        <v>29.25</v>
      </c>
    </row>
    <row r="130" spans="1:29" x14ac:dyDescent="0.25">
      <c r="A130" t="s">
        <v>435</v>
      </c>
      <c r="B130">
        <v>25215837051</v>
      </c>
      <c r="C130" t="s">
        <v>37</v>
      </c>
      <c r="D130" t="s">
        <v>436</v>
      </c>
      <c r="E130" t="s">
        <v>437</v>
      </c>
      <c r="F130" t="s">
        <v>438</v>
      </c>
      <c r="G130">
        <v>1</v>
      </c>
      <c r="H130" t="s">
        <v>41</v>
      </c>
      <c r="I130" t="s">
        <v>42</v>
      </c>
      <c r="J130" t="s">
        <v>439</v>
      </c>
      <c r="K130" t="s">
        <v>77</v>
      </c>
      <c r="L130">
        <v>33912</v>
      </c>
      <c r="M130" t="s">
        <v>45</v>
      </c>
      <c r="N130">
        <v>34.840000000000003</v>
      </c>
      <c r="O130">
        <v>2.2599999999999998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-2.2599999999999998</v>
      </c>
      <c r="Y130">
        <v>-5.23</v>
      </c>
      <c r="Z130">
        <v>-9.07</v>
      </c>
      <c r="AA130">
        <v>0</v>
      </c>
      <c r="AB130">
        <v>0</v>
      </c>
      <c r="AC130">
        <v>20.54</v>
      </c>
    </row>
    <row r="131" spans="1:29" x14ac:dyDescent="0.25">
      <c r="A131" t="s">
        <v>440</v>
      </c>
      <c r="B131">
        <v>25215837051</v>
      </c>
      <c r="C131" t="s">
        <v>37</v>
      </c>
      <c r="D131" t="s">
        <v>178</v>
      </c>
      <c r="E131" t="s">
        <v>250</v>
      </c>
      <c r="F131" t="s">
        <v>251</v>
      </c>
      <c r="G131">
        <v>1</v>
      </c>
      <c r="H131" t="s">
        <v>41</v>
      </c>
      <c r="I131" t="s">
        <v>42</v>
      </c>
      <c r="J131" t="s">
        <v>181</v>
      </c>
      <c r="K131" t="s">
        <v>182</v>
      </c>
      <c r="L131" t="s">
        <v>183</v>
      </c>
      <c r="M131" t="s">
        <v>45</v>
      </c>
      <c r="N131">
        <v>43.75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-6.56</v>
      </c>
      <c r="Z131">
        <v>-8.83</v>
      </c>
      <c r="AA131">
        <v>0</v>
      </c>
      <c r="AB131">
        <v>0</v>
      </c>
      <c r="AC131">
        <v>28.36</v>
      </c>
    </row>
    <row r="132" spans="1:29" x14ac:dyDescent="0.25">
      <c r="A132" t="s">
        <v>441</v>
      </c>
      <c r="B132">
        <v>25215837051</v>
      </c>
      <c r="C132" t="s">
        <v>37</v>
      </c>
      <c r="D132" t="s">
        <v>442</v>
      </c>
      <c r="E132" t="s">
        <v>80</v>
      </c>
      <c r="F132" t="s">
        <v>63</v>
      </c>
      <c r="G132">
        <v>1</v>
      </c>
      <c r="H132" t="s">
        <v>41</v>
      </c>
      <c r="I132" t="s">
        <v>42</v>
      </c>
      <c r="J132" t="s">
        <v>443</v>
      </c>
      <c r="K132" t="s">
        <v>310</v>
      </c>
      <c r="L132">
        <v>44811</v>
      </c>
      <c r="M132" t="s">
        <v>45</v>
      </c>
      <c r="N132">
        <v>59.89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-8.98</v>
      </c>
      <c r="Z132">
        <v>-8.67</v>
      </c>
      <c r="AA132">
        <v>0</v>
      </c>
      <c r="AB132">
        <v>0</v>
      </c>
      <c r="AC132">
        <v>42.24</v>
      </c>
    </row>
    <row r="133" spans="1:29" x14ac:dyDescent="0.25">
      <c r="A133" t="s">
        <v>444</v>
      </c>
      <c r="B133">
        <v>25215837051</v>
      </c>
      <c r="C133" t="s">
        <v>37</v>
      </c>
      <c r="D133" t="s">
        <v>178</v>
      </c>
      <c r="E133" t="s">
        <v>250</v>
      </c>
      <c r="F133" t="s">
        <v>251</v>
      </c>
      <c r="G133">
        <v>1</v>
      </c>
      <c r="H133" t="s">
        <v>41</v>
      </c>
      <c r="I133" t="s">
        <v>42</v>
      </c>
      <c r="J133" t="s">
        <v>181</v>
      </c>
      <c r="K133" t="s">
        <v>182</v>
      </c>
      <c r="L133" t="s">
        <v>183</v>
      </c>
      <c r="M133" t="s">
        <v>45</v>
      </c>
      <c r="N133">
        <v>43.75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-6.56</v>
      </c>
      <c r="Z133">
        <v>-8.83</v>
      </c>
      <c r="AA133">
        <v>0</v>
      </c>
      <c r="AB133">
        <v>0</v>
      </c>
      <c r="AC133">
        <v>28.36</v>
      </c>
    </row>
    <row r="134" spans="1:29" x14ac:dyDescent="0.25">
      <c r="A134" t="s">
        <v>445</v>
      </c>
      <c r="B134">
        <v>25215837051</v>
      </c>
      <c r="C134" t="s">
        <v>37</v>
      </c>
      <c r="D134" t="s">
        <v>178</v>
      </c>
      <c r="E134" t="s">
        <v>250</v>
      </c>
      <c r="F134" t="s">
        <v>251</v>
      </c>
      <c r="G134">
        <v>1</v>
      </c>
      <c r="H134" t="s">
        <v>41</v>
      </c>
      <c r="I134" t="s">
        <v>42</v>
      </c>
      <c r="J134" t="s">
        <v>181</v>
      </c>
      <c r="K134" t="s">
        <v>182</v>
      </c>
      <c r="L134" t="s">
        <v>183</v>
      </c>
      <c r="M134" t="s">
        <v>45</v>
      </c>
      <c r="N134">
        <v>43.75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-6.56</v>
      </c>
      <c r="Z134">
        <v>-8.83</v>
      </c>
      <c r="AA134">
        <v>0</v>
      </c>
      <c r="AB134">
        <v>0</v>
      </c>
      <c r="AC134">
        <v>28.36</v>
      </c>
    </row>
    <row r="135" spans="1:29" x14ac:dyDescent="0.25">
      <c r="A135" t="s">
        <v>446</v>
      </c>
      <c r="B135">
        <v>25215837051</v>
      </c>
      <c r="C135" t="s">
        <v>37</v>
      </c>
      <c r="D135" t="s">
        <v>178</v>
      </c>
      <c r="E135" t="s">
        <v>250</v>
      </c>
      <c r="F135" t="s">
        <v>251</v>
      </c>
      <c r="G135">
        <v>1</v>
      </c>
      <c r="H135" t="s">
        <v>41</v>
      </c>
      <c r="I135" t="s">
        <v>42</v>
      </c>
      <c r="J135" t="s">
        <v>181</v>
      </c>
      <c r="K135" t="s">
        <v>182</v>
      </c>
      <c r="L135" t="s">
        <v>183</v>
      </c>
      <c r="M135" t="s">
        <v>45</v>
      </c>
      <c r="N135">
        <v>43.75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-6.56</v>
      </c>
      <c r="Z135">
        <v>-8.83</v>
      </c>
      <c r="AA135">
        <v>0</v>
      </c>
      <c r="AB135">
        <v>0</v>
      </c>
      <c r="AC135">
        <v>28.36</v>
      </c>
    </row>
    <row r="136" spans="1:29" x14ac:dyDescent="0.25">
      <c r="A136" t="s">
        <v>447</v>
      </c>
      <c r="B136">
        <v>25215837051</v>
      </c>
      <c r="C136" t="s">
        <v>37</v>
      </c>
      <c r="D136" t="s">
        <v>178</v>
      </c>
      <c r="E136" t="s">
        <v>250</v>
      </c>
      <c r="F136" t="s">
        <v>251</v>
      </c>
      <c r="G136">
        <v>1</v>
      </c>
      <c r="H136" t="s">
        <v>41</v>
      </c>
      <c r="I136" t="s">
        <v>42</v>
      </c>
      <c r="J136" t="s">
        <v>181</v>
      </c>
      <c r="K136" t="s">
        <v>182</v>
      </c>
      <c r="L136" t="s">
        <v>183</v>
      </c>
      <c r="M136" t="s">
        <v>45</v>
      </c>
      <c r="N136">
        <v>43.75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-6.56</v>
      </c>
      <c r="Z136">
        <v>-8.83</v>
      </c>
      <c r="AA136">
        <v>0</v>
      </c>
      <c r="AB136">
        <v>0</v>
      </c>
      <c r="AC136">
        <v>28.36</v>
      </c>
    </row>
    <row r="137" spans="1:29" x14ac:dyDescent="0.25">
      <c r="A137" t="s">
        <v>448</v>
      </c>
      <c r="B137">
        <v>25215837051</v>
      </c>
      <c r="C137" t="s">
        <v>37</v>
      </c>
      <c r="D137" t="s">
        <v>178</v>
      </c>
      <c r="E137" t="s">
        <v>250</v>
      </c>
      <c r="F137" t="s">
        <v>251</v>
      </c>
      <c r="G137">
        <v>1</v>
      </c>
      <c r="H137" t="s">
        <v>41</v>
      </c>
      <c r="I137" t="s">
        <v>42</v>
      </c>
      <c r="J137" t="s">
        <v>181</v>
      </c>
      <c r="K137" t="s">
        <v>182</v>
      </c>
      <c r="L137" t="s">
        <v>183</v>
      </c>
      <c r="M137" t="s">
        <v>45</v>
      </c>
      <c r="N137">
        <v>43.75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-6.56</v>
      </c>
      <c r="Z137">
        <v>-8.83</v>
      </c>
      <c r="AA137">
        <v>0</v>
      </c>
      <c r="AB137">
        <v>0</v>
      </c>
      <c r="AC137">
        <v>28.36</v>
      </c>
    </row>
    <row r="138" spans="1:29" x14ac:dyDescent="0.25">
      <c r="A138" t="s">
        <v>449</v>
      </c>
      <c r="B138">
        <v>25215837051</v>
      </c>
      <c r="C138" t="s">
        <v>37</v>
      </c>
      <c r="D138" t="s">
        <v>178</v>
      </c>
      <c r="E138" t="s">
        <v>250</v>
      </c>
      <c r="F138" t="s">
        <v>251</v>
      </c>
      <c r="G138">
        <v>1</v>
      </c>
      <c r="H138" t="s">
        <v>41</v>
      </c>
      <c r="I138" t="s">
        <v>42</v>
      </c>
      <c r="J138" t="s">
        <v>181</v>
      </c>
      <c r="K138" t="s">
        <v>182</v>
      </c>
      <c r="L138" t="s">
        <v>183</v>
      </c>
      <c r="M138" t="s">
        <v>45</v>
      </c>
      <c r="N138">
        <v>43.75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-6.56</v>
      </c>
      <c r="Z138">
        <v>-8.83</v>
      </c>
      <c r="AA138">
        <v>0</v>
      </c>
      <c r="AB138">
        <v>0</v>
      </c>
      <c r="AC138">
        <v>28.36</v>
      </c>
    </row>
    <row r="139" spans="1:29" x14ac:dyDescent="0.25">
      <c r="A139" t="s">
        <v>450</v>
      </c>
      <c r="B139">
        <v>25215837051</v>
      </c>
      <c r="C139" t="s">
        <v>37</v>
      </c>
      <c r="D139" t="s">
        <v>451</v>
      </c>
      <c r="E139" t="s">
        <v>452</v>
      </c>
      <c r="F139" t="s">
        <v>453</v>
      </c>
      <c r="G139">
        <v>1</v>
      </c>
      <c r="H139" t="s">
        <v>41</v>
      </c>
      <c r="I139" t="s">
        <v>42</v>
      </c>
      <c r="J139" t="s">
        <v>454</v>
      </c>
      <c r="K139" t="s">
        <v>409</v>
      </c>
      <c r="L139">
        <v>98033</v>
      </c>
      <c r="M139" t="s">
        <v>45</v>
      </c>
      <c r="N139">
        <v>26.34</v>
      </c>
      <c r="O139">
        <v>2.71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-2.71</v>
      </c>
      <c r="Y139">
        <v>-3.95</v>
      </c>
      <c r="Z139">
        <v>-7.71</v>
      </c>
      <c r="AA139">
        <v>0</v>
      </c>
      <c r="AB139">
        <v>0</v>
      </c>
      <c r="AC139">
        <v>14.68</v>
      </c>
    </row>
    <row r="140" spans="1:29" x14ac:dyDescent="0.25">
      <c r="A140" t="s">
        <v>455</v>
      </c>
      <c r="B140">
        <v>25215837051</v>
      </c>
      <c r="C140" t="s">
        <v>37</v>
      </c>
      <c r="D140" t="s">
        <v>456</v>
      </c>
      <c r="E140" t="s">
        <v>457</v>
      </c>
      <c r="F140" t="s">
        <v>458</v>
      </c>
      <c r="G140">
        <v>1</v>
      </c>
      <c r="H140" t="s">
        <v>41</v>
      </c>
      <c r="I140" t="s">
        <v>42</v>
      </c>
      <c r="J140" t="s">
        <v>459</v>
      </c>
      <c r="K140" t="s">
        <v>460</v>
      </c>
      <c r="L140">
        <v>23507</v>
      </c>
      <c r="M140" t="s">
        <v>45</v>
      </c>
      <c r="N140">
        <v>42.49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-6.37</v>
      </c>
      <c r="Z140">
        <v>-9.5500000000000007</v>
      </c>
      <c r="AA140">
        <v>0</v>
      </c>
      <c r="AB140">
        <v>0</v>
      </c>
      <c r="AC140">
        <v>26.57</v>
      </c>
    </row>
    <row r="141" spans="1:29" x14ac:dyDescent="0.25">
      <c r="A141" t="s">
        <v>461</v>
      </c>
      <c r="B141">
        <v>25215837051</v>
      </c>
      <c r="C141" t="s">
        <v>37</v>
      </c>
      <c r="D141" t="s">
        <v>178</v>
      </c>
      <c r="E141" t="s">
        <v>250</v>
      </c>
      <c r="F141" t="s">
        <v>251</v>
      </c>
      <c r="G141">
        <v>1</v>
      </c>
      <c r="H141" t="s">
        <v>41</v>
      </c>
      <c r="I141" t="s">
        <v>42</v>
      </c>
      <c r="J141" t="s">
        <v>181</v>
      </c>
      <c r="K141" t="s">
        <v>182</v>
      </c>
      <c r="L141" t="s">
        <v>183</v>
      </c>
      <c r="M141" t="s">
        <v>45</v>
      </c>
      <c r="N141">
        <v>43.75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-6.56</v>
      </c>
      <c r="Z141">
        <v>-8.83</v>
      </c>
      <c r="AA141">
        <v>0</v>
      </c>
      <c r="AB141">
        <v>0</v>
      </c>
      <c r="AC141">
        <v>28.36</v>
      </c>
    </row>
    <row r="142" spans="1:29" x14ac:dyDescent="0.25">
      <c r="A142" t="s">
        <v>462</v>
      </c>
      <c r="B142">
        <v>25215837051</v>
      </c>
      <c r="C142" t="s">
        <v>37</v>
      </c>
      <c r="D142" t="s">
        <v>178</v>
      </c>
      <c r="E142" t="s">
        <v>179</v>
      </c>
      <c r="F142" t="s">
        <v>180</v>
      </c>
      <c r="G142">
        <v>1</v>
      </c>
      <c r="H142" t="s">
        <v>41</v>
      </c>
      <c r="I142" t="s">
        <v>42</v>
      </c>
      <c r="J142" t="s">
        <v>181</v>
      </c>
      <c r="K142" t="s">
        <v>182</v>
      </c>
      <c r="L142" t="s">
        <v>183</v>
      </c>
      <c r="M142" t="s">
        <v>45</v>
      </c>
      <c r="N142">
        <v>46.54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-6.98</v>
      </c>
      <c r="Z142">
        <v>-9.07</v>
      </c>
      <c r="AA142">
        <v>0</v>
      </c>
      <c r="AB142">
        <v>0</v>
      </c>
      <c r="AC142">
        <v>30.49</v>
      </c>
    </row>
    <row r="143" spans="1:29" x14ac:dyDescent="0.25">
      <c r="A143" t="s">
        <v>463</v>
      </c>
      <c r="B143">
        <v>25215837051</v>
      </c>
      <c r="C143" t="s">
        <v>37</v>
      </c>
      <c r="D143" t="s">
        <v>464</v>
      </c>
      <c r="E143" t="s">
        <v>465</v>
      </c>
      <c r="F143" t="s">
        <v>270</v>
      </c>
      <c r="G143">
        <v>1</v>
      </c>
      <c r="H143" t="s">
        <v>41</v>
      </c>
      <c r="I143" t="s">
        <v>42</v>
      </c>
      <c r="J143" t="s">
        <v>466</v>
      </c>
      <c r="K143" t="s">
        <v>96</v>
      </c>
      <c r="L143">
        <v>10591</v>
      </c>
      <c r="M143" t="s">
        <v>45</v>
      </c>
      <c r="N143">
        <v>42.74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-6.41</v>
      </c>
      <c r="Z143">
        <v>-9.5500000000000007</v>
      </c>
      <c r="AA143">
        <v>0</v>
      </c>
      <c r="AB143">
        <v>0</v>
      </c>
      <c r="AC143">
        <v>26.78</v>
      </c>
    </row>
    <row r="144" spans="1:29" x14ac:dyDescent="0.25">
      <c r="A144" t="s">
        <v>467</v>
      </c>
      <c r="B144">
        <v>25215837051</v>
      </c>
      <c r="C144" t="s">
        <v>37</v>
      </c>
      <c r="D144" t="s">
        <v>468</v>
      </c>
      <c r="E144" t="s">
        <v>469</v>
      </c>
      <c r="F144" t="s">
        <v>470</v>
      </c>
      <c r="G144">
        <v>1</v>
      </c>
      <c r="H144" t="s">
        <v>41</v>
      </c>
      <c r="I144" t="s">
        <v>42</v>
      </c>
      <c r="J144" t="s">
        <v>471</v>
      </c>
      <c r="K144" t="s">
        <v>137</v>
      </c>
      <c r="L144">
        <v>97128</v>
      </c>
      <c r="N144">
        <v>50.99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-7.65</v>
      </c>
      <c r="Z144">
        <v>-9.23</v>
      </c>
      <c r="AA144">
        <v>0</v>
      </c>
      <c r="AB144">
        <v>0</v>
      </c>
      <c r="AC144">
        <v>34.11</v>
      </c>
    </row>
    <row r="145" spans="1:29" x14ac:dyDescent="0.25">
      <c r="A145" t="s">
        <v>472</v>
      </c>
      <c r="B145">
        <v>25215837051</v>
      </c>
      <c r="C145" t="s">
        <v>37</v>
      </c>
      <c r="D145" t="s">
        <v>473</v>
      </c>
      <c r="E145" t="s">
        <v>62</v>
      </c>
      <c r="F145" t="s">
        <v>63</v>
      </c>
      <c r="G145">
        <v>1</v>
      </c>
      <c r="H145" t="s">
        <v>41</v>
      </c>
      <c r="I145" t="s">
        <v>42</v>
      </c>
      <c r="J145" t="s">
        <v>474</v>
      </c>
      <c r="K145" t="s">
        <v>475</v>
      </c>
      <c r="L145">
        <v>48225</v>
      </c>
      <c r="M145" t="s">
        <v>45</v>
      </c>
      <c r="N145">
        <v>48.44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-7.27</v>
      </c>
      <c r="Z145">
        <v>-8.75</v>
      </c>
      <c r="AA145">
        <v>0</v>
      </c>
      <c r="AB145">
        <v>0</v>
      </c>
      <c r="AC145">
        <v>32.42</v>
      </c>
    </row>
    <row r="146" spans="1:29" x14ac:dyDescent="0.25">
      <c r="A146" t="s">
        <v>476</v>
      </c>
      <c r="B146">
        <v>25215837051</v>
      </c>
      <c r="C146" t="s">
        <v>37</v>
      </c>
      <c r="D146" t="s">
        <v>477</v>
      </c>
      <c r="E146" t="s">
        <v>478</v>
      </c>
      <c r="F146" t="s">
        <v>479</v>
      </c>
      <c r="G146">
        <v>1</v>
      </c>
      <c r="H146" t="s">
        <v>41</v>
      </c>
      <c r="I146" t="s">
        <v>42</v>
      </c>
      <c r="J146" t="s">
        <v>480</v>
      </c>
      <c r="K146" t="s">
        <v>44</v>
      </c>
      <c r="L146">
        <v>93702</v>
      </c>
      <c r="M146" t="s">
        <v>45</v>
      </c>
      <c r="N146">
        <v>78.89</v>
      </c>
      <c r="O146">
        <v>6.59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-6.59</v>
      </c>
      <c r="Y146">
        <v>-11.83</v>
      </c>
      <c r="Z146">
        <v>-8.74</v>
      </c>
      <c r="AA146">
        <v>0</v>
      </c>
      <c r="AB146">
        <v>0</v>
      </c>
      <c r="AC146">
        <v>58.32</v>
      </c>
    </row>
    <row r="147" spans="1:29" x14ac:dyDescent="0.25">
      <c r="A147" t="s">
        <v>481</v>
      </c>
      <c r="B147">
        <v>25215837051</v>
      </c>
      <c r="C147" t="s">
        <v>37</v>
      </c>
      <c r="D147" t="s">
        <v>178</v>
      </c>
      <c r="E147" t="s">
        <v>179</v>
      </c>
      <c r="F147" t="s">
        <v>180</v>
      </c>
      <c r="G147">
        <v>1</v>
      </c>
      <c r="H147" t="s">
        <v>41</v>
      </c>
      <c r="I147" t="s">
        <v>42</v>
      </c>
      <c r="J147" t="s">
        <v>181</v>
      </c>
      <c r="K147" t="s">
        <v>182</v>
      </c>
      <c r="L147" t="s">
        <v>183</v>
      </c>
      <c r="M147" t="s">
        <v>45</v>
      </c>
      <c r="N147">
        <v>46.54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-6.98</v>
      </c>
      <c r="Z147">
        <v>-9.07</v>
      </c>
      <c r="AA147">
        <v>0</v>
      </c>
      <c r="AB147">
        <v>0</v>
      </c>
      <c r="AC147">
        <v>30.49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A45D8-C93D-4A55-BD57-2CF63FC78B78}">
  <sheetPr>
    <pageSetUpPr fitToPage="1"/>
  </sheetPr>
  <dimension ref="A3:O25"/>
  <sheetViews>
    <sheetView tabSelected="1" zoomScaleNormal="100" workbookViewId="0">
      <selection activeCell="E16" sqref="E16"/>
    </sheetView>
  </sheetViews>
  <sheetFormatPr defaultColWidth="10.42578125" defaultRowHeight="15" x14ac:dyDescent="0.25"/>
  <cols>
    <col min="1" max="1" width="13.42578125" bestFit="1" customWidth="1"/>
    <col min="2" max="2" width="20.140625" bestFit="1" customWidth="1"/>
    <col min="3" max="3" width="23.42578125" bestFit="1" customWidth="1"/>
    <col min="4" max="4" width="22.5703125" bestFit="1" customWidth="1"/>
    <col min="5" max="5" width="25.85546875" bestFit="1" customWidth="1"/>
    <col min="6" max="6" width="22.5703125" bestFit="1" customWidth="1"/>
    <col min="7" max="7" width="25.28515625" bestFit="1" customWidth="1"/>
    <col min="8" max="8" width="26.5703125" bestFit="1" customWidth="1"/>
    <col min="9" max="9" width="29.85546875" bestFit="1" customWidth="1"/>
    <col min="10" max="10" width="31" bestFit="1" customWidth="1"/>
    <col min="11" max="11" width="18.42578125" bestFit="1" customWidth="1"/>
    <col min="12" max="12" width="15.140625" bestFit="1" customWidth="1"/>
    <col min="13" max="13" width="28.140625" bestFit="1" customWidth="1"/>
    <col min="14" max="14" width="12.5703125" bestFit="1" customWidth="1"/>
    <col min="15" max="15" width="11.85546875" bestFit="1" customWidth="1"/>
  </cols>
  <sheetData>
    <row r="3" spans="1:15" x14ac:dyDescent="0.25">
      <c r="A3" s="15" t="s">
        <v>497</v>
      </c>
      <c r="B3" t="s">
        <v>498</v>
      </c>
      <c r="C3" t="s">
        <v>499</v>
      </c>
      <c r="D3" t="s">
        <v>500</v>
      </c>
      <c r="E3" t="s">
        <v>501</v>
      </c>
      <c r="F3" t="s">
        <v>502</v>
      </c>
      <c r="G3" t="s">
        <v>503</v>
      </c>
      <c r="H3" t="s">
        <v>504</v>
      </c>
      <c r="I3" t="s">
        <v>505</v>
      </c>
      <c r="J3" t="s">
        <v>506</v>
      </c>
      <c r="K3" t="s">
        <v>507</v>
      </c>
      <c r="L3" t="s">
        <v>508</v>
      </c>
      <c r="M3" t="s">
        <v>509</v>
      </c>
      <c r="N3" t="s">
        <v>510</v>
      </c>
      <c r="O3" t="s">
        <v>511</v>
      </c>
    </row>
    <row r="4" spans="1:15" x14ac:dyDescent="0.25">
      <c r="A4" s="3" t="s">
        <v>37</v>
      </c>
      <c r="B4" s="4">
        <v>10328.019999999986</v>
      </c>
      <c r="C4" s="16">
        <v>177.52</v>
      </c>
      <c r="D4" s="16">
        <v>25.54</v>
      </c>
      <c r="E4" s="16">
        <v>0</v>
      </c>
      <c r="F4" s="16">
        <v>0</v>
      </c>
      <c r="G4" s="16">
        <v>0</v>
      </c>
      <c r="H4" s="16">
        <v>-190.66</v>
      </c>
      <c r="I4" s="16">
        <v>0</v>
      </c>
      <c r="J4" s="16">
        <v>-177.52000000000004</v>
      </c>
      <c r="K4" s="16">
        <v>-1471.1100000000001</v>
      </c>
      <c r="L4" s="16">
        <v>-2008.63</v>
      </c>
      <c r="M4" s="16">
        <v>0</v>
      </c>
      <c r="N4" s="16">
        <v>0</v>
      </c>
      <c r="O4" s="16">
        <v>6683.1599999999889</v>
      </c>
    </row>
    <row r="5" spans="1:15" x14ac:dyDescent="0.25">
      <c r="A5" s="3" t="s">
        <v>512</v>
      </c>
      <c r="B5" s="5">
        <v>10328.019999999986</v>
      </c>
      <c r="C5" s="16">
        <v>177.52</v>
      </c>
      <c r="D5" s="19">
        <v>25.54</v>
      </c>
      <c r="E5" s="16">
        <v>0</v>
      </c>
      <c r="F5" s="16">
        <v>0</v>
      </c>
      <c r="G5" s="16">
        <v>0</v>
      </c>
      <c r="H5" s="18">
        <v>-190.66</v>
      </c>
      <c r="I5" s="16">
        <v>0</v>
      </c>
      <c r="J5" s="16">
        <v>-177.52000000000004</v>
      </c>
      <c r="K5" s="17">
        <v>-1471.1100000000001</v>
      </c>
      <c r="L5" s="19">
        <v>-2008.63</v>
      </c>
      <c r="M5" s="16">
        <v>0</v>
      </c>
      <c r="N5" s="16">
        <v>0</v>
      </c>
      <c r="O5" s="16">
        <v>6683.1599999999889</v>
      </c>
    </row>
    <row r="9" spans="1:15" x14ac:dyDescent="0.25">
      <c r="O9" s="6"/>
    </row>
    <row r="10" spans="1:15" x14ac:dyDescent="0.25">
      <c r="O10" s="6"/>
    </row>
    <row r="12" spans="1:15" x14ac:dyDescent="0.25">
      <c r="C12" s="7" t="s">
        <v>513</v>
      </c>
      <c r="D12" s="7" t="s">
        <v>514</v>
      </c>
    </row>
    <row r="13" spans="1:15" x14ac:dyDescent="0.25">
      <c r="C13" s="7" t="s">
        <v>515</v>
      </c>
      <c r="D13" s="8">
        <v>6683.16</v>
      </c>
    </row>
    <row r="14" spans="1:15" x14ac:dyDescent="0.25">
      <c r="C14" s="7" t="s">
        <v>516</v>
      </c>
      <c r="D14" s="9">
        <f>GETPIVOTDATA("Sum of product sales",$A$3,"type","Order")</f>
        <v>10328.019999999986</v>
      </c>
    </row>
    <row r="15" spans="1:15" x14ac:dyDescent="0.25">
      <c r="C15" s="7" t="s">
        <v>517</v>
      </c>
      <c r="D15" s="10">
        <f>IFERROR(GETPIVOTDATA("Sum of gift wrap credits",$A$3,"type","Order"),0)</f>
        <v>0</v>
      </c>
    </row>
    <row r="16" spans="1:15" x14ac:dyDescent="0.25">
      <c r="C16" s="7" t="s">
        <v>518</v>
      </c>
      <c r="D16" s="11">
        <f>GETPIVOTDATA("Sum of selling fees",$A$3)</f>
        <v>-1471.1100000000001</v>
      </c>
    </row>
    <row r="17" spans="3:4" x14ac:dyDescent="0.25">
      <c r="C17" s="7" t="s">
        <v>519</v>
      </c>
      <c r="D17" s="12">
        <f>GETPIVOTDATA("Sum of fba fees",$A$3)+GETPIVOTDATA("Sum of shipping credits",$A$3)</f>
        <v>-1983.0900000000001</v>
      </c>
    </row>
    <row r="18" spans="3:4" x14ac:dyDescent="0.25">
      <c r="C18" s="7" t="s">
        <v>520</v>
      </c>
      <c r="D18" s="13"/>
    </row>
    <row r="19" spans="3:4" x14ac:dyDescent="0.25">
      <c r="C19" s="7" t="s">
        <v>521</v>
      </c>
      <c r="D19" s="14">
        <f>GETPIVOTDATA("Sum of promotional rebates",$A$3)</f>
        <v>-190.66</v>
      </c>
    </row>
    <row r="20" spans="3:4" x14ac:dyDescent="0.25">
      <c r="C20" s="7" t="s">
        <v>522</v>
      </c>
      <c r="D20" s="8">
        <v>0</v>
      </c>
    </row>
    <row r="21" spans="3:4" x14ac:dyDescent="0.25">
      <c r="C21" s="7" t="s">
        <v>523</v>
      </c>
      <c r="D21" s="8">
        <f>IFERROR(GETPIVOTDATA("Sum of product sales",$A$3,"type","Refund"),0)</f>
        <v>0</v>
      </c>
    </row>
    <row r="22" spans="3:4" x14ac:dyDescent="0.25">
      <c r="D22" s="4"/>
    </row>
    <row r="23" spans="3:4" x14ac:dyDescent="0.25">
      <c r="C23" t="s">
        <v>524</v>
      </c>
      <c r="D23" s="4">
        <v>0</v>
      </c>
    </row>
    <row r="24" spans="3:4" x14ac:dyDescent="0.25">
      <c r="C24" t="s">
        <v>525</v>
      </c>
      <c r="D24" s="4">
        <v>0</v>
      </c>
    </row>
    <row r="25" spans="3:4" x14ac:dyDescent="0.25">
      <c r="C25" t="s">
        <v>526</v>
      </c>
      <c r="D25" s="4">
        <f>-SUM(D15:D21)</f>
        <v>3644.86</v>
      </c>
    </row>
  </sheetData>
  <pageMargins left="0.25" right="0.25" top="0.5" bottom="0.5" header="0.3" footer="0.3"/>
  <pageSetup scale="40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2025Dec18-2026Jan1CustomTransac</vt:lpstr>
      <vt:lpstr>STATEMENT</vt:lpstr>
      <vt:lpstr>SUMMARY (B2B)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2026-01-20T17:37:02Z</dcterms:created>
  <dcterms:modified xsi:type="dcterms:W3CDTF">2026-01-20T17:38:22Z</dcterms:modified>
</cp:coreProperties>
</file>