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 FBA\US\Payments\"/>
    </mc:Choice>
  </mc:AlternateContent>
  <xr:revisionPtr revIDLastSave="0" documentId="8_{0BE3D506-0523-484C-B659-230B8E3B4F3A}" xr6:coauthVersionLast="47" xr6:coauthVersionMax="47" xr10:uidLastSave="{00000000-0000-0000-0000-000000000000}"/>
  <bookViews>
    <workbookView xWindow="-28920" yWindow="-120" windowWidth="29040" windowHeight="15720" activeTab="3" xr2:uid="{7F259374-AB31-4C90-AB40-FF8600B5FAB7}"/>
  </bookViews>
  <sheets>
    <sheet name="2025Dec4-2025Dec18CustomTransac" sheetId="1" r:id="rId1"/>
    <sheet name="STATEMENT" sheetId="2" r:id="rId2"/>
    <sheet name="Detail1" sheetId="4" r:id="rId3"/>
    <sheet name="SUMMARY (B2B)" sheetId="3" r:id="rId4"/>
  </sheets>
  <definedNames>
    <definedName name="_xlnm._FilterDatabase" localSheetId="1" hidden="1">STATEMENT!$A$1:$AC$127</definedName>
  </definedNames>
  <calcPr calcId="0"/>
  <pivotCaches>
    <pivotCache cacheId="72" r:id="rId5"/>
  </pivotCaches>
</workbook>
</file>

<file path=xl/calcChain.xml><?xml version="1.0" encoding="utf-8"?>
<calcChain xmlns="http://schemas.openxmlformats.org/spreadsheetml/2006/main">
  <c r="D14" i="3" l="1"/>
  <c r="D16" i="3"/>
  <c r="D21" i="3" l="1"/>
  <c r="D15" i="3"/>
  <c r="D19" i="3"/>
  <c r="D17" i="3"/>
  <c r="D25" i="3" l="1"/>
</calcChain>
</file>

<file path=xl/sharedStrings.xml><?xml version="1.0" encoding="utf-8"?>
<sst xmlns="http://schemas.openxmlformats.org/spreadsheetml/2006/main" count="3096" uniqueCount="500">
  <si>
    <t>Includes Amazon Marketplace, Fulfillment by Amazon (FBA), and Amazon Webstore transactions</t>
  </si>
  <si>
    <t>All amounts in USD, unless specified</t>
  </si>
  <si>
    <t>Definitions:</t>
  </si>
  <si>
    <t>Sales tax collected: Includes sales tax collected from buyers for product sales, shipping, and gift wrap.</t>
  </si>
  <si>
    <t>Selling fees: Includes variable closing fees and referral fees.</t>
  </si>
  <si>
    <t>Other transaction fees: Includes shipping chargebacks, shipping holdbacks, per-item fees  and sales tax collection fees.</t>
  </si>
  <si>
    <t>Other: Includes non-order transaction amounts. For more details, see the "Type" and "Description" columns for each order ID.</t>
  </si>
  <si>
    <t>date/time</t>
  </si>
  <si>
    <t>settlement id</t>
  </si>
  <si>
    <t>type</t>
  </si>
  <si>
    <t>order id</t>
  </si>
  <si>
    <t>sku</t>
  </si>
  <si>
    <t>description</t>
  </si>
  <si>
    <t>quantity</t>
  </si>
  <si>
    <t>marketplace</t>
  </si>
  <si>
    <t>fulfillment</t>
  </si>
  <si>
    <t>order city</t>
  </si>
  <si>
    <t>order state</t>
  </si>
  <si>
    <t>order postal</t>
  </si>
  <si>
    <t>tax collection model</t>
  </si>
  <si>
    <t>product sales</t>
  </si>
  <si>
    <t>product sales tax</t>
  </si>
  <si>
    <t>shipping credits</t>
  </si>
  <si>
    <t>shipping credits tax</t>
  </si>
  <si>
    <t>gift wrap credits</t>
  </si>
  <si>
    <t>giftwrap credits tax</t>
  </si>
  <si>
    <t>Regulatory Fee</t>
  </si>
  <si>
    <t>Tax On Regulatory Fee</t>
  </si>
  <si>
    <t>promotional rebates</t>
  </si>
  <si>
    <t>promotional rebates tax</t>
  </si>
  <si>
    <t>marketplace withheld tax</t>
  </si>
  <si>
    <t>selling fees</t>
  </si>
  <si>
    <t>fba fees</t>
  </si>
  <si>
    <t>other transaction fees</t>
  </si>
  <si>
    <t>other</t>
  </si>
  <si>
    <t>total</t>
  </si>
  <si>
    <t>Dec 4, 2025 1:28:04 AM PST</t>
  </si>
  <si>
    <t>Order</t>
  </si>
  <si>
    <t>113-8200935-4916262</t>
  </si>
  <si>
    <t>DC31-0508A</t>
  </si>
  <si>
    <t>Meditation Floor Pillow Set of 2, Square Large Pillows Seating for Adults, Tufted Corduroy Cushion for Tatami Living Room, Grey, 22x22 Inch</t>
  </si>
  <si>
    <t>amazon.com</t>
  </si>
  <si>
    <t>Amazon</t>
  </si>
  <si>
    <t>HAWTHORNE</t>
  </si>
  <si>
    <t>CA</t>
  </si>
  <si>
    <t>MarketplaceFacilitator</t>
  </si>
  <si>
    <t>Dec 4, 2025 1:42:23 AM PST</t>
  </si>
  <si>
    <t>Dec 4, 2025 1:49:28 AM PST</t>
  </si>
  <si>
    <t>Dec 4, 2025 2:29:48 AM PST</t>
  </si>
  <si>
    <t>Dec 4, 2025 2:55:16 AM PST</t>
  </si>
  <si>
    <t>111-4959812-0382601</t>
  </si>
  <si>
    <t>COD31-0076</t>
  </si>
  <si>
    <t>Codi Floor Pillows for Adults Set of 2, Large Boho Meditation Cushions with Memory Foam, Round Mandala Seating for Outdoor Yoga and Living Room, Washa</t>
  </si>
  <si>
    <t>BEVERLY HILLS</t>
  </si>
  <si>
    <t>Dec 4, 2025 6:20:13 AM PST</t>
  </si>
  <si>
    <t>113-4217047-9877006</t>
  </si>
  <si>
    <t>DC31-0503A</t>
  </si>
  <si>
    <t>Degrees of Comfort Meditation Floor Pillow, Square Large Pillows Seating for Adults, Tufted Corduroy Cushion for Balcony Bedroom Tatami Living Room, B</t>
  </si>
  <si>
    <t>New York</t>
  </si>
  <si>
    <t>NY</t>
  </si>
  <si>
    <t>Dec 4, 2025 10:57:34 PM PST</t>
  </si>
  <si>
    <t>111-1882856-8379424</t>
  </si>
  <si>
    <t>DC16-0083A</t>
  </si>
  <si>
    <t>Queen Size Mattress Encasement Bed Bug Proof, Cover 9-12" Deep Bed, 3M Scotchgard</t>
  </si>
  <si>
    <t>APEX</t>
  </si>
  <si>
    <t>NC</t>
  </si>
  <si>
    <t>Dec 4, 2025 11:44:11 PM PST</t>
  </si>
  <si>
    <t>114-9580545-2877039</t>
  </si>
  <si>
    <t>DC31-0510</t>
  </si>
  <si>
    <t>Degrees of Comfort Meditation Floor Pillow Set of 2, Square Large Pillows Seating for Adults, Tufted Corduroy Cushions for Living Room Tatami, Memory</t>
  </si>
  <si>
    <t>Brookline</t>
  </si>
  <si>
    <t>MA</t>
  </si>
  <si>
    <t>Dec 5, 2025 1:18:56 AM PST</t>
  </si>
  <si>
    <t>111-4117342-5557038</t>
  </si>
  <si>
    <t>DC31-0533</t>
  </si>
  <si>
    <t>Degrees of Comfort Meditation Floor Pillow, Round Large Pillows Seating for Adults, Tufted Corduroy Cushion for Living Room Tatami, Beige 22 Inch</t>
  </si>
  <si>
    <t>Alpharetta</t>
  </si>
  <si>
    <t>GA</t>
  </si>
  <si>
    <t>Dec 5, 2025 2:37:35 AM PST</t>
  </si>
  <si>
    <t>113-5545766-9328235</t>
  </si>
  <si>
    <t>DC31-0540</t>
  </si>
  <si>
    <t>Floor Cushion Pillow Set of 2, Round Large Pillows Seating for Adults, Tufted Corduroy Cushions for Living Room Tatami, Orange Yellow, 22 Inch</t>
  </si>
  <si>
    <t>DURHAM</t>
  </si>
  <si>
    <t>NORTH CAROLINA</t>
  </si>
  <si>
    <t>Dec 5, 2025 2:59:28 AM PST</t>
  </si>
  <si>
    <t>112-4001817-3344208</t>
  </si>
  <si>
    <t>DC50-0020</t>
  </si>
  <si>
    <t>Weighted Blanket 15 Pounds for Adults, Fuzzy Soft Sherpa Fleece Heavy Blankets Queen Size for Bed, 60x80 Inch, Charcoal Gray, Dual Sided Comfort</t>
  </si>
  <si>
    <t>Baltimore</t>
  </si>
  <si>
    <t>MD</t>
  </si>
  <si>
    <t>Dec 5, 2025 3:05:13 AM PST</t>
  </si>
  <si>
    <t>114-7826774-4550640</t>
  </si>
  <si>
    <t>COD31-0034</t>
  </si>
  <si>
    <t>Meditation Floor Pillow Set of 2, Large Pillows Seating for Adults and Kids, Bohemian Cushion for Fireplace Yoga Living Room Sitting, Memory Foam Adde</t>
  </si>
  <si>
    <t>Dec 5, 2025 4:33:55 AM PST</t>
  </si>
  <si>
    <t>114-1517090-5987430</t>
  </si>
  <si>
    <t>COD31-0074</t>
  </si>
  <si>
    <t>Codi Meditation Floor Pillow Set of 2, Round Large Pillows Seating for Adults, Bohemian Mandala Circle Cushion for Outdoor Fireplace Yoga Living Room,</t>
  </si>
  <si>
    <t>Worcester</t>
  </si>
  <si>
    <t>Dec 5, 2025 6:48:40 AM PST</t>
  </si>
  <si>
    <t>111-5476379-2878638</t>
  </si>
  <si>
    <t>WARRENTON</t>
  </si>
  <si>
    <t>Dec 5, 2025 7:39:50 AM PST</t>
  </si>
  <si>
    <t>113-0078560-4086646</t>
  </si>
  <si>
    <t>DC51-0001A</t>
  </si>
  <si>
    <t>Degrees of Comfort Weighted Blanket for Kids - 6 LB Kids Weighted Throw with Cover - Cozyheat Minky Plush Cover Included - Washable Blankets with Micr</t>
  </si>
  <si>
    <t>Boston</t>
  </si>
  <si>
    <t>Dec 5, 2025 8:08:02 AM PST</t>
  </si>
  <si>
    <t>COD31-0097</t>
  </si>
  <si>
    <t>Codi INNA Floor Pillow, Cute Cushions Sitting for Adults - Square Tufted Chenille Pillows Seat for Meditation, Living Room, Reading Nook, Charcoal</t>
  </si>
  <si>
    <t>Dec 5, 2025 10:00:24 AM PST</t>
  </si>
  <si>
    <t>Transfer</t>
  </si>
  <si>
    <t>To your account ending in: 439, Bank Transfer ID: 5NSV0F7VDUU76OI</t>
  </si>
  <si>
    <t>Dec 5, 2025 3:54:37 PM PST</t>
  </si>
  <si>
    <t>112-1844700-9892231</t>
  </si>
  <si>
    <t>DC31-0543</t>
  </si>
  <si>
    <t>Degrees of Comfort Meditation Floor Pillow, Square Large Pillows Seating for Adults, Tufted Corduroy Cushion for Living Room Tatami, Green 22x22 Inch</t>
  </si>
  <si>
    <t>DELANO</t>
  </si>
  <si>
    <t>Dec 5, 2025 6:51:36 PM PST</t>
  </si>
  <si>
    <t>112-7342451-5237867</t>
  </si>
  <si>
    <t>DOC30-0897</t>
  </si>
  <si>
    <t>Degrees of Comfort Pillow Protectors (Set of 2) - Hypoallergenic, Water Resistant, Zippered Dust Allergy &amp; Bed Bug Proof Pillow Cover, Cotton Terry wi</t>
  </si>
  <si>
    <t>Gulf Shores</t>
  </si>
  <si>
    <t>AL</t>
  </si>
  <si>
    <t>Dec 5, 2025 8:02:29 PM PST</t>
  </si>
  <si>
    <t>114-8497911-4108231</t>
  </si>
  <si>
    <t>DC31-0504</t>
  </si>
  <si>
    <t>Degrees of Comfort Square Large Pillows Seating for Adults, Tufted Corduroy Floor Cushions for Living Room Tatami, Navy Blue, 22x22 Inch</t>
  </si>
  <si>
    <t>YEADDISS</t>
  </si>
  <si>
    <t>KY</t>
  </si>
  <si>
    <t>Dec 5, 2025 10:20:40 PM PST</t>
  </si>
  <si>
    <t>114-9493690-1616226</t>
  </si>
  <si>
    <t>Rye</t>
  </si>
  <si>
    <t>New Hampshire</t>
  </si>
  <si>
    <t>Dec 5, 2025 10:28:00 PM PST</t>
  </si>
  <si>
    <t>111-2225722-9966601</t>
  </si>
  <si>
    <t>RIEGELWOOD</t>
  </si>
  <si>
    <t>Dec 5, 2025 10:33:26 PM PST</t>
  </si>
  <si>
    <t>113-2374634-4940215</t>
  </si>
  <si>
    <t>COD101-1163</t>
  </si>
  <si>
    <t>Codi Bean Bag Chair with Filler Included, 4 FT - Comfy Large Beanbag Chairs for Adults, Memory Foam Added - Machine Washable and Soft Mink Bonded Cove</t>
  </si>
  <si>
    <t>ANTELOPE</t>
  </si>
  <si>
    <t>Dec 5, 2025 10:47:08 PM PST</t>
  </si>
  <si>
    <t>111-9371787-8175418</t>
  </si>
  <si>
    <t>DC31-0539</t>
  </si>
  <si>
    <t>Floor Cushion Pillow Set of 2, Round Large Pillows Seating for Adults, Tufted Corduroy Cushions for Living Room Tatami, Navy Blue, 22 Inch</t>
  </si>
  <si>
    <t>BRIDGEWATER</t>
  </si>
  <si>
    <t>NJ</t>
  </si>
  <si>
    <t>Dec 5, 2025 10:59:44 PM PST</t>
  </si>
  <si>
    <t>112-7208163-2299435</t>
  </si>
  <si>
    <t>DC31-0537A</t>
  </si>
  <si>
    <t>Meditation Floor Pillow Set of 2, Round Large Pillows Seating for Adults, Tufted Corduroy Cushion for Tatami Living Room, Grey, 22 Inch</t>
  </si>
  <si>
    <t>PITTSFORD</t>
  </si>
  <si>
    <t>Dec 6, 2025 12:22:09 AM PST</t>
  </si>
  <si>
    <t>Dec 6, 2025 12:40:59 AM PST</t>
  </si>
  <si>
    <t>112-6677343-5728202</t>
  </si>
  <si>
    <t>DOC31-0812</t>
  </si>
  <si>
    <t>Degrees of Comfort 6Pcs Round Floor Cushions for Kids, Waterproof Flexible Seating for Classroom Elementary, Safe Smolder Resistance Sitting Pillows w</t>
  </si>
  <si>
    <t>Saint Paul</t>
  </si>
  <si>
    <t>MN</t>
  </si>
  <si>
    <t>Dec 6, 2025 12:45:15 AM PST</t>
  </si>
  <si>
    <t>112-7945749-7161813</t>
  </si>
  <si>
    <t>COD31-0106</t>
  </si>
  <si>
    <t>Codi Floor Pillows for Sitting Set of 2, Large Meditation Cushions for Adults with Memory Foam, Bohemian Mandala Round Seating for Outdoor Yoga and Li</t>
  </si>
  <si>
    <t>NASHVILLE</t>
  </si>
  <si>
    <t>TN</t>
  </si>
  <si>
    <t>Dec 6, 2025 2:35:08 AM PST</t>
  </si>
  <si>
    <t>112-8472905-5434617</t>
  </si>
  <si>
    <t>LA MIRADA</t>
  </si>
  <si>
    <t>Dec 6, 2025 2:38:14 AM PST</t>
  </si>
  <si>
    <t>111-3699223-6693042</t>
  </si>
  <si>
    <t>WILLOWBROOK</t>
  </si>
  <si>
    <t>IL</t>
  </si>
  <si>
    <t>Dec 6, 2025 3:35:40 AM PST</t>
  </si>
  <si>
    <t>112-2165770-6837812</t>
  </si>
  <si>
    <t>DC51-0008A</t>
  </si>
  <si>
    <t>Degrees of Comfort Washable Weighted Blanket with Removable Cover Twin Size, 1 x Cozyheat Minky Plush Cover Included, Micro Glass Beads Technology, 48</t>
  </si>
  <si>
    <t>Mount Prospect</t>
  </si>
  <si>
    <t>Dec 6, 2025 4:03:36 AM PST</t>
  </si>
  <si>
    <t>111-3547544-1167442</t>
  </si>
  <si>
    <t>AMFBA10-0468A</t>
  </si>
  <si>
    <t>Degrees of Comfort Twin Bed in A Bag 6 Piece, Boho Mandala Bedding Sets for Girls, Coral Tween Bed Set, Microfiber Comforter Set with Sheet, Matching</t>
  </si>
  <si>
    <t>EAST WEYMOUTH</t>
  </si>
  <si>
    <t>Dec 6, 2025 5:23:54 AM PST</t>
  </si>
  <si>
    <t>Dec 6, 2025 5:53:05 AM PST</t>
  </si>
  <si>
    <t>113-8142070-6924215</t>
  </si>
  <si>
    <t>St Louis</t>
  </si>
  <si>
    <t>MO</t>
  </si>
  <si>
    <t>Dec 6, 2025 6:13:33 AM PST</t>
  </si>
  <si>
    <t>112-4909250-5428262</t>
  </si>
  <si>
    <t>NEW YORK</t>
  </si>
  <si>
    <t>Dec 6, 2025 7:13:45 AM PST</t>
  </si>
  <si>
    <t>Dec 6, 2025 7:36:12 AM PST</t>
  </si>
  <si>
    <t>112-1882722-8401031</t>
  </si>
  <si>
    <t>SKOWHEGAN</t>
  </si>
  <si>
    <t>ME</t>
  </si>
  <si>
    <t>Dec 6, 2025 9:56:05 AM PST</t>
  </si>
  <si>
    <t>114-0998449-1379447</t>
  </si>
  <si>
    <t>COD31-0012</t>
  </si>
  <si>
    <t>Codi Meditation Floor Pillow, Round Large Pillows Seating for Adults, Bohemian Mandala Circle Cushion for Outdoor Fireplace Yoga Living Room, 32 Inch,</t>
  </si>
  <si>
    <t>Bethlehem</t>
  </si>
  <si>
    <t>PA</t>
  </si>
  <si>
    <t>Dec 6, 2025 10:22:47 AM PST</t>
  </si>
  <si>
    <t>113-8567341-1737048</t>
  </si>
  <si>
    <t>MOORHEAD</t>
  </si>
  <si>
    <t>Dec 6, 2025 1:27:26 PM PST</t>
  </si>
  <si>
    <t>Refund</t>
  </si>
  <si>
    <t>111-5249373-4225815</t>
  </si>
  <si>
    <t>DOC31-0925</t>
  </si>
  <si>
    <t>MARION</t>
  </si>
  <si>
    <t>OH</t>
  </si>
  <si>
    <t>Dec 6, 2025 1:27:49 PM PST</t>
  </si>
  <si>
    <t>Dec 7, 2025 12:59:58 AM PST</t>
  </si>
  <si>
    <t>Dec 7, 2025 1:09:19 AM PST</t>
  </si>
  <si>
    <t>Dec 7, 2025 3:34:10 AM PST</t>
  </si>
  <si>
    <t>112-1261031-1068200</t>
  </si>
  <si>
    <t>COD31-1229</t>
  </si>
  <si>
    <t>Codi Meditation Floor Cushions, Square Pillow Sitting for Adults and Kids, Boho Seats for Reading Yoga Living Room Tatami, Memory Foam Added, 22x22 In</t>
  </si>
  <si>
    <t>Bethpage</t>
  </si>
  <si>
    <t>Dec 7, 2025 4:35:55 AM PST</t>
  </si>
  <si>
    <t>114-2297858-1105849</t>
  </si>
  <si>
    <t>HONDO</t>
  </si>
  <si>
    <t>TX</t>
  </si>
  <si>
    <t>Dec 7, 2025 5:47:11 AM PST</t>
  </si>
  <si>
    <t>113-8178440-0463458</t>
  </si>
  <si>
    <t>DC31-0532A</t>
  </si>
  <si>
    <t>Degrees of Comfort Meditation Floor Pillow, Round Large Pillows Seating for Adults, Tufted Corduroy Cushion for Tatami Living Room, Grey, 22 Inch</t>
  </si>
  <si>
    <t>Corpus Christi</t>
  </si>
  <si>
    <t>Dec 7, 2025 6:08:06 AM PST</t>
  </si>
  <si>
    <t>112-4480336-0470650</t>
  </si>
  <si>
    <t>Petrolia</t>
  </si>
  <si>
    <t>Dec 7, 2025 6:36:08 AM PST</t>
  </si>
  <si>
    <t>Dec 7, 2025 7:24:27 AM PST</t>
  </si>
  <si>
    <t>DC31-0534</t>
  </si>
  <si>
    <t>Degrees of Comfort Floor Cushion Pillow, Round Large Pillows Seating for Adults, Tufted Corduroy Floor Cushions for Living Room Tatami, Navy Blue, 22</t>
  </si>
  <si>
    <t>Dec 8, 2025 12:08:21 AM PST</t>
  </si>
  <si>
    <t>114-7887669-8395454</t>
  </si>
  <si>
    <t>COD31-1340</t>
  </si>
  <si>
    <t>Codi Dining Chair Cushions Set of 4, Indoor Chair Pad for Kitchen and Bar Stool - Washable, Non-Slip Seat Cushion with Ties -16x17 inch, Black, 4 Pack</t>
  </si>
  <si>
    <t>KINGSTON</t>
  </si>
  <si>
    <t>WA</t>
  </si>
  <si>
    <t>Dec 8, 2025 5:17:09 AM PST</t>
  </si>
  <si>
    <t>111-7423913-7884254</t>
  </si>
  <si>
    <t>ROSEMEAD</t>
  </si>
  <si>
    <t>Dec 8, 2025 9:58:24 PM PST</t>
  </si>
  <si>
    <t>Dec 8, 2025 11:55:38 PM PST</t>
  </si>
  <si>
    <t>Dec 9, 2025 3:25:27 AM PST</t>
  </si>
  <si>
    <t>114-4335898-5108265</t>
  </si>
  <si>
    <t>COD31-1559</t>
  </si>
  <si>
    <t>Codi Meditation Cushions Set of 2 - Large Round Floor Pillows for Adults with Removable Washable Cover, Soft and Supportive Floor Cushion for Yoga, Se</t>
  </si>
  <si>
    <t>OCEANSIDE</t>
  </si>
  <si>
    <t>Dec 9, 2025 4:21:07 AM PST</t>
  </si>
  <si>
    <t>112-8052346-0014661</t>
  </si>
  <si>
    <t>DC51-0003A</t>
  </si>
  <si>
    <t>HAMPDEN</t>
  </si>
  <si>
    <t>Dec 9, 2025 4:24:00 AM PST</t>
  </si>
  <si>
    <t>111-2508938-9427429</t>
  </si>
  <si>
    <t>MONTROSE</t>
  </si>
  <si>
    <t>Dec 9, 2025 4:28:42 AM PST</t>
  </si>
  <si>
    <t>114-6126874-9791452</t>
  </si>
  <si>
    <t>SPRUCE PINE</t>
  </si>
  <si>
    <t>Dec 9, 2025 5:24:26 AM PST</t>
  </si>
  <si>
    <t>114-2263781-3888227</t>
  </si>
  <si>
    <t>DC31-0508</t>
  </si>
  <si>
    <t>GREENVILLE</t>
  </si>
  <si>
    <t>Dec 9, 2025 8:08:36 AM PST</t>
  </si>
  <si>
    <t>DC31-0501A</t>
  </si>
  <si>
    <t>Degrees of Comfort Meditation Floor Pillow, Square Large Pillows Seating for Adults, Gray Tufted Corduroy Cushions for Outdoor Yoga Tatami Fireplace L</t>
  </si>
  <si>
    <t>Dec 10, 2025 2:23:42 AM PST</t>
  </si>
  <si>
    <t>Dec 10, 2025 5:06:19 AM PST</t>
  </si>
  <si>
    <t>111-8440328-3080212</t>
  </si>
  <si>
    <t>Wesley Chapel</t>
  </si>
  <si>
    <t>FL</t>
  </si>
  <si>
    <t>Dec 10, 2025 7:06:47 AM PST</t>
  </si>
  <si>
    <t>113-9953127-9832246</t>
  </si>
  <si>
    <t>Phoenix</t>
  </si>
  <si>
    <t>AZ</t>
  </si>
  <si>
    <t>Dec 10, 2025 7:11:52 AM PST</t>
  </si>
  <si>
    <t>111-1673251-8933068</t>
  </si>
  <si>
    <t>DC31-0507</t>
  </si>
  <si>
    <t>Meditation Floor Pillow Set of 2, Square Large Pillows Seating for Adults, Tufted Corduroy Cushion for Living Room Tatami, Turquoise, 22x22 Inch</t>
  </si>
  <si>
    <t>Seattle</t>
  </si>
  <si>
    <t>Dec 10, 2025 7:34:29 AM PST</t>
  </si>
  <si>
    <t>Dec 10, 2025 11:00:47 PM PST</t>
  </si>
  <si>
    <t>111-2865374-4003444</t>
  </si>
  <si>
    <t>COD101-0177-1</t>
  </si>
  <si>
    <t>Codi Bean Bag Chair with Filler Included, 4 FT - Comfy Large Beanbag Chairs for Adults, Premium Foam Added - Machine Washable and Soft Mink Bonded Cov</t>
  </si>
  <si>
    <t>Harrisburg</t>
  </si>
  <si>
    <t>Dec 11, 2025 12:33:21 AM PST</t>
  </si>
  <si>
    <t>112-4724475-8293858</t>
  </si>
  <si>
    <t>SEATTLE</t>
  </si>
  <si>
    <t>Dec 11, 2025 12:58:21 AM PST</t>
  </si>
  <si>
    <t>Dec 11, 2025 6:03:58 AM PST</t>
  </si>
  <si>
    <t>113-3828569-8369835</t>
  </si>
  <si>
    <t>Clinton Twp</t>
  </si>
  <si>
    <t>MI</t>
  </si>
  <si>
    <t>Dec 11, 2025 7:49:56 AM PST</t>
  </si>
  <si>
    <t>112-5546476-4157863</t>
  </si>
  <si>
    <t>COD101-0174-1</t>
  </si>
  <si>
    <t>Codi Bean Bag Chair with Filler Included, 4 FT - Comfy Large Beanbag Chairs for Adults - Machine Washable and Soft Mink Bonded Cover - Charcoal Grey,</t>
  </si>
  <si>
    <t>MIDDLE RIVER</t>
  </si>
  <si>
    <t>Dec 11, 2025 8:04:32 AM PST</t>
  </si>
  <si>
    <t>Dec 11, 2025 1:53:04 PM PST</t>
  </si>
  <si>
    <t>114-5461592-0232267</t>
  </si>
  <si>
    <t>MARRIOTT SLATERVILLE</t>
  </si>
  <si>
    <t>UT</t>
  </si>
  <si>
    <t>Dec 11, 2025 10:30:26 PM PST</t>
  </si>
  <si>
    <t>113-8587224-9383427</t>
  </si>
  <si>
    <t>San Jose</t>
  </si>
  <si>
    <t>Dec 11, 2025 10:37:59 PM PST</t>
  </si>
  <si>
    <t>Dec 12, 2025 4:20:18 AM PST</t>
  </si>
  <si>
    <t>114-4328093-8352267</t>
  </si>
  <si>
    <t>DOC54-0782</t>
  </si>
  <si>
    <t>Degrees of Comfor Heated Throw Blanket - Soft Flannel Electric Throws with 6 Heat Settings and 4-Hour Auto Shut-Off - Warm Gifts for Grandma - Grey, 5</t>
  </si>
  <si>
    <t>SAN DIEGO</t>
  </si>
  <si>
    <t>Dec 12, 2025 5:27:32 AM PST</t>
  </si>
  <si>
    <t>113-8226759-4450642</t>
  </si>
  <si>
    <t>CHICAGO</t>
  </si>
  <si>
    <t>Dec 12, 2025 5:30:15 AM PST</t>
  </si>
  <si>
    <t>Dec 12, 2025 7:10:45 AM PST</t>
  </si>
  <si>
    <t>112-8991260-3805865</t>
  </si>
  <si>
    <t>COD31-1170</t>
  </si>
  <si>
    <t>Codi Meditation Floor Pillow Set of 2, Round Large Pillows Seating for Adults, Bohemian Mandala Circle Cushions for Outdoor Fireplace Yoga Living Room</t>
  </si>
  <si>
    <t>Dec 12, 2025 7:54:07 AM PST</t>
  </si>
  <si>
    <t>Dec 12, 2025 6:35:15 PM PST</t>
  </si>
  <si>
    <t>113-9772866-1632253</t>
  </si>
  <si>
    <t>WORCESTER</t>
  </si>
  <si>
    <t>DC51-0009A</t>
  </si>
  <si>
    <t>Degrees of Comfort Weighted Blanket Queen Size for Adults with Removable Cover, 1 x Cozy Heat Warm Minky Plush Washable Cover Included, Micro Glass Be</t>
  </si>
  <si>
    <t>Dec 12, 2025 11:03:14 PM PST</t>
  </si>
  <si>
    <t>Dec 12, 2025 11:43:46 PM PST</t>
  </si>
  <si>
    <t>Dec 13, 2025 12:03:09 AM PST</t>
  </si>
  <si>
    <t>114-2527884-7914663</t>
  </si>
  <si>
    <t>COD31-1348</t>
  </si>
  <si>
    <t>Codi Chair Cushions for Dining Chairs Set of 6, Kitchen and Indoor Room Seat Cushion, 16x17 inch, with Ties and Washable Covers, Navy - 6 Pack</t>
  </si>
  <si>
    <t>lincoln city</t>
  </si>
  <si>
    <t>OR</t>
  </si>
  <si>
    <t>Dec 13, 2025 1:10:15 AM PST</t>
  </si>
  <si>
    <t>Dec 13, 2025 1:34:24 AM PST</t>
  </si>
  <si>
    <t>Dec 13, 2025 3:46:51 AM PST</t>
  </si>
  <si>
    <t>114-3283455-9351458</t>
  </si>
  <si>
    <t>FORT MYERS</t>
  </si>
  <si>
    <t>Dec 13, 2025 5:30:51 AM PST</t>
  </si>
  <si>
    <t>111-1869712-8729828</t>
  </si>
  <si>
    <t>DC31-0501</t>
  </si>
  <si>
    <t>ORANGE CITY</t>
  </si>
  <si>
    <t>Dec 13, 2025 3:43:01 PM PST</t>
  </si>
  <si>
    <t>112-8286018-8052244</t>
  </si>
  <si>
    <t>GLENWOOD</t>
  </si>
  <si>
    <t>Dec 13, 2025 5:12:24 PM PST</t>
  </si>
  <si>
    <t>Dec 14, 2025 2:57:58 AM PST</t>
  </si>
  <si>
    <t>Dec 14, 2025 5:43:40 AM PST</t>
  </si>
  <si>
    <t>113-1881086-5690620</t>
  </si>
  <si>
    <t>COD63-0127</t>
  </si>
  <si>
    <t>Codi Large Calming Dog Bed for Couch - Anti-Anxiety Sofa Protector Mat for XL Dogs, 45''x37''x6'', Machine Washable, Fluffy &amp; Cozy with Non-Slip Botto</t>
  </si>
  <si>
    <t>TAMPA</t>
  </si>
  <si>
    <t>Dec 14, 2025 5:59:05 AM PST</t>
  </si>
  <si>
    <t>Dec 14, 2025 6:18:00 AM PST</t>
  </si>
  <si>
    <t>111-2219197-8116209</t>
  </si>
  <si>
    <t>DC31-0511</t>
  </si>
  <si>
    <t>Degrees of Comfort Meditation Floor Pillow Set of 2, Square Large Pillows Seating for Adults, Tufted Corduroy Cushions for Balcony Outdoor Tatami Livi</t>
  </si>
  <si>
    <t>Stockton</t>
  </si>
  <si>
    <t>Dec 14, 2025 2:59:50 PM PST</t>
  </si>
  <si>
    <t>Dec 14, 2025 11:04:45 PM PST</t>
  </si>
  <si>
    <t>114-9624921-5323421</t>
  </si>
  <si>
    <t>COD31-1111</t>
  </si>
  <si>
    <t>Codi Floor Cushions for Adults, Large Meditation Pillows with Thick Foam and Soft Tufted Covers, Washable Square Seating for Couch and Yoga Sitting, 2</t>
  </si>
  <si>
    <t>Chicago</t>
  </si>
  <si>
    <t>Dec 15, 2025 3:32:44 AM PST</t>
  </si>
  <si>
    <t>114-9156544-2461867</t>
  </si>
  <si>
    <t>Newkirk</t>
  </si>
  <si>
    <t>OK</t>
  </si>
  <si>
    <t>Dec 15, 2025 4:11:11 AM PST</t>
  </si>
  <si>
    <t>113-2627216-1576210</t>
  </si>
  <si>
    <t>COD31-1237</t>
  </si>
  <si>
    <t>Codi Faux Fur Floor Pillows, Fluffy Large Round Cushions Sitting for Adults, Decorative Fuzzy Pillow for Fireplace,Dog Beds, Christmas, 32 Inch, Light</t>
  </si>
  <si>
    <t>Memphis</t>
  </si>
  <si>
    <t>Dec 15, 2025 6:39:46 AM PST</t>
  </si>
  <si>
    <t>114-9798784-5947441</t>
  </si>
  <si>
    <t>LOS ANGELES</t>
  </si>
  <si>
    <t>Dec 15, 2025 6:46:41 AM PST</t>
  </si>
  <si>
    <t>Dec 15, 2025 7:34:33 AM PST</t>
  </si>
  <si>
    <t>Dec 15, 2025 7:48:14 AM PST</t>
  </si>
  <si>
    <t>Dec 15, 2025 10:19:22 PM PST</t>
  </si>
  <si>
    <t>Dec 16, 2025 2:09:55 AM PST</t>
  </si>
  <si>
    <t>111-1266405-1549007</t>
  </si>
  <si>
    <t>BRENTWOOD</t>
  </si>
  <si>
    <t>Dec 16, 2025 4:17:26 AM PST</t>
  </si>
  <si>
    <t>112-9006806-3844253</t>
  </si>
  <si>
    <t>Charlotte</t>
  </si>
  <si>
    <t>Dec 16, 2025 5:11:24 AM PST</t>
  </si>
  <si>
    <t>114-7962317-7605028</t>
  </si>
  <si>
    <t>JACKSON</t>
  </si>
  <si>
    <t>Dec 16, 2025 5:40:31 AM PST</t>
  </si>
  <si>
    <t>113-1402730-7221051</t>
  </si>
  <si>
    <t>WINOOSKI</t>
  </si>
  <si>
    <t>VT</t>
  </si>
  <si>
    <t>Dec 16, 2025 5:59:33 AM PST</t>
  </si>
  <si>
    <t>Dec 16, 2025 7:16:16 AM PST</t>
  </si>
  <si>
    <t>114-0127455-0385851</t>
  </si>
  <si>
    <t>CALERA</t>
  </si>
  <si>
    <t>Dec 16, 2025 7:29:02 AM PST</t>
  </si>
  <si>
    <t>112-7485656-0483466</t>
  </si>
  <si>
    <t>KEYSER</t>
  </si>
  <si>
    <t>WV</t>
  </si>
  <si>
    <t>Dec 16, 2025 7:56:16 AM PST</t>
  </si>
  <si>
    <t>112-8306912-9869834</t>
  </si>
  <si>
    <t>INDIANAPOLIS</t>
  </si>
  <si>
    <t>IN</t>
  </si>
  <si>
    <t>Dec 16, 2025 12:39:49 PM PST</t>
  </si>
  <si>
    <t>114-2432369-9313034</t>
  </si>
  <si>
    <t>NAUGATUCK</t>
  </si>
  <si>
    <t>CT</t>
  </si>
  <si>
    <t>Dec 16, 2025 10:28:37 PM PST</t>
  </si>
  <si>
    <t>112-8535943-2629056</t>
  </si>
  <si>
    <t>NEW BRIGHTON</t>
  </si>
  <si>
    <t>Dec 17, 2025 5:01:34 AM PST</t>
  </si>
  <si>
    <t>111-4469975-5985004</t>
  </si>
  <si>
    <t>Hanover</t>
  </si>
  <si>
    <t>NH</t>
  </si>
  <si>
    <t>Dec 17, 2025 7:48:54 AM PST</t>
  </si>
  <si>
    <t>114-5507276-4352256</t>
  </si>
  <si>
    <t>DC31-0509A</t>
  </si>
  <si>
    <t>Meditation Floor Pillow Set of 2, Square Large Pillows Seating for Adults, Tufted Corduroy Cushion for Balcony Outdoor Tatami Living Room, Beige, 22x2</t>
  </si>
  <si>
    <t>Cary</t>
  </si>
  <si>
    <t>Dec 17, 2025 7:50:38 AM PST</t>
  </si>
  <si>
    <t>Dec 17, 2025 2:55:32 PM PST</t>
  </si>
  <si>
    <t>Dec 17, 2025 3:17:01 PM PST</t>
  </si>
  <si>
    <t>Dec 18, 2025 1:08:30 AM PST</t>
  </si>
  <si>
    <t>112-5863638-6545807</t>
  </si>
  <si>
    <t>DC31-0542</t>
  </si>
  <si>
    <t>Meditation Floor Pillow Set of 2, Square Large Pillows Seating for Adults, Tufted Corduroy Cushion for Living Room Tatami, Coffee Brown 22x22 Inch</t>
  </si>
  <si>
    <t>BAKERSFIELD</t>
  </si>
  <si>
    <t>Dec 18, 2025 3:16:51 AM PST</t>
  </si>
  <si>
    <t>112-6584974-1589835</t>
  </si>
  <si>
    <t>DC31-0500</t>
  </si>
  <si>
    <t>Degrees of Comfort Meditation Floor Pillow, Square Large Pillows Seating for Adults, Tufted Corduroy Thick Cushion for Living Room Tatami, Turquoise,</t>
  </si>
  <si>
    <t>Waipahu</t>
  </si>
  <si>
    <t>Hawaii</t>
  </si>
  <si>
    <t>Dec 18, 2025 6:40:58 AM PST</t>
  </si>
  <si>
    <t>112-7400198-4520261</t>
  </si>
  <si>
    <t>COD31-0033</t>
  </si>
  <si>
    <t>Codi Floor Cushions Seating for Adults and Kids Set of 2, Square Large Boho Pillows for Yoga Living Room Tatami Sitting Home Decor, Memory Foam Added,</t>
  </si>
  <si>
    <t>HENNESSEY</t>
  </si>
  <si>
    <t>Dec 18, 2025 7:27:46 AM PST</t>
  </si>
  <si>
    <t>114-8746405-3144212</t>
  </si>
  <si>
    <t>Hartford</t>
  </si>
  <si>
    <t>Dec 18, 2025 10:57:15 AM PST</t>
  </si>
  <si>
    <t>114-0401737-6037834</t>
  </si>
  <si>
    <t>COD31-1114</t>
  </si>
  <si>
    <t>Codi High Density Foam Floor Pillow 2 Sets, Large Meditation Cushions Seating for Adults and Yoga Sitting, 5" Thick Washable Couch Cushion with Soft T</t>
  </si>
  <si>
    <t>Bozeman</t>
  </si>
  <si>
    <t>MT</t>
  </si>
  <si>
    <t>Dec 18, 2025 2:50:03 PM PST</t>
  </si>
  <si>
    <t>111-0937645-0318646</t>
  </si>
  <si>
    <t>AVENTURA</t>
  </si>
  <si>
    <t>Dec 18, 2025 4:39:10 PM PST</t>
  </si>
  <si>
    <t>111-1293873-0572260</t>
  </si>
  <si>
    <t>Dec 18, 2025 5:18:46 PM PST</t>
  </si>
  <si>
    <t>113-9428176-0275466</t>
  </si>
  <si>
    <t>Dec 18, 2025 7:08:57 PM PST</t>
  </si>
  <si>
    <t>Dec 18, 2025 7:39:09 PM PST</t>
  </si>
  <si>
    <t>Dec 18, 2025 10:34:27 PM PST</t>
  </si>
  <si>
    <t>114-2893357-9639431</t>
  </si>
  <si>
    <t>MEDFORD</t>
  </si>
  <si>
    <t>Dec 18, 2025 10:42:22 PM PST</t>
  </si>
  <si>
    <t>112-9318171-8473809</t>
  </si>
  <si>
    <t>Vineland</t>
  </si>
  <si>
    <t>Dec 18, 2025 11:17:28 PM PST</t>
  </si>
  <si>
    <t>Row Labels</t>
  </si>
  <si>
    <t>Sum of product sales</t>
  </si>
  <si>
    <t>Sum of product sales tax</t>
  </si>
  <si>
    <t>Sum of shipping credits</t>
  </si>
  <si>
    <t>Sum of shipping credits tax</t>
  </si>
  <si>
    <t>Sum of gift wrap credits</t>
  </si>
  <si>
    <t>Sum of giftwrap credits tax</t>
  </si>
  <si>
    <t>Sum of promotional rebates</t>
  </si>
  <si>
    <t>Sum of promotional rebates tax</t>
  </si>
  <si>
    <t>Sum of marketplace withheld tax</t>
  </si>
  <si>
    <t>Sum of selling fees</t>
  </si>
  <si>
    <t>Sum of fba fees</t>
  </si>
  <si>
    <t>Sum of other transaction fees</t>
  </si>
  <si>
    <t>Sum of other</t>
  </si>
  <si>
    <t>Sum of total</t>
  </si>
  <si>
    <t>Grand Total</t>
  </si>
  <si>
    <t>PREVIOUS HOLDING AMOUNT</t>
  </si>
  <si>
    <t>TOTAL</t>
  </si>
  <si>
    <t>PAYMENT</t>
  </si>
  <si>
    <t>SALES</t>
  </si>
  <si>
    <t>MISC 40060</t>
  </si>
  <si>
    <t>AMAZON FEES 40061</t>
  </si>
  <si>
    <t>FBA FEE 51050</t>
  </si>
  <si>
    <t>FBA INVENTORY/STORAGE FEE 51051</t>
  </si>
  <si>
    <t>REBATE 40045</t>
  </si>
  <si>
    <t>TAX 21035</t>
  </si>
  <si>
    <t>REFUND/DEFECT 40055</t>
  </si>
  <si>
    <t>Previous Reserve</t>
  </si>
  <si>
    <t>Current Reserve Amount</t>
  </si>
  <si>
    <t>CM AMOUNT</t>
  </si>
  <si>
    <t>Details for Sum of product sales - type: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</si>
</sst>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">
    <xf numFmtId="0" fontId="0" fillId="0" borderId="0" xfId="0"/>
    <xf numFmtId="4" fontId="0" fillId="0" borderId="0" xfId="0" applyNumberFormat="1"/>
    <xf numFmtId="0" fontId="0" fillId="33" borderId="10" xfId="0" applyFill="1" applyBorder="1"/>
    <xf numFmtId="0" fontId="0" fillId="0" borderId="0" xfId="0" applyAlignment="1">
      <alignment horizontal="left"/>
    </xf>
    <xf numFmtId="43" fontId="0" fillId="0" borderId="0" xfId="0" applyNumberFormat="1"/>
    <xf numFmtId="43" fontId="0" fillId="34" borderId="0" xfId="0" applyNumberFormat="1" applyFill="1"/>
    <xf numFmtId="43" fontId="0" fillId="0" borderId="0" xfId="1" applyFont="1"/>
    <xf numFmtId="0" fontId="0" fillId="0" borderId="10" xfId="0" applyBorder="1"/>
    <xf numFmtId="43" fontId="0" fillId="0" borderId="10" xfId="1" applyFont="1" applyBorder="1"/>
    <xf numFmtId="43" fontId="0" fillId="34" borderId="10" xfId="1" applyFont="1" applyFill="1" applyBorder="1"/>
    <xf numFmtId="43" fontId="0" fillId="38" borderId="10" xfId="1" applyFont="1" applyFill="1" applyBorder="1"/>
    <xf numFmtId="43" fontId="0" fillId="37" borderId="10" xfId="1" applyFont="1" applyFill="1" applyBorder="1"/>
    <xf numFmtId="43" fontId="0" fillId="35" borderId="10" xfId="1" applyFont="1" applyFill="1" applyBorder="1"/>
    <xf numFmtId="43" fontId="0" fillId="0" borderId="10" xfId="1" applyFont="1" applyFill="1" applyBorder="1"/>
    <xf numFmtId="43" fontId="0" fillId="36" borderId="10" xfId="1" applyFont="1" applyFill="1" applyBorder="1"/>
    <xf numFmtId="0" fontId="0" fillId="0" borderId="0" xfId="0" pivotButton="1"/>
    <xf numFmtId="0" fontId="0" fillId="0" borderId="0" xfId="0" applyNumberFormat="1"/>
    <xf numFmtId="0" fontId="0" fillId="37" borderId="0" xfId="0" applyNumberFormat="1" applyFill="1"/>
    <xf numFmtId="0" fontId="0" fillId="36" borderId="0" xfId="0" applyNumberFormat="1" applyFill="1"/>
    <xf numFmtId="0" fontId="0" fillId="35" borderId="0" xfId="0" applyNumberFormat="1" applyFill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1"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y Nguyen" refreshedDate="46030.579262268519" createdVersion="8" refreshedVersion="8" minRefreshableVersion="3" recordCount="126" xr:uid="{487C53FD-728D-4891-96DD-52AADA3ACEE6}">
  <cacheSource type="worksheet">
    <worksheetSource ref="A1:AC127" sheet="STATEMENT"/>
  </cacheSource>
  <cacheFields count="29">
    <cacheField name="date/time" numFmtId="0">
      <sharedItems/>
    </cacheField>
    <cacheField name="settlement id" numFmtId="0">
      <sharedItems containsSemiMixedTypes="0" containsString="0" containsNumber="1" containsInteger="1" minValue="25111613371" maxValue="25111613371"/>
    </cacheField>
    <cacheField name="type" numFmtId="0">
      <sharedItems count="3">
        <s v="Order"/>
        <s v="Transfer"/>
        <s v="Refund"/>
      </sharedItems>
    </cacheField>
    <cacheField name="order id" numFmtId="0">
      <sharedItems containsBlank="1"/>
    </cacheField>
    <cacheField name="sku" numFmtId="0">
      <sharedItems containsBlank="1"/>
    </cacheField>
    <cacheField name="description" numFmtId="0">
      <sharedItems/>
    </cacheField>
    <cacheField name="quantity" numFmtId="0">
      <sharedItems containsString="0" containsBlank="1" containsNumber="1" containsInteger="1" minValue="1" maxValue="3"/>
    </cacheField>
    <cacheField name="marketplace" numFmtId="0">
      <sharedItems containsBlank="1"/>
    </cacheField>
    <cacheField name="fulfillment" numFmtId="0">
      <sharedItems containsBlank="1"/>
    </cacheField>
    <cacheField name="order city" numFmtId="0">
      <sharedItems containsBlank="1"/>
    </cacheField>
    <cacheField name="order state" numFmtId="0">
      <sharedItems containsBlank="1"/>
    </cacheField>
    <cacheField name="order postal" numFmtId="0">
      <sharedItems containsString="0" containsBlank="1" containsNumber="1" containsInteger="1" minValue="1605" maxValue="98346"/>
    </cacheField>
    <cacheField name="tax collection model" numFmtId="0">
      <sharedItems containsBlank="1"/>
    </cacheField>
    <cacheField name="product sales" numFmtId="0">
      <sharedItems containsSemiMixedTypes="0" containsString="0" containsNumber="1" minValue="0" maxValue="140.54"/>
    </cacheField>
    <cacheField name="product sales tax" numFmtId="0">
      <sharedItems containsSemiMixedTypes="0" containsString="0" containsNumber="1" minValue="0" maxValue="12.28"/>
    </cacheField>
    <cacheField name="shipping credits" numFmtId="0">
      <sharedItems containsSemiMixedTypes="0" containsString="0" containsNumber="1" minValue="-0.47" maxValue="9.7100000000000009"/>
    </cacheField>
    <cacheField name="shipping credits tax" numFmtId="0">
      <sharedItems containsSemiMixedTypes="0" containsString="0" containsNumber="1" containsInteger="1" minValue="0" maxValue="0"/>
    </cacheField>
    <cacheField name="gift wrap credits" numFmtId="0">
      <sharedItems containsSemiMixedTypes="0" containsString="0" containsNumber="1" containsInteger="1" minValue="0" maxValue="0"/>
    </cacheField>
    <cacheField name="giftwrap credits tax" numFmtId="0">
      <sharedItems containsSemiMixedTypes="0" containsString="0" containsNumber="1" containsInteger="1" minValue="0" maxValue="0"/>
    </cacheField>
    <cacheField name="Regulatory Fee" numFmtId="0">
      <sharedItems containsSemiMixedTypes="0" containsString="0" containsNumber="1" containsInteger="1" minValue="0" maxValue="0"/>
    </cacheField>
    <cacheField name="Tax On Regulatory Fee" numFmtId="0">
      <sharedItems containsSemiMixedTypes="0" containsString="0" containsNumber="1" containsInteger="1" minValue="0" maxValue="0"/>
    </cacheField>
    <cacheField name="promotional rebates" numFmtId="0">
      <sharedItems containsSemiMixedTypes="0" containsString="0" containsNumber="1" minValue="-11.38" maxValue="0"/>
    </cacheField>
    <cacheField name="promotional rebates tax" numFmtId="0">
      <sharedItems containsSemiMixedTypes="0" containsString="0" containsNumber="1" containsInteger="1" minValue="0" maxValue="0"/>
    </cacheField>
    <cacheField name="marketplace withheld tax" numFmtId="0">
      <sharedItems containsSemiMixedTypes="0" containsString="0" containsNumber="1" minValue="-12.28" maxValue="0"/>
    </cacheField>
    <cacheField name="selling fees" numFmtId="0">
      <sharedItems containsSemiMixedTypes="0" containsString="0" containsNumber="1" minValue="-21.9" maxValue="0"/>
    </cacheField>
    <cacheField name="fba fees" numFmtId="0">
      <sharedItems containsSemiMixedTypes="0" containsString="0" containsNumber="1" minValue="-27.03" maxValue="0.7"/>
    </cacheField>
    <cacheField name="other transaction fees" numFmtId="0">
      <sharedItems containsSemiMixedTypes="0" containsString="0" containsNumber="1" containsInteger="1" minValue="0" maxValue="0"/>
    </cacheField>
    <cacheField name="other" numFmtId="0">
      <sharedItems containsSemiMixedTypes="0" containsString="0" containsNumber="1" minValue="-5253.86" maxValue="0"/>
    </cacheField>
    <cacheField name="total" numFmtId="0">
      <sharedItems containsSemiMixedTypes="0" containsString="0" containsNumber="1" minValue="-5253.86" maxValue="92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6">
  <r>
    <s v="Dec 4, 2025 10:57:34 PM PST"/>
    <n v="25111613371"/>
    <x v="0"/>
    <s v="111-1882856-8379424"/>
    <s v="DC16-0083A"/>
    <s v="Queen Size Mattress Encasement Bed Bug Proof, Cover 9-12&quot; Deep Bed, 3M Scotchgard"/>
    <n v="2"/>
    <s v="amazon.com"/>
    <s v="Amazon"/>
    <s v="APEX"/>
    <s v="NC"/>
    <n v="27502"/>
    <s v="MarketplaceFacilitator"/>
    <n v="73.58"/>
    <n v="5.34"/>
    <n v="0"/>
    <n v="0"/>
    <n v="0"/>
    <n v="0"/>
    <n v="0"/>
    <n v="0"/>
    <n v="0"/>
    <n v="0"/>
    <n v="-5.34"/>
    <n v="-11.04"/>
    <n v="-14.04"/>
    <n v="0"/>
    <n v="0"/>
    <n v="48.5"/>
  </r>
  <r>
    <s v="Dec 4, 2025 11:44:11 PM PST"/>
    <n v="25111613371"/>
    <x v="0"/>
    <s v="114-9580545-2877039"/>
    <s v="DC31-0510"/>
    <s v="Degrees of Comfort Meditation Floor Pillow Set of 2, Square Large Pillows Seating for Adults, Tufted Corduroy Cushions for Living Room Tatami, Memory"/>
    <n v="1"/>
    <s v="amazon.com"/>
    <s v="Amazon"/>
    <s v="Brookline"/>
    <s v="MA"/>
    <n v="2445"/>
    <s v="MarketplaceFacilitator"/>
    <n v="49.98"/>
    <n v="0"/>
    <n v="0"/>
    <n v="0"/>
    <n v="0"/>
    <n v="0"/>
    <n v="0"/>
    <n v="0"/>
    <n v="0"/>
    <n v="0"/>
    <n v="0"/>
    <n v="-7.5"/>
    <n v="-9.31"/>
    <n v="0"/>
    <n v="0"/>
    <n v="33.17"/>
  </r>
  <r>
    <s v="Dec 5, 2025 1:18:56 AM PST"/>
    <n v="25111613371"/>
    <x v="0"/>
    <s v="111-4117342-5557038"/>
    <s v="DC31-0533"/>
    <s v="Degrees of Comfort Meditation Floor Pillow, Round Large Pillows Seating for Adults, Tufted Corduroy Cushion for Living Room Tatami, Beige 22 Inch"/>
    <n v="1"/>
    <s v="amazon.com"/>
    <s v="Amazon"/>
    <s v="Alpharetta"/>
    <s v="GA"/>
    <n v="30009"/>
    <s v="MarketplaceFacilitator"/>
    <n v="28.48"/>
    <n v="1.99"/>
    <n v="0"/>
    <n v="0"/>
    <n v="0"/>
    <n v="0"/>
    <n v="0"/>
    <n v="0"/>
    <n v="-2.85"/>
    <n v="0"/>
    <n v="-3.98"/>
    <n v="-7.7"/>
    <n v="-7.25"/>
    <n v="0"/>
    <n v="0"/>
    <n v="8.69"/>
  </r>
  <r>
    <s v="Dec 5, 2025 1:18:56 AM PST"/>
    <n v="25111613371"/>
    <x v="0"/>
    <s v="111-4117342-5557038"/>
    <s v="DC31-0533"/>
    <s v="Degrees of Comfort Meditation Floor Pillow, Round Large Pillows Seating for Adults, Tufted Corduroy Cushion for Living Room Tatami, Beige 22 Inch"/>
    <n v="1"/>
    <s v="amazon.com"/>
    <s v="Amazon"/>
    <s v="Alpharetta"/>
    <s v="GA"/>
    <n v="30009"/>
    <m/>
    <n v="28.48"/>
    <n v="1.99"/>
    <n v="0"/>
    <n v="0"/>
    <n v="0"/>
    <n v="0"/>
    <n v="0"/>
    <n v="0"/>
    <n v="-2.84"/>
    <n v="0"/>
    <n v="0"/>
    <n v="0"/>
    <n v="-7.25"/>
    <n v="0"/>
    <n v="0"/>
    <n v="20.38"/>
  </r>
  <r>
    <s v="Dec 5, 2025 2:37:35 AM PST"/>
    <n v="25111613371"/>
    <x v="0"/>
    <s v="113-5545766-9328235"/>
    <s v="DC31-0540"/>
    <s v="Floor Cushion Pillow Set of 2, Round Large Pillows Seating for Adults, Tufted Corduroy Cushions for Living Room Tatami, Orange Yellow, 22 Inch"/>
    <n v="1"/>
    <s v="amazon.com"/>
    <s v="Amazon"/>
    <s v="DURHAM"/>
    <s v="NORTH CAROLINA"/>
    <n v="27713"/>
    <s v="MarketplaceFacilitator"/>
    <n v="54.98"/>
    <n v="4.12"/>
    <n v="2.99"/>
    <n v="0"/>
    <n v="0"/>
    <n v="0"/>
    <n v="0"/>
    <n v="0"/>
    <n v="-2.99"/>
    <n v="0"/>
    <n v="-4.12"/>
    <n v="-8.25"/>
    <n v="-9.07"/>
    <n v="0"/>
    <n v="0"/>
    <n v="37.659999999999997"/>
  </r>
  <r>
    <s v="Dec 5, 2025 2:59:28 AM PST"/>
    <n v="25111613371"/>
    <x v="0"/>
    <s v="112-4001817-3344208"/>
    <s v="DC50-0020"/>
    <s v="Weighted Blanket 15 Pounds for Adults, Fuzzy Soft Sherpa Fleece Heavy Blankets Queen Size for Bed, 60x80 Inch, Charcoal Gray, Dual Sided Comfort"/>
    <n v="1"/>
    <s v="amazon.com"/>
    <s v="Amazon"/>
    <s v="Baltimore"/>
    <s v="MD"/>
    <n v="21204"/>
    <s v="MarketplaceFacilitator"/>
    <n v="44.88"/>
    <n v="0"/>
    <n v="0"/>
    <n v="0"/>
    <n v="0"/>
    <n v="0"/>
    <n v="0"/>
    <n v="0"/>
    <n v="0"/>
    <n v="0"/>
    <n v="0"/>
    <n v="-6.73"/>
    <n v="-11.62"/>
    <n v="0"/>
    <n v="0"/>
    <n v="26.53"/>
  </r>
  <r>
    <s v="Dec 5, 2025 3:05:13 AM PST"/>
    <n v="25111613371"/>
    <x v="0"/>
    <s v="114-7826774-4550640"/>
    <s v="COD31-0034"/>
    <s v="Meditation Floor Pillow Set of 2, Large Pillows Seating for Adults and Kids, Bohemian Cushion for Fireplace Yoga Living Room Sitting, Memory Foam Adde"/>
    <n v="1"/>
    <s v="amazon.com"/>
    <s v="Amazon"/>
    <s v="Baltimore"/>
    <s v="MD"/>
    <n v="21218"/>
    <s v="MarketplaceFacilitator"/>
    <n v="39.89"/>
    <n v="0"/>
    <n v="0"/>
    <n v="0"/>
    <n v="0"/>
    <n v="0"/>
    <n v="0"/>
    <n v="0"/>
    <n v="0"/>
    <n v="0"/>
    <n v="0"/>
    <n v="-5.98"/>
    <n v="-9.5399999999999991"/>
    <n v="0"/>
    <n v="0"/>
    <n v="24.37"/>
  </r>
  <r>
    <s v="Dec 5, 2025 4:33:55 AM PST"/>
    <n v="25111613371"/>
    <x v="0"/>
    <s v="114-1517090-5987430"/>
    <s v="COD31-0074"/>
    <s v="Codi Meditation Floor Pillow Set of 2, Round Large Pillows Seating for Adults, Bohemian Mandala Circle Cushion for Outdoor Fireplace Yoga Living Room,"/>
    <n v="1"/>
    <s v="amazon.com"/>
    <s v="Amazon"/>
    <s v="Worcester"/>
    <s v="MA"/>
    <n v="1605"/>
    <s v="MarketplaceFacilitator"/>
    <n v="59.98"/>
    <n v="0"/>
    <n v="0"/>
    <n v="0"/>
    <n v="0"/>
    <n v="0"/>
    <n v="0"/>
    <n v="0"/>
    <n v="0"/>
    <n v="0"/>
    <n v="0"/>
    <n v="-9"/>
    <n v="-9.7799999999999994"/>
    <n v="0"/>
    <n v="0"/>
    <n v="41.2"/>
  </r>
  <r>
    <s v="Dec 5, 2025 6:48:40 AM PST"/>
    <n v="25111613371"/>
    <x v="0"/>
    <s v="111-5476379-2878638"/>
    <s v="DC16-0083A"/>
    <s v="Queen Size Mattress Encasement Bed Bug Proof, Cover 9-12&quot; Deep Bed, 3M Scotchgard"/>
    <n v="2"/>
    <s v="amazon.com"/>
    <s v="Amazon"/>
    <s v="WARRENTON"/>
    <s v="NC"/>
    <n v="27589"/>
    <s v="MarketplaceFacilitator"/>
    <n v="73.58"/>
    <n v="4.96"/>
    <n v="0"/>
    <n v="0"/>
    <n v="0"/>
    <n v="0"/>
    <n v="0"/>
    <n v="0"/>
    <n v="0"/>
    <n v="0"/>
    <n v="-4.96"/>
    <n v="-11.04"/>
    <n v="-14.04"/>
    <n v="0"/>
    <n v="0"/>
    <n v="48.5"/>
  </r>
  <r>
    <s v="Dec 5, 2025 7:39:50 AM PST"/>
    <n v="25111613371"/>
    <x v="0"/>
    <s v="113-0078560-4086646"/>
    <s v="DC51-0001A"/>
    <s v="Degrees of Comfort Weighted Blanket for Kids - 6 LB Kids Weighted Throw with Cover - Cozyheat Minky Plush Cover Included - Washable Blankets with Micr"/>
    <n v="2"/>
    <s v="amazon.com"/>
    <s v="Amazon"/>
    <s v="Boston"/>
    <s v="MA"/>
    <n v="2116"/>
    <s v="MarketplaceFacilitator"/>
    <n v="95.98"/>
    <n v="0"/>
    <n v="9.7100000000000009"/>
    <n v="0"/>
    <n v="0"/>
    <n v="0"/>
    <n v="0"/>
    <n v="0"/>
    <n v="-9.6"/>
    <n v="0"/>
    <n v="0"/>
    <n v="-12.96"/>
    <n v="-27.03"/>
    <n v="0"/>
    <n v="0"/>
    <n v="56.1"/>
  </r>
  <r>
    <s v="Dec 5, 2025 8:08:02 AM PST"/>
    <n v="25111613371"/>
    <x v="0"/>
    <s v="114-7826774-4550640"/>
    <s v="COD31-0097"/>
    <s v="Codi INNA Floor Pillow, Cute Cushions Sitting for Adults - Square Tufted Chenille Pillows Seat for Meditation, Living Room, Reading Nook, Charcoal"/>
    <n v="1"/>
    <s v="amazon.com"/>
    <s v="Amazon"/>
    <s v="Baltimore"/>
    <s v="MD"/>
    <n v="21218"/>
    <s v="MarketplaceFacilitator"/>
    <n v="23.89"/>
    <n v="0"/>
    <n v="0"/>
    <n v="0"/>
    <n v="0"/>
    <n v="0"/>
    <n v="0"/>
    <n v="0"/>
    <n v="0"/>
    <n v="0"/>
    <n v="0"/>
    <n v="-3.58"/>
    <n v="-7.86"/>
    <n v="0"/>
    <n v="0"/>
    <n v="12.45"/>
  </r>
  <r>
    <s v="Dec 5, 2025 10:00:24 AM PST"/>
    <n v="25111613371"/>
    <x v="1"/>
    <m/>
    <m/>
    <s v="To your account ending in: 439, Bank Transfer ID: 5NSV0F7VDUU76OI"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-5253.86"/>
    <n v="-5253.86"/>
  </r>
  <r>
    <s v="Dec 5, 2025 3:54:37 PM PST"/>
    <n v="25111613371"/>
    <x v="0"/>
    <s v="112-1844700-9892231"/>
    <s v="DC31-0543"/>
    <s v="Degrees of Comfort Meditation Floor Pillow, Square Large Pillows Seating for Adults, Tufted Corduroy Cushion for Living Room Tatami, Green 22x22 Inch"/>
    <n v="1"/>
    <s v="amazon.com"/>
    <s v="Amazon"/>
    <s v="DELANO"/>
    <s v="CA"/>
    <n v="93215"/>
    <s v="MarketplaceFacilitator"/>
    <n v="29.98"/>
    <n v="2.4700000000000002"/>
    <n v="0.37"/>
    <n v="0"/>
    <n v="0"/>
    <n v="0"/>
    <n v="0"/>
    <n v="0"/>
    <n v="-0.37"/>
    <n v="0"/>
    <n v="-2.4700000000000002"/>
    <n v="-4.5"/>
    <n v="-7.63"/>
    <n v="0"/>
    <n v="0"/>
    <n v="17.850000000000001"/>
  </r>
  <r>
    <s v="Dec 5, 2025 6:51:36 PM PST"/>
    <n v="25111613371"/>
    <x v="0"/>
    <s v="112-7342451-5237867"/>
    <s v="DOC30-0897"/>
    <s v="Degrees of Comfort Pillow Protectors (Set of 2) - Hypoallergenic, Water Resistant, Zippered Dust Allergy &amp; Bed Bug Proof Pillow Cover, Cotton Terry wi"/>
    <n v="2"/>
    <s v="amazon.com"/>
    <s v="Amazon"/>
    <s v="Gulf Shores"/>
    <s v="AL"/>
    <n v="36542"/>
    <s v="MarketplaceFacilitator"/>
    <n v="19.98"/>
    <n v="1.6"/>
    <n v="0"/>
    <n v="0"/>
    <n v="0"/>
    <n v="0"/>
    <n v="0"/>
    <n v="0"/>
    <n v="0"/>
    <n v="0"/>
    <n v="-1.6"/>
    <n v="-3"/>
    <n v="-9.0399999999999991"/>
    <n v="0"/>
    <n v="0"/>
    <n v="7.94"/>
  </r>
  <r>
    <s v="Dec 5, 2025 8:02:29 PM PST"/>
    <n v="25111613371"/>
    <x v="0"/>
    <s v="114-8497911-4108231"/>
    <s v="DC31-0504"/>
    <s v="Degrees of Comfort Square Large Pillows Seating for Adults, Tufted Corduroy Floor Cushions for Living Room Tatami, Navy Blue, 22x22 Inch"/>
    <n v="1"/>
    <s v="amazon.com"/>
    <s v="Amazon"/>
    <s v="YEADDISS"/>
    <s v="KY"/>
    <n v="41777"/>
    <s v="MarketplaceFacilitator"/>
    <n v="26.98"/>
    <n v="0"/>
    <n v="0"/>
    <n v="0"/>
    <n v="0"/>
    <n v="0"/>
    <n v="0"/>
    <n v="0"/>
    <n v="0"/>
    <n v="0"/>
    <n v="0"/>
    <n v="-4.05"/>
    <n v="-7.71"/>
    <n v="0"/>
    <n v="0"/>
    <n v="15.22"/>
  </r>
  <r>
    <s v="Dec 5, 2025 10:20:40 PM PST"/>
    <n v="25111613371"/>
    <x v="0"/>
    <s v="114-9493690-1616226"/>
    <s v="DC31-0508A"/>
    <s v="Meditation Floor Pillow Set of 2, Square Large Pillows Seating for Adults, Tufted Corduroy Cushion for Tatami Living Room, Grey, 22x22 Inch"/>
    <n v="1"/>
    <s v="amazon.com"/>
    <s v="Amazon"/>
    <s v="Rye"/>
    <s v="New Hampshire"/>
    <n v="3870"/>
    <m/>
    <n v="44.98"/>
    <n v="0"/>
    <n v="0"/>
    <n v="0"/>
    <n v="0"/>
    <n v="0"/>
    <n v="0"/>
    <n v="0"/>
    <n v="-4.5"/>
    <n v="0"/>
    <n v="0"/>
    <n v="-6.07"/>
    <n v="-9.5500000000000007"/>
    <n v="0"/>
    <n v="0"/>
    <n v="24.86"/>
  </r>
  <r>
    <s v="Dec 5, 2025 10:28:00 PM PST"/>
    <n v="25111613371"/>
    <x v="0"/>
    <s v="111-2225722-9966601"/>
    <s v="DC16-0083A"/>
    <s v="Queen Size Mattress Encasement Bed Bug Proof, Cover 9-12&quot; Deep Bed, 3M Scotchgard"/>
    <n v="1"/>
    <s v="amazon.com"/>
    <s v="Amazon"/>
    <s v="RIEGELWOOD"/>
    <s v="NC"/>
    <n v="28456"/>
    <s v="MarketplaceFacilitator"/>
    <n v="36.79"/>
    <n v="2.48"/>
    <n v="0"/>
    <n v="0"/>
    <n v="0"/>
    <n v="0"/>
    <n v="0"/>
    <n v="0"/>
    <n v="0"/>
    <n v="0"/>
    <n v="-4.96"/>
    <n v="-11.04"/>
    <n v="-7.02"/>
    <n v="0"/>
    <n v="0"/>
    <n v="16.25"/>
  </r>
  <r>
    <s v="Dec 5, 2025 10:28:00 PM PST"/>
    <n v="25111613371"/>
    <x v="0"/>
    <s v="111-2225722-9966601"/>
    <s v="DC16-0083A"/>
    <s v="Queen Size Mattress Encasement Bed Bug Proof, Cover 9-12&quot; Deep Bed, 3M Scotchgard"/>
    <n v="1"/>
    <s v="amazon.com"/>
    <s v="Amazon"/>
    <s v="RIEGELWOOD"/>
    <s v="NC"/>
    <n v="28456"/>
    <m/>
    <n v="36.79"/>
    <n v="2.48"/>
    <n v="0"/>
    <n v="0"/>
    <n v="0"/>
    <n v="0"/>
    <n v="0"/>
    <n v="0"/>
    <n v="0"/>
    <n v="0"/>
    <n v="0"/>
    <n v="0"/>
    <n v="-7.02"/>
    <n v="0"/>
    <n v="0"/>
    <n v="32.25"/>
  </r>
  <r>
    <s v="Dec 5, 2025 10:33:26 PM PST"/>
    <n v="25111613371"/>
    <x v="0"/>
    <s v="113-2374634-4940215"/>
    <s v="COD101-1163"/>
    <s v="Codi Bean Bag Chair with Filler Included, 4 FT - Comfy Large Beanbag Chairs for Adults, Memory Foam Added - Machine Washable and Soft Mink Bonded Cove"/>
    <n v="1"/>
    <s v="amazon.com"/>
    <s v="Amazon"/>
    <s v="ANTELOPE"/>
    <s v="CA"/>
    <n v="95843"/>
    <s v="MarketplaceFacilitator"/>
    <n v="129.88999999999999"/>
    <n v="10.07"/>
    <n v="1.75"/>
    <n v="0"/>
    <n v="0"/>
    <n v="0"/>
    <n v="0"/>
    <n v="0"/>
    <n v="-1.75"/>
    <n v="0"/>
    <n v="-10.07"/>
    <n v="-19.48"/>
    <n v="-25.29"/>
    <n v="0"/>
    <n v="0"/>
    <n v="85.12"/>
  </r>
  <r>
    <s v="Dec 5, 2025 10:47:08 PM PST"/>
    <n v="25111613371"/>
    <x v="0"/>
    <s v="111-9371787-8175418"/>
    <s v="DC31-0539"/>
    <s v="Floor Cushion Pillow Set of 2, Round Large Pillows Seating for Adults, Tufted Corduroy Cushions for Living Room Tatami, Navy Blue, 22 Inch"/>
    <n v="1"/>
    <s v="amazon.com"/>
    <s v="Amazon"/>
    <s v="BRIDGEWATER"/>
    <s v="NJ"/>
    <n v="8807"/>
    <s v="MarketplaceFacilitator"/>
    <n v="54.98"/>
    <n v="0"/>
    <n v="0"/>
    <n v="0"/>
    <n v="0"/>
    <n v="0"/>
    <n v="0"/>
    <n v="0"/>
    <n v="-5.5"/>
    <n v="0"/>
    <n v="0"/>
    <n v="-7.42"/>
    <n v="-9.6199999999999992"/>
    <n v="0"/>
    <n v="0"/>
    <n v="32.44"/>
  </r>
  <r>
    <s v="Dec 5, 2025 10:59:44 PM PST"/>
    <n v="25111613371"/>
    <x v="0"/>
    <s v="112-7208163-2299435"/>
    <s v="DC31-0537A"/>
    <s v="Meditation Floor Pillow Set of 2, Round Large Pillows Seating for Adults, Tufted Corduroy Cushion for Tatami Living Room, Grey, 22 Inch"/>
    <n v="1"/>
    <s v="amazon.com"/>
    <s v="Amazon"/>
    <s v="PITTSFORD"/>
    <s v="NY"/>
    <n v="14534"/>
    <s v="MarketplaceFacilitator"/>
    <n v="49.98"/>
    <n v="0"/>
    <n v="0"/>
    <n v="0"/>
    <n v="0"/>
    <n v="0"/>
    <n v="0"/>
    <n v="0"/>
    <n v="0"/>
    <n v="0"/>
    <n v="0"/>
    <n v="-7.5"/>
    <n v="-9.6199999999999992"/>
    <n v="0"/>
    <n v="0"/>
    <n v="32.86"/>
  </r>
  <r>
    <s v="Dec 6, 2025 12:22:09 AM PST"/>
    <n v="25111613371"/>
    <x v="0"/>
    <s v="114-9493690-1616226"/>
    <s v="DC31-0510"/>
    <s v="Degrees of Comfort Meditation Floor Pillow Set of 2, Square Large Pillows Seating for Adults, Tufted Corduroy Cushions for Living Room Tatami, Memory"/>
    <n v="1"/>
    <s v="amazon.com"/>
    <s v="Amazon"/>
    <s v="Rye"/>
    <s v="New Hampshire"/>
    <n v="3870"/>
    <m/>
    <n v="49.98"/>
    <n v="0"/>
    <n v="0"/>
    <n v="0"/>
    <n v="0"/>
    <n v="0"/>
    <n v="0"/>
    <n v="0"/>
    <n v="-5"/>
    <n v="0"/>
    <n v="0"/>
    <n v="-6.75"/>
    <n v="-9.31"/>
    <n v="0"/>
    <n v="0"/>
    <n v="28.92"/>
  </r>
  <r>
    <s v="Dec 6, 2025 12:40:59 AM PST"/>
    <n v="25111613371"/>
    <x v="0"/>
    <s v="112-6677343-5728202"/>
    <s v="DOC31-0812"/>
    <s v="Degrees of Comfort 6Pcs Round Floor Cushions for Kids, Waterproof Flexible Seating for Classroom Elementary, Safe Smolder Resistance Sitting Pillows w"/>
    <n v="1"/>
    <s v="amazon.com"/>
    <s v="Amazon"/>
    <s v="Saint Paul"/>
    <s v="MN"/>
    <n v="55105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Dec 6, 2025 12:45:15 AM PST"/>
    <n v="25111613371"/>
    <x v="0"/>
    <s v="112-7945749-7161813"/>
    <s v="COD31-0106"/>
    <s v="Codi Floor Pillows for Sitting Set of 2, Large Meditation Cushions for Adults with Memory Foam, Bohemian Mandala Round Seating for Outdoor Yoga and Li"/>
    <n v="1"/>
    <s v="amazon.com"/>
    <s v="Amazon"/>
    <s v="NASHVILLE"/>
    <s v="TN"/>
    <n v="37214"/>
    <s v="MarketplaceFacilitator"/>
    <n v="64.89"/>
    <n v="0"/>
    <n v="1"/>
    <n v="0"/>
    <n v="0"/>
    <n v="0"/>
    <n v="0"/>
    <n v="0"/>
    <n v="-1"/>
    <n v="0"/>
    <n v="0"/>
    <n v="-9.73"/>
    <n v="-9.94"/>
    <n v="0"/>
    <n v="0"/>
    <n v="45.22"/>
  </r>
  <r>
    <s v="Dec 6, 2025 2:35:08 AM PST"/>
    <n v="25111613371"/>
    <x v="0"/>
    <s v="112-8472905-5434617"/>
    <s v="COD31-0074"/>
    <s v="Codi Meditation Floor Pillow Set of 2, Round Large Pillows Seating for Adults, Bohemian Mandala Circle Cushion for Outdoor Fireplace Yoga Living Room,"/>
    <n v="1"/>
    <s v="amazon.com"/>
    <s v="Amazon"/>
    <s v="LA MIRADA"/>
    <s v="CA"/>
    <n v="90638"/>
    <s v="MarketplaceFacilitator"/>
    <n v="59.98"/>
    <n v="5.26"/>
    <n v="0"/>
    <n v="0"/>
    <n v="0"/>
    <n v="0"/>
    <n v="0"/>
    <n v="0"/>
    <n v="-6"/>
    <n v="0"/>
    <n v="-5.26"/>
    <n v="-8.1"/>
    <n v="-9.7799999999999994"/>
    <n v="0"/>
    <n v="0"/>
    <n v="36.1"/>
  </r>
  <r>
    <s v="Dec 6, 2025 2:38:14 AM PST"/>
    <n v="25111613371"/>
    <x v="0"/>
    <s v="111-3699223-6693042"/>
    <s v="DOC31-0812"/>
    <s v="Degrees of Comfort 6Pcs Round Floor Cushions for Kids, Waterproof Flexible Seating for Classroom Elementary, Safe Smolder Resistance Sitting Pillows w"/>
    <n v="1"/>
    <s v="amazon.com"/>
    <s v="Amazon"/>
    <s v="WILLOWBROOK"/>
    <s v="IL"/>
    <n v="60527"/>
    <s v="MarketplaceFacilitator"/>
    <n v="56.99"/>
    <n v="0"/>
    <n v="0.53"/>
    <n v="0"/>
    <n v="0"/>
    <n v="0"/>
    <n v="0"/>
    <n v="0"/>
    <n v="-0.53"/>
    <n v="0"/>
    <n v="0"/>
    <n v="-8.5500000000000007"/>
    <n v="-8.75"/>
    <n v="0"/>
    <n v="0"/>
    <n v="39.69"/>
  </r>
  <r>
    <s v="Dec 6, 2025 3:35:40 AM PST"/>
    <n v="25111613371"/>
    <x v="0"/>
    <s v="112-2165770-6837812"/>
    <s v="DC51-0008A"/>
    <s v="Degrees of Comfort Washable Weighted Blanket with Removable Cover Twin Size, 1 x Cozyheat Minky Plush Cover Included, Micro Glass Beads Technology, 48"/>
    <n v="1"/>
    <s v="amazon.com"/>
    <s v="Amazon"/>
    <s v="Mount Prospect"/>
    <s v="IL"/>
    <n v="60056"/>
    <s v="MarketplaceFacilitator"/>
    <n v="64.989999999999995"/>
    <n v="6.5"/>
    <n v="2.99"/>
    <n v="0"/>
    <n v="0"/>
    <n v="0"/>
    <n v="0"/>
    <n v="0"/>
    <n v="-2.99"/>
    <n v="0"/>
    <n v="-6.5"/>
    <n v="-9.75"/>
    <n v="-10.58"/>
    <n v="0"/>
    <n v="0"/>
    <n v="44.66"/>
  </r>
  <r>
    <s v="Dec 6, 2025 4:03:36 AM PST"/>
    <n v="25111613371"/>
    <x v="0"/>
    <s v="111-3547544-1167442"/>
    <s v="AMFBA10-0468A"/>
    <s v="Degrees of Comfort Twin Bed in A Bag 6 Piece, Boho Mandala Bedding Sets for Girls, Coral Tween Bed Set, Microfiber Comforter Set with Sheet, Matching"/>
    <n v="1"/>
    <s v="amazon.com"/>
    <s v="Amazon"/>
    <s v="EAST WEYMOUTH"/>
    <s v="MA"/>
    <n v="2189"/>
    <s v="MarketplaceFacilitator"/>
    <n v="47.49"/>
    <n v="0"/>
    <n v="0"/>
    <n v="0"/>
    <n v="0"/>
    <n v="0"/>
    <n v="0"/>
    <n v="0"/>
    <n v="0"/>
    <n v="0"/>
    <n v="0"/>
    <n v="-7.12"/>
    <n v="-9.49"/>
    <n v="0"/>
    <n v="0"/>
    <n v="30.88"/>
  </r>
  <r>
    <s v="Dec 6, 2025 5:23:54 AM PST"/>
    <n v="25111613371"/>
    <x v="0"/>
    <s v="111-9371787-8175418"/>
    <s v="DC31-0540"/>
    <s v="Floor Cushion Pillow Set of 2, Round Large Pillows Seating for Adults, Tufted Corduroy Cushions for Living Room Tatami, Orange Yellow, 22 Inch"/>
    <n v="1"/>
    <s v="amazon.com"/>
    <s v="Amazon"/>
    <s v="BRIDGEWATER"/>
    <s v="NJ"/>
    <n v="8807"/>
    <s v="MarketplaceFacilitator"/>
    <n v="54.98"/>
    <n v="0"/>
    <n v="0"/>
    <n v="0"/>
    <n v="0"/>
    <n v="0"/>
    <n v="0"/>
    <n v="0"/>
    <n v="-5.5"/>
    <n v="0"/>
    <n v="0"/>
    <n v="-7.42"/>
    <n v="-9.07"/>
    <n v="0"/>
    <n v="0"/>
    <n v="32.99"/>
  </r>
  <r>
    <s v="Dec 6, 2025 5:53:05 AM PST"/>
    <n v="25111613371"/>
    <x v="0"/>
    <s v="113-8142070-6924215"/>
    <s v="DC31-0508A"/>
    <s v="Meditation Floor Pillow Set of 2, Square Large Pillows Seating for Adults, Tufted Corduroy Cushion for Tatami Living Room, Grey, 22x22 Inch"/>
    <n v="1"/>
    <s v="amazon.com"/>
    <s v="Amazon"/>
    <s v="St Louis"/>
    <s v="MO"/>
    <n v="63121"/>
    <s v="MarketplaceFacilitator"/>
    <n v="42.73"/>
    <n v="0"/>
    <n v="0"/>
    <n v="0"/>
    <n v="0"/>
    <n v="0"/>
    <n v="0"/>
    <n v="0"/>
    <n v="-4.2699999999999996"/>
    <n v="0"/>
    <n v="0"/>
    <n v="-5.77"/>
    <n v="-8.94"/>
    <n v="0"/>
    <n v="0"/>
    <n v="23.75"/>
  </r>
  <r>
    <s v="Dec 6, 2025 6:13:33 AM PST"/>
    <n v="25111613371"/>
    <x v="0"/>
    <s v="112-4909250-5428262"/>
    <s v="DOC31-0812"/>
    <s v="Degrees of Comfort 6Pcs Round Floor Cushions for Kids, Waterproof Flexible Seating for Classroom Elementary, Safe Smolder Resistance Sitting Pillows w"/>
    <n v="1"/>
    <s v="amazon.com"/>
    <s v="Amazon"/>
    <s v="NEW YORK"/>
    <s v="NY"/>
    <n v="10032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Dec 6, 2025 7:13:45 AM PST"/>
    <n v="25111613371"/>
    <x v="0"/>
    <s v="113-8142070-6924215"/>
    <s v="DC31-0508A"/>
    <s v="Meditation Floor Pillow Set of 2, Square Large Pillows Seating for Adults, Tufted Corduroy Cushion for Tatami Living Room, Grey, 22x22 Inch"/>
    <n v="1"/>
    <s v="amazon.com"/>
    <s v="Amazon"/>
    <s v="St Louis"/>
    <s v="MO"/>
    <n v="63121"/>
    <s v="MarketplaceFacilitator"/>
    <n v="42.73"/>
    <n v="0"/>
    <n v="0"/>
    <n v="0"/>
    <n v="0"/>
    <n v="0"/>
    <n v="0"/>
    <n v="0"/>
    <n v="-4.28"/>
    <n v="0"/>
    <n v="0"/>
    <n v="-5.77"/>
    <n v="-8.94"/>
    <n v="0"/>
    <n v="0"/>
    <n v="23.74"/>
  </r>
  <r>
    <s v="Dec 6, 2025 7:36:12 AM PST"/>
    <n v="25111613371"/>
    <x v="0"/>
    <s v="112-1882722-8401031"/>
    <s v="DOC31-0812"/>
    <s v="Degrees of Comfort 6Pcs Round Floor Cushions for Kids, Waterproof Flexible Seating for Classroom Elementary, Safe Smolder Resistance Sitting Pillows w"/>
    <n v="1"/>
    <s v="amazon.com"/>
    <s v="Amazon"/>
    <s v="SKOWHEGAN"/>
    <s v="ME"/>
    <n v="4976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Dec 6, 2025 9:56:05 AM PST"/>
    <n v="25111613371"/>
    <x v="0"/>
    <s v="114-0998449-1379447"/>
    <s v="COD31-0012"/>
    <s v="Codi Meditation Floor Pillow, Round Large Pillows Seating for Adults, Bohemian Mandala Circle Cushion for Outdoor Fireplace Yoga Living Room, 32 Inch,"/>
    <n v="3"/>
    <s v="amazon.com"/>
    <s v="Amazon"/>
    <s v="Bethlehem"/>
    <s v="PA"/>
    <n v="18018"/>
    <s v="MarketplaceFacilitator"/>
    <n v="113.7"/>
    <n v="0"/>
    <n v="0"/>
    <n v="0"/>
    <n v="0"/>
    <n v="0"/>
    <n v="0"/>
    <n v="0"/>
    <n v="-11.37"/>
    <n v="0"/>
    <n v="0"/>
    <n v="-15.36"/>
    <n v="-22.74"/>
    <n v="0"/>
    <n v="0"/>
    <n v="64.23"/>
  </r>
  <r>
    <s v="Dec 6, 2025 10:22:47 AM PST"/>
    <n v="25111613371"/>
    <x v="0"/>
    <s v="113-8567341-1737048"/>
    <s v="DOC31-0812"/>
    <s v="Degrees of Comfort 6Pcs Round Floor Cushions for Kids, Waterproof Flexible Seating for Classroom Elementary, Safe Smolder Resistance Sitting Pillows w"/>
    <n v="1"/>
    <s v="amazon.com"/>
    <s v="Amazon"/>
    <s v="MOORHEAD"/>
    <s v="MN"/>
    <n v="56560"/>
    <s v="MarketplaceFacilitator"/>
    <n v="48.44"/>
    <n v="0"/>
    <n v="0"/>
    <n v="0"/>
    <n v="0"/>
    <n v="0"/>
    <n v="0"/>
    <n v="0"/>
    <n v="-4.8499999999999996"/>
    <n v="0"/>
    <n v="0"/>
    <n v="-13.08"/>
    <n v="-8.75"/>
    <n v="0"/>
    <n v="0"/>
    <n v="21.76"/>
  </r>
  <r>
    <s v="Dec 6, 2025 10:22:47 AM PST"/>
    <n v="25111613371"/>
    <x v="0"/>
    <s v="113-8567341-1737048"/>
    <s v="DOC31-0812"/>
    <s v="Degrees of Comfort 6Pcs Round Floor Cushions for Kids, Waterproof Flexible Seating for Classroom Elementary, Safe Smolder Resistance Sitting Pillows w"/>
    <n v="1"/>
    <s v="amazon.com"/>
    <s v="Amazon"/>
    <s v="MOORHEAD"/>
    <s v="MN"/>
    <n v="56560"/>
    <m/>
    <n v="48.44"/>
    <n v="0"/>
    <n v="0"/>
    <n v="0"/>
    <n v="0"/>
    <n v="0"/>
    <n v="0"/>
    <n v="0"/>
    <n v="-4.84"/>
    <n v="0"/>
    <n v="0"/>
    <n v="0"/>
    <n v="-8.75"/>
    <n v="0"/>
    <n v="0"/>
    <n v="34.85"/>
  </r>
  <r>
    <s v="Dec 6, 2025 1:27:26 PM PST"/>
    <n v="25111613371"/>
    <x v="2"/>
    <s v="111-5249373-4225815"/>
    <s v="DOC31-0925"/>
    <s v="Degrees of Comfort 6Pcs Round Floor Cushions for Kids, Waterproof Flexible Seating for Classroom Elementary, Safe Smolder Resistance Sitting Pillows w"/>
    <n v="2"/>
    <s v="amazon.com"/>
    <s v="Amazon"/>
    <s v="MARION"/>
    <s v="OH"/>
    <n v="43302"/>
    <s v="MarketplaceFacilitator"/>
    <n v="0"/>
    <n v="0"/>
    <n v="-0.47"/>
    <n v="0"/>
    <n v="0"/>
    <n v="0"/>
    <n v="0"/>
    <n v="0"/>
    <n v="0"/>
    <n v="0"/>
    <n v="0"/>
    <n v="0"/>
    <n v="0.47"/>
    <n v="0"/>
    <n v="0"/>
    <n v="0"/>
  </r>
  <r>
    <s v="Dec 6, 2025 1:27:49 PM PST"/>
    <n v="25111613371"/>
    <x v="2"/>
    <s v="111-5249373-4225815"/>
    <s v="DOC31-0925"/>
    <s v="Degrees of Comfort 6Pcs Round Floor Cushions for Kids, Waterproof Flexible Seating for Classroom Elementary, Safe Smolder Resistance Sitting Pillows w"/>
    <n v="2"/>
    <s v="amazon.com"/>
    <s v="Amazon"/>
    <s v="MARION"/>
    <s v="OH"/>
    <n v="43302"/>
    <s v="MarketplaceFacilitator"/>
    <n v="0"/>
    <n v="0"/>
    <n v="-0.47"/>
    <n v="0"/>
    <n v="0"/>
    <n v="0"/>
    <n v="0"/>
    <n v="0"/>
    <n v="0"/>
    <n v="0"/>
    <n v="0"/>
    <n v="0"/>
    <n v="0.7"/>
    <n v="0"/>
    <n v="0"/>
    <n v="0.23"/>
  </r>
  <r>
    <s v="Dec 6, 2025 1:27:49 PM PST"/>
    <n v="25111613371"/>
    <x v="2"/>
    <s v="111-5249373-4225815"/>
    <s v="DOC31-0925"/>
    <s v="Degrees of Comfort 6Pcs Round Floor Cushions for Kids, Waterproof Flexible Seating for Classroom Elementary, Safe Smolder Resistance Sitting Pillows w"/>
    <n v="1"/>
    <s v="amazon.com"/>
    <s v="Amazon"/>
    <s v="MARION"/>
    <s v="OH"/>
    <n v="43302"/>
    <m/>
    <n v="0"/>
    <n v="0"/>
    <n v="-0.23"/>
    <n v="0"/>
    <n v="0"/>
    <n v="0"/>
    <n v="0"/>
    <n v="0"/>
    <n v="0"/>
    <n v="0"/>
    <n v="0"/>
    <n v="0"/>
    <n v="0"/>
    <n v="0"/>
    <n v="0"/>
    <n v="-0.23"/>
  </r>
  <r>
    <s v="Dec 7, 2025 12:59:58 AM PST"/>
    <n v="25111613371"/>
    <x v="0"/>
    <s v="113-8200935-4916262"/>
    <s v="DC31-0508A"/>
    <s v="Meditation Floor Pillow Set of 2, Square Large Pillows Seating for Adults, Tufted Corduroy Cushion for Tatami Living Room, Grey, 22x22 Inch"/>
    <n v="1"/>
    <s v="amazon.com"/>
    <s v="Amazon"/>
    <s v="HAWTHORNE"/>
    <s v="CA"/>
    <n v="90250"/>
    <s v="MarketplaceFacilitator"/>
    <n v="42.73"/>
    <n v="4.04"/>
    <n v="0.03"/>
    <n v="0"/>
    <n v="0"/>
    <n v="0"/>
    <n v="0"/>
    <n v="0"/>
    <n v="-4.3"/>
    <n v="0"/>
    <n v="-4.04"/>
    <n v="-5.77"/>
    <n v="-8.73"/>
    <n v="0"/>
    <n v="0"/>
    <n v="23.96"/>
  </r>
  <r>
    <s v="Dec 7, 2025 1:09:19 AM PST"/>
    <n v="25111613371"/>
    <x v="0"/>
    <s v="113-8200935-4916262"/>
    <s v="DC31-0508A"/>
    <s v="Meditation Floor Pillow Set of 2, Square Large Pillows Seating for Adults, Tufted Corduroy Cushion for Tatami Living Room, Grey, 22x22 Inch"/>
    <n v="1"/>
    <s v="amazon.com"/>
    <s v="Amazon"/>
    <s v="HAWTHORNE"/>
    <s v="CA"/>
    <n v="90250"/>
    <s v="MarketplaceFacilitator"/>
    <n v="42.73"/>
    <n v="4.04"/>
    <n v="0.03"/>
    <n v="0"/>
    <n v="0"/>
    <n v="0"/>
    <n v="0"/>
    <n v="0"/>
    <n v="-4.3"/>
    <n v="0"/>
    <n v="-4.04"/>
    <n v="-5.77"/>
    <n v="-8.73"/>
    <n v="0"/>
    <n v="0"/>
    <n v="23.96"/>
  </r>
  <r>
    <s v="Dec 7, 2025 3:34:10 AM PST"/>
    <n v="25111613371"/>
    <x v="0"/>
    <s v="112-1261031-1068200"/>
    <s v="COD31-1229"/>
    <s v="Codi Meditation Floor Cushions, Square Pillow Sitting for Adults and Kids, Boho Seats for Reading Yoga Living Room Tatami, Memory Foam Added, 22x22 In"/>
    <n v="1"/>
    <s v="amazon.com"/>
    <s v="Amazon"/>
    <s v="Bethpage"/>
    <s v="NY"/>
    <n v="11714"/>
    <s v="MarketplaceFacilitator"/>
    <n v="25.26"/>
    <n v="1.96"/>
    <n v="0"/>
    <n v="0"/>
    <n v="0"/>
    <n v="0"/>
    <n v="0"/>
    <n v="0"/>
    <n v="-2.5299999999999998"/>
    <n v="0"/>
    <n v="-3.92"/>
    <n v="-6.82"/>
    <n v="-7.17"/>
    <n v="0"/>
    <n v="0"/>
    <n v="6.78"/>
  </r>
  <r>
    <s v="Dec 7, 2025 3:34:10 AM PST"/>
    <n v="25111613371"/>
    <x v="0"/>
    <s v="112-1261031-1068200"/>
    <s v="COD31-1229"/>
    <s v="Codi Meditation Floor Cushions, Square Pillow Sitting for Adults and Kids, Boho Seats for Reading Yoga Living Room Tatami, Memory Foam Added, 22x22 In"/>
    <n v="1"/>
    <s v="amazon.com"/>
    <s v="Amazon"/>
    <s v="Bethpage"/>
    <s v="NY"/>
    <n v="11714"/>
    <m/>
    <n v="25.26"/>
    <n v="1.96"/>
    <n v="0"/>
    <n v="0"/>
    <n v="0"/>
    <n v="0"/>
    <n v="0"/>
    <n v="0"/>
    <n v="-2.52"/>
    <n v="0"/>
    <n v="0"/>
    <n v="0"/>
    <n v="-7.17"/>
    <n v="0"/>
    <n v="0"/>
    <n v="17.53"/>
  </r>
  <r>
    <s v="Dec 7, 2025 4:35:55 AM PST"/>
    <n v="25111613371"/>
    <x v="0"/>
    <s v="114-2297858-1105849"/>
    <s v="DOC31-0925"/>
    <s v="Degrees of Comfort 6Pcs Round Floor Cushions for Kids, Waterproof Flexible Seating for Classroom Elementary, Safe Smolder Resistance Sitting Pillows w"/>
    <n v="1"/>
    <s v="amazon.com"/>
    <s v="Amazon"/>
    <s v="HONDO"/>
    <s v="TX"/>
    <n v="78861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Dec 7, 2025 5:47:11 AM PST"/>
    <n v="25111613371"/>
    <x v="0"/>
    <s v="113-8178440-0463458"/>
    <s v="DC31-0532A"/>
    <s v="Degrees of Comfort Meditation Floor Pillow, Round Large Pillows Seating for Adults, Tufted Corduroy Cushion for Tatami Living Room, Grey, 22 Inch"/>
    <n v="2"/>
    <s v="amazon.com"/>
    <s v="Amazon"/>
    <s v="Corpus Christi"/>
    <s v="TX"/>
    <n v="78410"/>
    <s v="MarketplaceFacilitator"/>
    <n v="53.98"/>
    <n v="0"/>
    <n v="0"/>
    <n v="0"/>
    <n v="0"/>
    <n v="0"/>
    <n v="0"/>
    <n v="0"/>
    <n v="-5.41"/>
    <n v="0"/>
    <n v="0"/>
    <n v="-7.28"/>
    <n v="-15.88"/>
    <n v="0"/>
    <n v="0"/>
    <n v="25.41"/>
  </r>
  <r>
    <s v="Dec 7, 2025 6:08:06 AM PST"/>
    <n v="25111613371"/>
    <x v="0"/>
    <s v="112-4480336-0470650"/>
    <s v="DOC31-0812"/>
    <s v="Degrees of Comfort 6Pcs Round Floor Cushions for Kids, Waterproof Flexible Seating for Classroom Elementary, Safe Smolder Resistance Sitting Pillows w"/>
    <n v="1"/>
    <s v="amazon.com"/>
    <s v="Amazon"/>
    <s v="Petrolia"/>
    <s v="TX"/>
    <n v="76377"/>
    <s v="MarketplaceFacilitator"/>
    <n v="54.05"/>
    <n v="0"/>
    <n v="1.52"/>
    <n v="0"/>
    <n v="0"/>
    <n v="0"/>
    <n v="0"/>
    <n v="0"/>
    <n v="-6.93"/>
    <n v="0"/>
    <n v="0"/>
    <n v="-21.9"/>
    <n v="-8.14"/>
    <n v="0"/>
    <n v="0"/>
    <n v="18.600000000000001"/>
  </r>
  <r>
    <s v="Dec 7, 2025 6:08:06 AM PST"/>
    <n v="25111613371"/>
    <x v="0"/>
    <s v="112-4480336-0470650"/>
    <s v="DOC31-0812"/>
    <s v="Degrees of Comfort 6Pcs Round Floor Cushions for Kids, Waterproof Flexible Seating for Classroom Elementary, Safe Smolder Resistance Sitting Pillows w"/>
    <n v="1"/>
    <s v="amazon.com"/>
    <s v="Amazon"/>
    <s v="Petrolia"/>
    <s v="TX"/>
    <n v="76377"/>
    <m/>
    <n v="54.05"/>
    <n v="0"/>
    <n v="1.52"/>
    <n v="0"/>
    <n v="0"/>
    <n v="0"/>
    <n v="0"/>
    <n v="0"/>
    <n v="-6.93"/>
    <n v="0"/>
    <n v="0"/>
    <n v="0"/>
    <n v="-8.14"/>
    <n v="0"/>
    <n v="0"/>
    <n v="40.5"/>
  </r>
  <r>
    <s v="Dec 7, 2025 6:08:06 AM PST"/>
    <n v="25111613371"/>
    <x v="0"/>
    <s v="112-4480336-0470650"/>
    <s v="DOC31-0812"/>
    <s v="Degrees of Comfort 6Pcs Round Floor Cushions for Kids, Waterproof Flexible Seating for Classroom Elementary, Safe Smolder Resistance Sitting Pillows w"/>
    <n v="1"/>
    <s v="amazon.com"/>
    <s v="Amazon"/>
    <s v="Petrolia"/>
    <s v="TX"/>
    <n v="76377"/>
    <m/>
    <n v="54.05"/>
    <n v="0"/>
    <n v="1.51"/>
    <n v="0"/>
    <n v="0"/>
    <n v="0"/>
    <n v="0"/>
    <n v="0"/>
    <n v="-6.91"/>
    <n v="0"/>
    <n v="0"/>
    <n v="0"/>
    <n v="-8.14"/>
    <n v="0"/>
    <n v="0"/>
    <n v="40.51"/>
  </r>
  <r>
    <s v="Dec 7, 2025 6:36:08 AM PST"/>
    <n v="25111613371"/>
    <x v="0"/>
    <s v="111-3547544-1167442"/>
    <s v="AMFBA10-0468A"/>
    <s v="Degrees of Comfort Twin Bed in A Bag 6 Piece, Boho Mandala Bedding Sets for Girls, Coral Tween Bed Set, Microfiber Comforter Set with Sheet, Matching"/>
    <n v="1"/>
    <s v="amazon.com"/>
    <s v="Amazon"/>
    <s v="EAST WEYMOUTH"/>
    <s v="MA"/>
    <n v="2189"/>
    <s v="MarketplaceFacilitator"/>
    <n v="47.49"/>
    <n v="0"/>
    <n v="0"/>
    <n v="0"/>
    <n v="0"/>
    <n v="0"/>
    <n v="0"/>
    <n v="0"/>
    <n v="0"/>
    <n v="0"/>
    <n v="0"/>
    <n v="-7.12"/>
    <n v="-9.49"/>
    <n v="0"/>
    <n v="0"/>
    <n v="30.88"/>
  </r>
  <r>
    <s v="Dec 7, 2025 7:24:27 AM PST"/>
    <n v="25111613371"/>
    <x v="0"/>
    <s v="111-4117342-5557038"/>
    <s v="DC31-0534"/>
    <s v="Degrees of Comfort Floor Cushion Pillow, Round Large Pillows Seating for Adults, Tufted Corduroy Floor Cushions for Living Room Tatami, Navy Blue, 22"/>
    <n v="2"/>
    <s v="amazon.com"/>
    <s v="Amazon"/>
    <s v="Alpharetta"/>
    <s v="GA"/>
    <n v="30009"/>
    <s v="MarketplaceFacilitator"/>
    <n v="56.96"/>
    <n v="3.98"/>
    <n v="0"/>
    <n v="0"/>
    <n v="0"/>
    <n v="0"/>
    <n v="0"/>
    <n v="0"/>
    <n v="-5.7"/>
    <n v="0"/>
    <n v="-3.98"/>
    <n v="-7.68"/>
    <n v="-14.82"/>
    <n v="0"/>
    <n v="0"/>
    <n v="28.76"/>
  </r>
  <r>
    <s v="Dec 8, 2025 12:08:21 AM PST"/>
    <n v="25111613371"/>
    <x v="0"/>
    <s v="114-7887669-8395454"/>
    <s v="COD31-1340"/>
    <s v="Codi Dining Chair Cushions Set of 4, Indoor Chair Pad for Kitchen and Bar Stool - Washable, Non-Slip Seat Cushion with Ties -16x17 inch, Black, 4 Pack"/>
    <n v="1"/>
    <s v="amazon.com"/>
    <s v="Amazon"/>
    <s v="KINGSTON"/>
    <s v="WA"/>
    <n v="98346"/>
    <s v="MarketplaceFacilitator"/>
    <n v="42.27"/>
    <n v="0"/>
    <n v="0"/>
    <n v="0"/>
    <n v="0"/>
    <n v="0"/>
    <n v="0"/>
    <n v="0"/>
    <n v="0"/>
    <n v="0"/>
    <n v="0"/>
    <n v="-12.68"/>
    <n v="-8.35"/>
    <n v="0"/>
    <n v="0"/>
    <n v="21.24"/>
  </r>
  <r>
    <s v="Dec 8, 2025 12:08:21 AM PST"/>
    <n v="25111613371"/>
    <x v="0"/>
    <s v="114-7887669-8395454"/>
    <s v="COD31-1340"/>
    <s v="Codi Dining Chair Cushions Set of 4, Indoor Chair Pad for Kitchen and Bar Stool - Washable, Non-Slip Seat Cushion with Ties -16x17 inch, Black, 4 Pack"/>
    <n v="1"/>
    <s v="amazon.com"/>
    <s v="Amazon"/>
    <s v="KINGSTON"/>
    <s v="WA"/>
    <n v="98346"/>
    <m/>
    <n v="42.27"/>
    <n v="0"/>
    <n v="0"/>
    <n v="0"/>
    <n v="0"/>
    <n v="0"/>
    <n v="0"/>
    <n v="0"/>
    <n v="0"/>
    <n v="0"/>
    <n v="0"/>
    <n v="0"/>
    <n v="-8.35"/>
    <n v="0"/>
    <n v="0"/>
    <n v="33.92"/>
  </r>
  <r>
    <s v="Dec 8, 2025 5:17:09 AM PST"/>
    <n v="25111613371"/>
    <x v="0"/>
    <s v="111-7423913-7884254"/>
    <s v="DOC31-0812"/>
    <s v="Degrees of Comfort 6Pcs Round Floor Cushions for Kids, Waterproof Flexible Seating for Classroom Elementary, Safe Smolder Resistance Sitting Pillows w"/>
    <n v="1"/>
    <s v="amazon.com"/>
    <s v="Amazon"/>
    <s v="ROSEMEAD"/>
    <s v="CA"/>
    <n v="91770"/>
    <s v="MarketplaceFacilitator"/>
    <n v="56.89"/>
    <n v="5.55"/>
    <n v="0"/>
    <n v="0"/>
    <n v="0"/>
    <n v="0"/>
    <n v="0"/>
    <n v="0"/>
    <n v="0"/>
    <n v="0"/>
    <n v="-5.55"/>
    <n v="-8.5299999999999994"/>
    <n v="-8.75"/>
    <n v="0"/>
    <n v="0"/>
    <n v="39.61"/>
  </r>
  <r>
    <s v="Dec 8, 2025 9:58:24 PM PST"/>
    <n v="25111613371"/>
    <x v="0"/>
    <s v="111-3547544-1167442"/>
    <s v="AMFBA10-0468A"/>
    <s v="Degrees of Comfort Twin Bed in A Bag 6 Piece, Boho Mandala Bedding Sets for Girls, Coral Tween Bed Set, Microfiber Comforter Set with Sheet, Matching"/>
    <n v="1"/>
    <s v="amazon.com"/>
    <s v="Amazon"/>
    <s v="EAST WEYMOUTH"/>
    <s v="MA"/>
    <n v="2189"/>
    <s v="MarketplaceFacilitator"/>
    <n v="47.49"/>
    <n v="0"/>
    <n v="0"/>
    <n v="0"/>
    <n v="0"/>
    <n v="0"/>
    <n v="0"/>
    <n v="0"/>
    <n v="0"/>
    <n v="0"/>
    <n v="0"/>
    <n v="-7.12"/>
    <n v="-9.49"/>
    <n v="0"/>
    <n v="0"/>
    <n v="30.88"/>
  </r>
  <r>
    <s v="Dec 8, 2025 11:55:38 PM PST"/>
    <n v="25111613371"/>
    <x v="0"/>
    <s v="111-3547544-1167442"/>
    <s v="AMFBA10-0468A"/>
    <s v="Degrees of Comfort Twin Bed in A Bag 6 Piece, Boho Mandala Bedding Sets for Girls, Coral Tween Bed Set, Microfiber Comforter Set with Sheet, Matching"/>
    <n v="1"/>
    <s v="amazon.com"/>
    <s v="Amazon"/>
    <s v="EAST WEYMOUTH"/>
    <s v="MA"/>
    <n v="2189"/>
    <s v="MarketplaceFacilitator"/>
    <n v="47.49"/>
    <n v="0"/>
    <n v="0"/>
    <n v="0"/>
    <n v="0"/>
    <n v="0"/>
    <n v="0"/>
    <n v="0"/>
    <n v="0"/>
    <n v="0"/>
    <n v="0"/>
    <n v="-7.12"/>
    <n v="-9.49"/>
    <n v="0"/>
    <n v="0"/>
    <n v="30.88"/>
  </r>
  <r>
    <s v="Dec 9, 2025 3:25:27 AM PST"/>
    <n v="25111613371"/>
    <x v="0"/>
    <s v="114-4335898-5108265"/>
    <s v="COD31-1559"/>
    <s v="Codi Meditation Cushions Set of 2 - Large Round Floor Pillows for Adults with Removable Washable Cover, Soft and Supportive Floor Cushion for Yoga, Se"/>
    <n v="1"/>
    <s v="amazon.com"/>
    <s v="Amazon"/>
    <s v="OCEANSIDE"/>
    <s v="CA"/>
    <n v="92058"/>
    <s v="MarketplaceFacilitator"/>
    <n v="59.75"/>
    <n v="4.4400000000000004"/>
    <n v="0"/>
    <n v="0"/>
    <n v="0"/>
    <n v="0"/>
    <n v="0"/>
    <n v="0"/>
    <n v="-5.97"/>
    <n v="0"/>
    <n v="-8.8800000000000008"/>
    <n v="-16.14"/>
    <n v="-9.65"/>
    <n v="0"/>
    <n v="0"/>
    <n v="23.55"/>
  </r>
  <r>
    <s v="Dec 9, 2025 3:25:27 AM PST"/>
    <n v="25111613371"/>
    <x v="0"/>
    <s v="114-4335898-5108265"/>
    <s v="COD31-1559"/>
    <s v="Codi Meditation Cushions Set of 2 - Large Round Floor Pillows for Adults with Removable Washable Cover, Soft and Supportive Floor Cushion for Yoga, Se"/>
    <n v="1"/>
    <s v="amazon.com"/>
    <s v="Amazon"/>
    <s v="OCEANSIDE"/>
    <s v="CA"/>
    <n v="92058"/>
    <m/>
    <n v="59.75"/>
    <n v="4.4400000000000004"/>
    <n v="0"/>
    <n v="0"/>
    <n v="0"/>
    <n v="0"/>
    <n v="0"/>
    <n v="0"/>
    <n v="-5.98"/>
    <n v="0"/>
    <n v="0"/>
    <n v="0"/>
    <n v="-9.65"/>
    <n v="0"/>
    <n v="0"/>
    <n v="48.56"/>
  </r>
  <r>
    <s v="Dec 9, 2025 4:21:07 AM PST"/>
    <n v="25111613371"/>
    <x v="0"/>
    <s v="112-8052346-0014661"/>
    <s v="DC51-0003A"/>
    <s v="Degrees of Comfort Washable Weighted Blanket with Removable Cover Twin Size, 1 x Cozyheat Minky Plush Cover Included, Micro Glass Beads Technology, 48"/>
    <n v="1"/>
    <s v="amazon.com"/>
    <s v="Amazon"/>
    <s v="HAMPDEN"/>
    <s v="ME"/>
    <n v="4444"/>
    <s v="MarketplaceFacilitator"/>
    <n v="69.650000000000006"/>
    <n v="3.83"/>
    <n v="0"/>
    <n v="0"/>
    <n v="0"/>
    <n v="0"/>
    <n v="0"/>
    <n v="0"/>
    <n v="0"/>
    <n v="0"/>
    <n v="-3.83"/>
    <n v="-10.45"/>
    <n v="-16.350000000000001"/>
    <n v="0"/>
    <n v="0"/>
    <n v="42.85"/>
  </r>
  <r>
    <s v="Dec 9, 2025 4:24:00 AM PST"/>
    <n v="25111613371"/>
    <x v="0"/>
    <s v="111-2508938-9427429"/>
    <s v="DOC31-0812"/>
    <s v="Degrees of Comfort 6Pcs Round Floor Cushions for Kids, Waterproof Flexible Seating for Classroom Elementary, Safe Smolder Resistance Sitting Pillows w"/>
    <n v="2"/>
    <s v="amazon.com"/>
    <s v="Amazon"/>
    <s v="MONTROSE"/>
    <s v="PA"/>
    <n v="18801"/>
    <s v="MarketplaceFacilitator"/>
    <n v="113.78"/>
    <n v="0"/>
    <n v="0"/>
    <n v="0"/>
    <n v="0"/>
    <n v="0"/>
    <n v="0"/>
    <n v="0"/>
    <n v="-11.38"/>
    <n v="0"/>
    <n v="0"/>
    <n v="-15.36"/>
    <n v="-17.5"/>
    <n v="0"/>
    <n v="0"/>
    <n v="69.540000000000006"/>
  </r>
  <r>
    <s v="Dec 9, 2025 4:28:42 AM PST"/>
    <n v="25111613371"/>
    <x v="0"/>
    <s v="114-6126874-9791452"/>
    <s v="DOC31-0812"/>
    <s v="Degrees of Comfort 6Pcs Round Floor Cushions for Kids, Waterproof Flexible Seating for Classroom Elementary, Safe Smolder Resistance Sitting Pillows w"/>
    <n v="1"/>
    <s v="amazon.com"/>
    <s v="Amazon"/>
    <s v="SPRUCE PINE"/>
    <s v="NC"/>
    <n v="28777"/>
    <s v="MarketplaceFacilitator"/>
    <n v="56.89"/>
    <n v="3.84"/>
    <n v="0"/>
    <n v="0"/>
    <n v="0"/>
    <n v="0"/>
    <n v="0"/>
    <n v="0"/>
    <n v="0"/>
    <n v="0"/>
    <n v="-3.84"/>
    <n v="-8.5299999999999994"/>
    <n v="-8.75"/>
    <n v="0"/>
    <n v="0"/>
    <n v="39.61"/>
  </r>
  <r>
    <s v="Dec 9, 2025 5:24:26 AM PST"/>
    <n v="25111613371"/>
    <x v="0"/>
    <s v="114-2263781-3888227"/>
    <s v="DC31-0508"/>
    <s v="Meditation Floor Pillow Set of 2, Square Large Pillows Seating for Adults, Tufted Corduroy Cushion for Tatami Living Room, Grey, 22x22 Inch"/>
    <n v="1"/>
    <s v="amazon.com"/>
    <s v="Amazon"/>
    <s v="GREENVILLE"/>
    <s v="KY"/>
    <n v="42345"/>
    <s v="MarketplaceFacilitator"/>
    <n v="42.74"/>
    <n v="0"/>
    <n v="0"/>
    <n v="0"/>
    <n v="0"/>
    <n v="0"/>
    <n v="0"/>
    <n v="0"/>
    <n v="0"/>
    <n v="0"/>
    <n v="0"/>
    <n v="-6.41"/>
    <n v="-9.5500000000000007"/>
    <n v="0"/>
    <n v="0"/>
    <n v="26.78"/>
  </r>
  <r>
    <s v="Dec 9, 2025 8:08:36 AM PST"/>
    <n v="25111613371"/>
    <x v="0"/>
    <s v="113-8178440-0463458"/>
    <s v="DC31-0501A"/>
    <s v="Degrees of Comfort Meditation Floor Pillow, Square Large Pillows Seating for Adults, Gray Tufted Corduroy Cushions for Outdoor Yoga Tatami Fireplace L"/>
    <n v="3"/>
    <s v="amazon.com"/>
    <s v="Amazon"/>
    <s v="Corpus Christi"/>
    <s v="TX"/>
    <n v="78410"/>
    <s v="MarketplaceFacilitator"/>
    <n v="74.97"/>
    <n v="0"/>
    <n v="0"/>
    <n v="0"/>
    <n v="0"/>
    <n v="0"/>
    <n v="0"/>
    <n v="0"/>
    <n v="-7.49"/>
    <n v="0"/>
    <n v="0"/>
    <n v="-10.11"/>
    <n v="-23.13"/>
    <n v="0"/>
    <n v="0"/>
    <n v="34.24"/>
  </r>
  <r>
    <s v="Dec 10, 2025 2:23:42 AM PST"/>
    <n v="25111613371"/>
    <x v="0"/>
    <s v="112-8472905-5434617"/>
    <s v="DC31-0510"/>
    <s v="Degrees of Comfort Meditation Floor Pillow Set of 2, Square Large Pillows Seating for Adults, Tufted Corduroy Cushions for Living Room Tatami, Memory"/>
    <n v="1"/>
    <s v="amazon.com"/>
    <s v="Amazon"/>
    <s v="LA MIRADA"/>
    <s v="CA"/>
    <n v="90638"/>
    <s v="MarketplaceFacilitator"/>
    <n v="49.98"/>
    <n v="4.3899999999999997"/>
    <n v="0"/>
    <n v="0"/>
    <n v="0"/>
    <n v="0"/>
    <n v="0"/>
    <n v="0"/>
    <n v="-5"/>
    <n v="0"/>
    <n v="-4.3899999999999997"/>
    <n v="-6.75"/>
    <n v="-9.31"/>
    <n v="0"/>
    <n v="0"/>
    <n v="28.92"/>
  </r>
  <r>
    <s v="Dec 10, 2025 5:06:19 AM PST"/>
    <n v="25111613371"/>
    <x v="0"/>
    <s v="111-8440328-3080212"/>
    <s v="DOC31-0812"/>
    <s v="Degrees of Comfort 6Pcs Round Floor Cushions for Kids, Waterproof Flexible Seating for Classroom Elementary, Safe Smolder Resistance Sitting Pillows w"/>
    <n v="1"/>
    <s v="amazon.com"/>
    <s v="Amazon"/>
    <s v="Wesley Chapel"/>
    <s v="FL"/>
    <n v="33543"/>
    <s v="MarketplaceFacilitator"/>
    <n v="56.89"/>
    <n v="3.98"/>
    <n v="0"/>
    <n v="0"/>
    <n v="0"/>
    <n v="0"/>
    <n v="0"/>
    <n v="0"/>
    <n v="0"/>
    <n v="0"/>
    <n v="-3.98"/>
    <n v="-8.5299999999999994"/>
    <n v="-8.75"/>
    <n v="0"/>
    <n v="0"/>
    <n v="39.61"/>
  </r>
  <r>
    <s v="Dec 10, 2025 7:06:47 AM PST"/>
    <n v="25111613371"/>
    <x v="0"/>
    <s v="113-9953127-9832246"/>
    <s v="DC31-0504"/>
    <s v="Degrees of Comfort Square Large Pillows Seating for Adults, Tufted Corduroy Floor Cushions for Living Room Tatami, Navy Blue, 22x22 Inch"/>
    <n v="3"/>
    <s v="amazon.com"/>
    <s v="Amazon"/>
    <s v="Phoenix"/>
    <s v="AZ"/>
    <n v="85003"/>
    <s v="MarketplaceFacilitator"/>
    <n v="76.89"/>
    <n v="6.3"/>
    <n v="0"/>
    <n v="0"/>
    <n v="0"/>
    <n v="0"/>
    <n v="0"/>
    <n v="0"/>
    <n v="-7.69"/>
    <n v="0"/>
    <n v="-6.3"/>
    <n v="-10.38"/>
    <n v="-20.73"/>
    <n v="0"/>
    <n v="0"/>
    <n v="38.090000000000003"/>
  </r>
  <r>
    <s v="Dec 10, 2025 7:11:52 AM PST"/>
    <n v="25111613371"/>
    <x v="0"/>
    <s v="111-1673251-8933068"/>
    <s v="DC31-0507"/>
    <s v="Meditation Floor Pillow Set of 2, Square Large Pillows Seating for Adults, Tufted Corduroy Cushion for Living Room Tatami, Turquoise, 22x22 Inch"/>
    <n v="1"/>
    <s v="amazon.com"/>
    <s v="Amazon"/>
    <s v="Seattle"/>
    <s v="WA"/>
    <n v="98122"/>
    <s v="MarketplaceFacilitator"/>
    <n v="49.98"/>
    <n v="5.17"/>
    <n v="0"/>
    <n v="0"/>
    <n v="0"/>
    <n v="0"/>
    <n v="0"/>
    <n v="0"/>
    <n v="0"/>
    <n v="0"/>
    <n v="-5.17"/>
    <n v="-7.5"/>
    <n v="-9.4700000000000006"/>
    <n v="0"/>
    <n v="0"/>
    <n v="33.01"/>
  </r>
  <r>
    <s v="Dec 10, 2025 7:34:29 AM PST"/>
    <n v="25111613371"/>
    <x v="0"/>
    <s v="113-9953127-9832246"/>
    <s v="DC31-0504"/>
    <s v="Degrees of Comfort Square Large Pillows Seating for Adults, Tufted Corduroy Floor Cushions for Living Room Tatami, Navy Blue, 22x22 Inch"/>
    <n v="3"/>
    <s v="amazon.com"/>
    <s v="Amazon"/>
    <s v="Phoenix"/>
    <s v="AZ"/>
    <n v="85003"/>
    <s v="MarketplaceFacilitator"/>
    <n v="76.89"/>
    <n v="6.3"/>
    <n v="0"/>
    <n v="0"/>
    <n v="0"/>
    <n v="0"/>
    <n v="0"/>
    <n v="0"/>
    <n v="-7.69"/>
    <n v="0"/>
    <n v="-6.3"/>
    <n v="-10.38"/>
    <n v="-20.73"/>
    <n v="0"/>
    <n v="0"/>
    <n v="38.090000000000003"/>
  </r>
  <r>
    <s v="Dec 10, 2025 11:00:47 PM PST"/>
    <n v="25111613371"/>
    <x v="0"/>
    <s v="111-2865374-4003444"/>
    <s v="COD101-0177-1"/>
    <s v="Codi Bean Bag Chair with Filler Included, 4 FT - Comfy Large Beanbag Chairs for Adults, Premium Foam Added - Machine Washable and Soft Mink Bonded Cov"/>
    <n v="1"/>
    <s v="amazon.com"/>
    <s v="Amazon"/>
    <s v="Harrisburg"/>
    <s v="PA"/>
    <n v="17112"/>
    <s v="MarketplaceFacilitator"/>
    <n v="140.54"/>
    <n v="0"/>
    <n v="0"/>
    <n v="0"/>
    <n v="0"/>
    <n v="0"/>
    <n v="0"/>
    <n v="0"/>
    <n v="0"/>
    <n v="0"/>
    <n v="0"/>
    <n v="-21.08"/>
    <n v="-26.81"/>
    <n v="0"/>
    <n v="0"/>
    <n v="92.65"/>
  </r>
  <r>
    <s v="Dec 11, 2025 12:33:21 AM PST"/>
    <n v="25111613371"/>
    <x v="0"/>
    <s v="112-4724475-8293858"/>
    <s v="COD31-0074"/>
    <s v="Codi Meditation Floor Pillow Set of 2, Round Large Pillows Seating for Adults, Bohemian Mandala Circle Cushion for Outdoor Fireplace Yoga Living Room,"/>
    <n v="1"/>
    <s v="amazon.com"/>
    <s v="Amazon"/>
    <s v="SEATTLE"/>
    <s v="WA"/>
    <n v="98102"/>
    <s v="MarketplaceFacilitator"/>
    <n v="61.65"/>
    <n v="5.74"/>
    <n v="0"/>
    <n v="0"/>
    <n v="0"/>
    <n v="0"/>
    <n v="0"/>
    <n v="0"/>
    <n v="-6.17"/>
    <n v="0"/>
    <n v="-5.74"/>
    <n v="-8.32"/>
    <n v="-9.17"/>
    <n v="0"/>
    <n v="0"/>
    <n v="37.99"/>
  </r>
  <r>
    <s v="Dec 11, 2025 12:58:21 AM PST"/>
    <n v="25111613371"/>
    <x v="0"/>
    <s v="111-2865374-4003444"/>
    <s v="COD101-0177-1"/>
    <s v="Codi Bean Bag Chair with Filler Included, 4 FT - Comfy Large Beanbag Chairs for Adults, Premium Foam Added - Machine Washable and Soft Mink Bonded Cov"/>
    <n v="1"/>
    <s v="amazon.com"/>
    <s v="Amazon"/>
    <s v="Harrisburg"/>
    <s v="PA"/>
    <n v="17112"/>
    <s v="MarketplaceFacilitator"/>
    <n v="140.54"/>
    <n v="0"/>
    <n v="0"/>
    <n v="0"/>
    <n v="0"/>
    <n v="0"/>
    <n v="0"/>
    <n v="0"/>
    <n v="0"/>
    <n v="0"/>
    <n v="0"/>
    <n v="-21.08"/>
    <n v="-26.81"/>
    <n v="0"/>
    <n v="0"/>
    <n v="92.65"/>
  </r>
  <r>
    <s v="Dec 11, 2025 6:03:58 AM PST"/>
    <n v="25111613371"/>
    <x v="0"/>
    <s v="113-3828569-8369835"/>
    <s v="DC31-0504"/>
    <s v="Degrees of Comfort Square Large Pillows Seating for Adults, Tufted Corduroy Floor Cushions for Living Room Tatami, Navy Blue, 22x22 Inch"/>
    <n v="2"/>
    <s v="amazon.com"/>
    <s v="Amazon"/>
    <s v="Clinton Twp"/>
    <s v="MI"/>
    <n v="48038"/>
    <s v="MarketplaceFacilitator"/>
    <n v="51.26"/>
    <n v="0"/>
    <n v="0"/>
    <n v="0"/>
    <n v="0"/>
    <n v="0"/>
    <n v="0"/>
    <n v="0"/>
    <n v="-5.13"/>
    <n v="0"/>
    <n v="0"/>
    <n v="-6.92"/>
    <n v="-14.2"/>
    <n v="0"/>
    <n v="0"/>
    <n v="25.01"/>
  </r>
  <r>
    <s v="Dec 11, 2025 7:49:56 AM PST"/>
    <n v="25111613371"/>
    <x v="0"/>
    <s v="112-5546476-4157863"/>
    <s v="COD101-0174-1"/>
    <s v="Codi Bean Bag Chair with Filler Included, 4 FT - Comfy Large Beanbag Chairs for Adults - Machine Washable and Soft Mink Bonded Cover - Charcoal Grey,"/>
    <n v="1"/>
    <s v="amazon.com"/>
    <s v="Amazon"/>
    <s v="MIDDLE RIVER"/>
    <s v="MD"/>
    <n v="21220"/>
    <s v="MarketplaceFacilitator"/>
    <n v="125.99"/>
    <n v="7.18"/>
    <n v="0"/>
    <n v="0"/>
    <n v="0"/>
    <n v="0"/>
    <n v="0"/>
    <n v="0"/>
    <n v="-6.3"/>
    <n v="0"/>
    <n v="-7.18"/>
    <n v="-17.95"/>
    <n v="-25.67"/>
    <n v="0"/>
    <n v="0"/>
    <n v="76.069999999999993"/>
  </r>
  <r>
    <s v="Dec 11, 2025 8:04:32 AM PST"/>
    <n v="25111613371"/>
    <x v="0"/>
    <s v="112-5546476-4157863"/>
    <s v="COD101-0174-1"/>
    <s v="Codi Bean Bag Chair with Filler Included, 4 FT - Comfy Large Beanbag Chairs for Adults - Machine Washable and Soft Mink Bonded Cover - Charcoal Grey,"/>
    <n v="1"/>
    <s v="amazon.com"/>
    <s v="Amazon"/>
    <s v="MIDDLE RIVER"/>
    <s v="MD"/>
    <n v="21220"/>
    <s v="MarketplaceFacilitator"/>
    <n v="125.99"/>
    <n v="7.18"/>
    <n v="0"/>
    <n v="0"/>
    <n v="0"/>
    <n v="0"/>
    <n v="0"/>
    <n v="0"/>
    <n v="-6.3"/>
    <n v="0"/>
    <n v="-7.18"/>
    <n v="-17.95"/>
    <n v="-25.67"/>
    <n v="0"/>
    <n v="0"/>
    <n v="76.069999999999993"/>
  </r>
  <r>
    <s v="Dec 11, 2025 1:53:04 PM PST"/>
    <n v="25111613371"/>
    <x v="0"/>
    <s v="114-5461592-0232267"/>
    <s v="COD31-0034"/>
    <s v="Meditation Floor Pillow Set of 2, Large Pillows Seating for Adults and Kids, Bohemian Cushion for Fireplace Yoga Living Room Sitting, Memory Foam Adde"/>
    <n v="1"/>
    <s v="amazon.com"/>
    <s v="Amazon"/>
    <s v="MARRIOTT SLATERVILLE"/>
    <s v="UT"/>
    <n v="84404"/>
    <s v="MarketplaceFacilitator"/>
    <n v="39.89"/>
    <n v="2.89"/>
    <n v="0"/>
    <n v="0"/>
    <n v="0"/>
    <n v="0"/>
    <n v="0"/>
    <n v="0"/>
    <n v="0"/>
    <n v="0"/>
    <n v="-2.89"/>
    <n v="-5.98"/>
    <n v="-9.5399999999999991"/>
    <n v="0"/>
    <n v="0"/>
    <n v="24.37"/>
  </r>
  <r>
    <s v="Dec 11, 2025 10:30:26 PM PST"/>
    <n v="25111613371"/>
    <x v="0"/>
    <s v="113-8587224-9383427"/>
    <s v="DC31-0537A"/>
    <s v="Meditation Floor Pillow Set of 2, Round Large Pillows Seating for Adults, Tufted Corduroy Cushion for Tatami Living Room, Grey, 22 Inch"/>
    <n v="1"/>
    <s v="amazon.com"/>
    <s v="Amazon"/>
    <s v="San Jose"/>
    <s v="CA"/>
    <n v="95127"/>
    <s v="MarketplaceFacilitator"/>
    <n v="49.98"/>
    <n v="4.6900000000000004"/>
    <n v="0"/>
    <n v="0"/>
    <n v="0"/>
    <n v="0"/>
    <n v="0"/>
    <n v="0"/>
    <n v="0"/>
    <n v="0"/>
    <n v="-4.6900000000000004"/>
    <n v="-7.5"/>
    <n v="-9.6199999999999992"/>
    <n v="0"/>
    <n v="0"/>
    <n v="32.86"/>
  </r>
  <r>
    <s v="Dec 11, 2025 10:37:59 PM PST"/>
    <n v="25111613371"/>
    <x v="0"/>
    <s v="112-4724475-8293858"/>
    <s v="COD31-0074"/>
    <s v="Codi Meditation Floor Pillow Set of 2, Round Large Pillows Seating for Adults, Bohemian Mandala Circle Cushion for Outdoor Fireplace Yoga Living Room,"/>
    <n v="1"/>
    <s v="amazon.com"/>
    <s v="Amazon"/>
    <s v="SEATTLE"/>
    <s v="WA"/>
    <n v="98102"/>
    <s v="MarketplaceFacilitator"/>
    <n v="61.65"/>
    <n v="5.74"/>
    <n v="0"/>
    <n v="0"/>
    <n v="0"/>
    <n v="0"/>
    <n v="0"/>
    <n v="0"/>
    <n v="-6.17"/>
    <n v="0"/>
    <n v="-5.74"/>
    <n v="-8.32"/>
    <n v="-9.17"/>
    <n v="0"/>
    <n v="0"/>
    <n v="37.99"/>
  </r>
  <r>
    <s v="Dec 12, 2025 4:20:18 AM PST"/>
    <n v="25111613371"/>
    <x v="0"/>
    <s v="114-4328093-8352267"/>
    <s v="DOC54-0782"/>
    <s v="Degrees of Comfor Heated Throw Blanket - Soft Flannel Electric Throws with 6 Heat Settings and 4-Hour Auto Shut-Off - Warm Gifts for Grandma - Grey, 5"/>
    <n v="1"/>
    <s v="amazon.com"/>
    <s v="Amazon"/>
    <s v="SAN DIEGO"/>
    <s v="CA"/>
    <n v="92123"/>
    <s v="MarketplaceFacilitator"/>
    <n v="29.98"/>
    <n v="2.3199999999999998"/>
    <n v="0"/>
    <n v="0"/>
    <n v="0"/>
    <n v="0"/>
    <n v="0"/>
    <n v="0"/>
    <n v="0"/>
    <n v="0"/>
    <n v="-2.3199999999999998"/>
    <n v="-4.5"/>
    <n v="-7.63"/>
    <n v="0"/>
    <n v="0"/>
    <n v="17.850000000000001"/>
  </r>
  <r>
    <s v="Dec 12, 2025 5:27:32 AM PST"/>
    <n v="25111613371"/>
    <x v="0"/>
    <s v="113-8226759-4450642"/>
    <s v="DC31-0508A"/>
    <s v="Meditation Floor Pillow Set of 2, Square Large Pillows Seating for Adults, Tufted Corduroy Cushion for Tatami Living Room, Grey, 22x22 Inch"/>
    <n v="1"/>
    <s v="amazon.com"/>
    <s v="Amazon"/>
    <s v="CHICAGO"/>
    <s v="IL"/>
    <n v="60654"/>
    <s v="MarketplaceFacilitator"/>
    <n v="42.73"/>
    <n v="0"/>
    <n v="0"/>
    <n v="0"/>
    <n v="0"/>
    <n v="0"/>
    <n v="0"/>
    <n v="0"/>
    <n v="-4.2699999999999996"/>
    <n v="0"/>
    <n v="0"/>
    <n v="-5.77"/>
    <n v="-8.94"/>
    <n v="0"/>
    <n v="0"/>
    <n v="23.75"/>
  </r>
  <r>
    <s v="Dec 12, 2025 5:30:15 AM PST"/>
    <n v="25111613371"/>
    <x v="0"/>
    <s v="113-8226759-4450642"/>
    <s v="DC31-0508A"/>
    <s v="Meditation Floor Pillow Set of 2, Square Large Pillows Seating for Adults, Tufted Corduroy Cushion for Tatami Living Room, Grey, 22x22 Inch"/>
    <n v="1"/>
    <s v="amazon.com"/>
    <s v="Amazon"/>
    <s v="CHICAGO"/>
    <s v="IL"/>
    <n v="60654"/>
    <s v="MarketplaceFacilitator"/>
    <n v="42.73"/>
    <n v="0"/>
    <n v="0"/>
    <n v="0"/>
    <n v="0"/>
    <n v="0"/>
    <n v="0"/>
    <n v="0"/>
    <n v="-4.28"/>
    <n v="0"/>
    <n v="0"/>
    <n v="-5.77"/>
    <n v="-8.94"/>
    <n v="0"/>
    <n v="0"/>
    <n v="23.74"/>
  </r>
  <r>
    <s v="Dec 12, 2025 7:10:45 AM PST"/>
    <n v="25111613371"/>
    <x v="0"/>
    <s v="112-8991260-3805865"/>
    <s v="COD31-1170"/>
    <s v="Codi Meditation Floor Pillow Set of 2, Round Large Pillows Seating for Adults, Bohemian Mandala Circle Cushions for Outdoor Fireplace Yoga Living Room"/>
    <n v="1"/>
    <s v="amazon.com"/>
    <s v="Amazon"/>
    <s v="Corpus Christi"/>
    <s v="TX"/>
    <n v="78410"/>
    <s v="MarketplaceFacilitator"/>
    <n v="64.989999999999995"/>
    <n v="0"/>
    <n v="0"/>
    <n v="0"/>
    <n v="0"/>
    <n v="0"/>
    <n v="0"/>
    <n v="0"/>
    <n v="-6.5"/>
    <n v="0"/>
    <n v="0"/>
    <n v="-8.77"/>
    <n v="-9.86"/>
    <n v="0"/>
    <n v="0"/>
    <n v="39.86"/>
  </r>
  <r>
    <s v="Dec 12, 2025 7:54:07 AM PST"/>
    <n v="25111613371"/>
    <x v="0"/>
    <s v="112-8991260-3805865"/>
    <s v="COD31-0074"/>
    <s v="Codi Meditation Floor Pillow Set of 2, Round Large Pillows Seating for Adults, Bohemian Mandala Circle Cushion for Outdoor Fireplace Yoga Living Room,"/>
    <n v="1"/>
    <s v="amazon.com"/>
    <s v="Amazon"/>
    <s v="Corpus Christi"/>
    <s v="TX"/>
    <n v="78410"/>
    <s v="MarketplaceFacilitator"/>
    <n v="64.989999999999995"/>
    <n v="0"/>
    <n v="0"/>
    <n v="0"/>
    <n v="0"/>
    <n v="0"/>
    <n v="0"/>
    <n v="0"/>
    <n v="-6.5"/>
    <n v="0"/>
    <n v="0"/>
    <n v="-8.77"/>
    <n v="-9.7799999999999994"/>
    <n v="0"/>
    <n v="0"/>
    <n v="39.94"/>
  </r>
  <r>
    <s v="Dec 12, 2025 6:35:15 PM PST"/>
    <n v="25111613371"/>
    <x v="0"/>
    <s v="113-9772866-1632253"/>
    <s v="DC51-0001A"/>
    <s v="Degrees of Comfort Weighted Blanket for Kids - 6 LB Kids Weighted Throw with Cover - Cozyheat Minky Plush Cover Included - Washable Blankets with Micr"/>
    <n v="1"/>
    <s v="amazon.com"/>
    <s v="Amazon"/>
    <s v="WORCESTER"/>
    <s v="MA"/>
    <n v="1607"/>
    <s v="MarketplaceFacilitator"/>
    <n v="44.99"/>
    <n v="0"/>
    <n v="0"/>
    <n v="0"/>
    <n v="0"/>
    <n v="0"/>
    <n v="0"/>
    <n v="0"/>
    <n v="-4.5"/>
    <n v="0"/>
    <n v="0"/>
    <n v="-6.07"/>
    <n v="-8.66"/>
    <n v="0"/>
    <n v="0"/>
    <n v="25.76"/>
  </r>
  <r>
    <s v="Dec 12, 2025 6:35:15 PM PST"/>
    <n v="25111613371"/>
    <x v="0"/>
    <s v="113-9772866-1632253"/>
    <s v="DC51-0009A"/>
    <s v="Degrees of Comfort Weighted Blanket Queen Size for Adults with Removable Cover, 1 x Cozy Heat Warm Minky Plush Washable Cover Included, Micro Glass Be"/>
    <n v="1"/>
    <s v="amazon.com"/>
    <s v="Amazon"/>
    <s v="WORCESTER"/>
    <s v="MA"/>
    <n v="1607"/>
    <s v="MarketplaceFacilitator"/>
    <n v="86.99"/>
    <n v="0"/>
    <n v="0"/>
    <n v="0"/>
    <n v="0"/>
    <n v="0"/>
    <n v="0"/>
    <n v="0"/>
    <n v="-8.6999999999999993"/>
    <n v="0"/>
    <n v="0"/>
    <n v="-11.74"/>
    <n v="-12.42"/>
    <n v="0"/>
    <n v="0"/>
    <n v="54.13"/>
  </r>
  <r>
    <s v="Dec 12, 2025 11:03:14 PM PST"/>
    <n v="25111613371"/>
    <x v="0"/>
    <s v="112-8991260-3805865"/>
    <s v="COD31-0106"/>
    <s v="Codi Floor Pillows for Sitting Set of 2, Large Meditation Cushions for Adults with Memory Foam, Bohemian Mandala Round Seating for Outdoor Yoga and Li"/>
    <n v="1"/>
    <s v="amazon.com"/>
    <s v="Amazon"/>
    <s v="Corpus Christi"/>
    <s v="TX"/>
    <n v="78410"/>
    <s v="MarketplaceFacilitator"/>
    <n v="64.989999999999995"/>
    <n v="0"/>
    <n v="0"/>
    <n v="0"/>
    <n v="0"/>
    <n v="0"/>
    <n v="0"/>
    <n v="0"/>
    <n v="-6.5"/>
    <n v="0"/>
    <n v="0"/>
    <n v="-8.77"/>
    <n v="-9.94"/>
    <n v="0"/>
    <n v="0"/>
    <n v="39.78"/>
  </r>
  <r>
    <s v="Dec 12, 2025 11:43:46 PM PST"/>
    <n v="25111613371"/>
    <x v="0"/>
    <s v="113-9772866-1632253"/>
    <s v="DC51-0008A"/>
    <s v="Degrees of Comfort Washable Weighted Blanket with Removable Cover Twin Size, 1 x Cozyheat Minky Plush Cover Included, Micro Glass Beads Technology, 48"/>
    <n v="1"/>
    <s v="amazon.com"/>
    <s v="Amazon"/>
    <s v="WORCESTER"/>
    <s v="MA"/>
    <n v="1607"/>
    <s v="MarketplaceFacilitator"/>
    <n v="64.989999999999995"/>
    <n v="0"/>
    <n v="0"/>
    <n v="0"/>
    <n v="0"/>
    <n v="0"/>
    <n v="0"/>
    <n v="0"/>
    <n v="-6.5"/>
    <n v="0"/>
    <n v="0"/>
    <n v="-8.77"/>
    <n v="-10.58"/>
    <n v="0"/>
    <n v="0"/>
    <n v="39.14"/>
  </r>
  <r>
    <s v="Dec 13, 2025 12:03:09 AM PST"/>
    <n v="25111613371"/>
    <x v="0"/>
    <s v="114-2527884-7914663"/>
    <s v="COD31-1348"/>
    <s v="Codi Chair Cushions for Dining Chairs Set of 6, Kitchen and Indoor Room Seat Cushion, 16x17 inch, with Ties and Washable Covers, Navy - 6 Pack"/>
    <n v="1"/>
    <s v="amazon.com"/>
    <s v="Amazon"/>
    <s v="lincoln city"/>
    <s v="OR"/>
    <n v="97367"/>
    <m/>
    <n v="64.989999999999995"/>
    <n v="0"/>
    <n v="0"/>
    <n v="0"/>
    <n v="0"/>
    <n v="0"/>
    <n v="0"/>
    <n v="0"/>
    <n v="0"/>
    <n v="0"/>
    <n v="0"/>
    <n v="-9.75"/>
    <n v="-9.6199999999999992"/>
    <n v="0"/>
    <n v="0"/>
    <n v="45.62"/>
  </r>
  <r>
    <s v="Dec 13, 2025 1:10:15 AM PST"/>
    <n v="25111613371"/>
    <x v="0"/>
    <s v="113-8200935-4916262"/>
    <s v="DC31-0508A"/>
    <s v="Meditation Floor Pillow Set of 2, Square Large Pillows Seating for Adults, Tufted Corduroy Cushion for Tatami Living Room, Grey, 22x22 Inch"/>
    <n v="1"/>
    <s v="amazon.com"/>
    <s v="Amazon"/>
    <s v="HAWTHORNE"/>
    <s v="CA"/>
    <n v="90250"/>
    <s v="MarketplaceFacilitator"/>
    <n v="42.73"/>
    <n v="4.04"/>
    <n v="0.03"/>
    <n v="0"/>
    <n v="0"/>
    <n v="0"/>
    <n v="0"/>
    <n v="0"/>
    <n v="-4.3"/>
    <n v="0"/>
    <n v="-4.04"/>
    <n v="-5.77"/>
    <n v="-8.73"/>
    <n v="0"/>
    <n v="0"/>
    <n v="23.96"/>
  </r>
  <r>
    <s v="Dec 13, 2025 1:34:24 AM PST"/>
    <n v="25111613371"/>
    <x v="0"/>
    <s v="112-4724475-8293858"/>
    <s v="COD31-0074"/>
    <s v="Codi Meditation Floor Pillow Set of 2, Round Large Pillows Seating for Adults, Bohemian Mandala Circle Cushion for Outdoor Fireplace Yoga Living Room,"/>
    <n v="1"/>
    <s v="amazon.com"/>
    <s v="Amazon"/>
    <s v="SEATTLE"/>
    <s v="WA"/>
    <n v="98102"/>
    <s v="MarketplaceFacilitator"/>
    <n v="61.65"/>
    <n v="5.74"/>
    <n v="0"/>
    <n v="0"/>
    <n v="0"/>
    <n v="0"/>
    <n v="0"/>
    <n v="0"/>
    <n v="-6.16"/>
    <n v="0"/>
    <n v="-5.74"/>
    <n v="-8.32"/>
    <n v="-9.17"/>
    <n v="0"/>
    <n v="0"/>
    <n v="38"/>
  </r>
  <r>
    <s v="Dec 13, 2025 3:46:51 AM PST"/>
    <n v="25111613371"/>
    <x v="0"/>
    <s v="114-3283455-9351458"/>
    <s v="COD31-1170"/>
    <s v="Codi Meditation Floor Pillow Set of 2, Round Large Pillows Seating for Adults, Bohemian Mandala Circle Cushions for Outdoor Fireplace Yoga Living Room"/>
    <n v="1"/>
    <s v="amazon.com"/>
    <s v="Amazon"/>
    <s v="FORT MYERS"/>
    <s v="FL"/>
    <n v="33912"/>
    <s v="MarketplaceFacilitator"/>
    <n v="64.89"/>
    <n v="3.8"/>
    <n v="0"/>
    <n v="0"/>
    <n v="0"/>
    <n v="0"/>
    <n v="0"/>
    <n v="0"/>
    <n v="-6.49"/>
    <n v="0"/>
    <n v="-3.8"/>
    <n v="-8.76"/>
    <n v="-9.86"/>
    <n v="0"/>
    <n v="0"/>
    <n v="39.78"/>
  </r>
  <r>
    <s v="Dec 13, 2025 5:30:51 AM PST"/>
    <n v="25111613371"/>
    <x v="0"/>
    <s v="111-1869712-8729828"/>
    <s v="DC31-0501"/>
    <s v="Degrees of Comfort Meditation Floor Pillow, Square Large Pillows Seating for Adults, Gray Tufted Corduroy Cushions for Outdoor Yoga Tatami Fireplace L"/>
    <n v="1"/>
    <s v="amazon.com"/>
    <s v="Amazon"/>
    <s v="ORANGE CITY"/>
    <s v="FL"/>
    <n v="32763"/>
    <s v="MarketplaceFacilitator"/>
    <n v="24.99"/>
    <n v="0"/>
    <n v="0"/>
    <n v="0"/>
    <n v="0"/>
    <n v="0"/>
    <n v="0"/>
    <n v="0"/>
    <n v="0"/>
    <n v="0"/>
    <n v="0"/>
    <n v="-3.75"/>
    <n v="-7.71"/>
    <n v="0"/>
    <n v="0"/>
    <n v="13.53"/>
  </r>
  <r>
    <s v="Dec 13, 2025 3:43:01 PM PST"/>
    <n v="25111613371"/>
    <x v="0"/>
    <s v="112-8286018-8052244"/>
    <s v="DC31-0507"/>
    <s v="Meditation Floor Pillow Set of 2, Square Large Pillows Seating for Adults, Tufted Corduroy Cushion for Living Room Tatami, Turquoise, 22x22 Inch"/>
    <n v="1"/>
    <s v="amazon.com"/>
    <s v="Amazon"/>
    <s v="GLENWOOD"/>
    <s v="MN"/>
    <n v="56334"/>
    <s v="MarketplaceFacilitator"/>
    <n v="47.48"/>
    <n v="0"/>
    <n v="0"/>
    <n v="0"/>
    <n v="0"/>
    <n v="0"/>
    <n v="0"/>
    <n v="0"/>
    <n v="-4.75"/>
    <n v="0"/>
    <n v="0"/>
    <n v="-6.41"/>
    <n v="-8.86"/>
    <n v="0"/>
    <n v="0"/>
    <n v="27.46"/>
  </r>
  <r>
    <s v="Dec 13, 2025 5:12:24 PM PST"/>
    <n v="25111613371"/>
    <x v="0"/>
    <s v="114-3283455-9351458"/>
    <s v="COD31-0074"/>
    <s v="Codi Meditation Floor Pillow Set of 2, Round Large Pillows Seating for Adults, Bohemian Mandala Circle Cushion for Outdoor Fireplace Yoga Living Room,"/>
    <n v="1"/>
    <s v="amazon.com"/>
    <s v="Amazon"/>
    <s v="FORT MYERS"/>
    <s v="FL"/>
    <n v="33912"/>
    <s v="MarketplaceFacilitator"/>
    <n v="64.89"/>
    <n v="3.8"/>
    <n v="0"/>
    <n v="0"/>
    <n v="0"/>
    <n v="0"/>
    <n v="0"/>
    <n v="0"/>
    <n v="-6.49"/>
    <n v="0"/>
    <n v="-3.8"/>
    <n v="-8.76"/>
    <n v="-9.7799999999999994"/>
    <n v="0"/>
    <n v="0"/>
    <n v="39.86"/>
  </r>
  <r>
    <s v="Dec 14, 2025 2:57:58 AM PST"/>
    <n v="25111613371"/>
    <x v="0"/>
    <s v="113-8200935-4916262"/>
    <s v="DC31-0508A"/>
    <s v="Meditation Floor Pillow Set of 2, Square Large Pillows Seating for Adults, Tufted Corduroy Cushion for Tatami Living Room, Grey, 22x22 Inch"/>
    <n v="1"/>
    <s v="amazon.com"/>
    <s v="Amazon"/>
    <s v="HAWTHORNE"/>
    <s v="CA"/>
    <n v="90250"/>
    <s v="MarketplaceFacilitator"/>
    <n v="42.73"/>
    <n v="4.04"/>
    <n v="0.03"/>
    <n v="0"/>
    <n v="0"/>
    <n v="0"/>
    <n v="0"/>
    <n v="0"/>
    <n v="-4.3"/>
    <n v="0"/>
    <n v="-4.04"/>
    <n v="-5.77"/>
    <n v="-8.73"/>
    <n v="0"/>
    <n v="0"/>
    <n v="23.96"/>
  </r>
  <r>
    <s v="Dec 14, 2025 5:43:40 AM PST"/>
    <n v="25111613371"/>
    <x v="0"/>
    <s v="113-1881086-5690620"/>
    <s v="COD63-0127"/>
    <s v="Codi Large Calming Dog Bed for Couch - Anti-Anxiety Sofa Protector Mat for XL Dogs, 45''x37''x6'', Machine Washable, Fluffy &amp; Cozy with Non-Slip Botto"/>
    <n v="1"/>
    <s v="amazon.com"/>
    <s v="Amazon"/>
    <s v="TAMPA"/>
    <s v="FL"/>
    <n v="33618"/>
    <s v="MarketplaceFacilitator"/>
    <n v="39.979999999999997"/>
    <n v="3"/>
    <n v="0"/>
    <n v="0"/>
    <n v="0"/>
    <n v="0"/>
    <n v="0"/>
    <n v="0"/>
    <n v="0"/>
    <n v="0"/>
    <n v="-3"/>
    <n v="-6"/>
    <n v="-8.75"/>
    <n v="0"/>
    <n v="0"/>
    <n v="25.23"/>
  </r>
  <r>
    <s v="Dec 14, 2025 5:59:05 AM PST"/>
    <n v="25111613371"/>
    <x v="0"/>
    <s v="113-8200935-4916262"/>
    <s v="DC31-0508A"/>
    <s v="Meditation Floor Pillow Set of 2, Square Large Pillows Seating for Adults, Tufted Corduroy Cushion for Tatami Living Room, Grey, 22x22 Inch"/>
    <n v="1"/>
    <s v="amazon.com"/>
    <s v="Amazon"/>
    <s v="HAWTHORNE"/>
    <s v="CA"/>
    <n v="90250"/>
    <s v="MarketplaceFacilitator"/>
    <n v="42.73"/>
    <n v="4.04"/>
    <n v="0.03"/>
    <n v="0"/>
    <n v="0"/>
    <n v="0"/>
    <n v="0"/>
    <n v="0"/>
    <n v="-4.3"/>
    <n v="0"/>
    <n v="-4.04"/>
    <n v="-5.77"/>
    <n v="-8.73"/>
    <n v="0"/>
    <n v="0"/>
    <n v="23.96"/>
  </r>
  <r>
    <s v="Dec 14, 2025 6:18:00 AM PST"/>
    <n v="25111613371"/>
    <x v="0"/>
    <s v="111-2219197-8116209"/>
    <s v="DC31-0511"/>
    <s v="Degrees of Comfort Meditation Floor Pillow Set of 2, Square Large Pillows Seating for Adults, Tufted Corduroy Cushions for Balcony Outdoor Tatami Livi"/>
    <n v="1"/>
    <s v="amazon.com"/>
    <s v="Amazon"/>
    <s v="Stockton"/>
    <s v="CA"/>
    <n v="95215"/>
    <s v="MarketplaceFacilitator"/>
    <n v="49.98"/>
    <n v="4.05"/>
    <n v="0"/>
    <n v="0"/>
    <n v="0"/>
    <n v="0"/>
    <n v="0"/>
    <n v="0"/>
    <n v="-5"/>
    <n v="0"/>
    <n v="-4.05"/>
    <n v="-6.75"/>
    <n v="-9.23"/>
    <n v="0"/>
    <n v="0"/>
    <n v="29"/>
  </r>
  <r>
    <s v="Dec 14, 2025 2:59:50 PM PST"/>
    <n v="25111613371"/>
    <x v="0"/>
    <s v="111-2219197-8116209"/>
    <s v="DC31-0508A"/>
    <s v="Meditation Floor Pillow Set of 2, Square Large Pillows Seating for Adults, Tufted Corduroy Cushion for Tatami Living Room, Grey, 22x22 Inch"/>
    <n v="1"/>
    <s v="amazon.com"/>
    <s v="Amazon"/>
    <s v="Stockton"/>
    <s v="CA"/>
    <n v="95215"/>
    <s v="MarketplaceFacilitator"/>
    <n v="44.98"/>
    <n v="3.64"/>
    <n v="0"/>
    <n v="0"/>
    <n v="0"/>
    <n v="0"/>
    <n v="0"/>
    <n v="0"/>
    <n v="-4.5"/>
    <n v="0"/>
    <n v="-3.64"/>
    <n v="-6.07"/>
    <n v="-9.5500000000000007"/>
    <n v="0"/>
    <n v="0"/>
    <n v="24.86"/>
  </r>
  <r>
    <s v="Dec 14, 2025 11:04:45 PM PST"/>
    <n v="25111613371"/>
    <x v="0"/>
    <s v="114-9624921-5323421"/>
    <s v="COD31-1111"/>
    <s v="Codi Floor Cushions for Adults, Large Meditation Pillows with Thick Foam and Soft Tufted Covers, Washable Square Seating for Couch and Yoga Sitting, 2"/>
    <n v="3"/>
    <s v="amazon.com"/>
    <s v="Amazon"/>
    <s v="Chicago"/>
    <s v="IL"/>
    <n v="60623"/>
    <s v="MarketplaceFacilitator"/>
    <n v="85.35"/>
    <n v="0"/>
    <n v="0"/>
    <n v="0"/>
    <n v="0"/>
    <n v="0"/>
    <n v="0"/>
    <n v="0"/>
    <n v="0"/>
    <n v="0"/>
    <n v="0"/>
    <n v="-12.81"/>
    <n v="-21.42"/>
    <n v="0"/>
    <n v="0"/>
    <n v="51.12"/>
  </r>
  <r>
    <s v="Dec 15, 2025 3:32:44 AM PST"/>
    <n v="25111613371"/>
    <x v="0"/>
    <s v="114-9156544-2461867"/>
    <s v="DOC31-0925"/>
    <s v="Degrees of Comfort 6Pcs Round Floor Cushions for Kids, Waterproof Flexible Seating for Classroom Elementary, Safe Smolder Resistance Sitting Pillows w"/>
    <n v="1"/>
    <s v="amazon.com"/>
    <s v="Amazon"/>
    <s v="Newkirk"/>
    <s v="OK"/>
    <n v="74647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Dec 15, 2025 4:11:11 AM PST"/>
    <n v="25111613371"/>
    <x v="0"/>
    <s v="113-2627216-1576210"/>
    <s v="COD31-1237"/>
    <s v="Codi Faux Fur Floor Pillows, Fluffy Large Round Cushions Sitting for Adults, Decorative Fuzzy Pillow for Fireplace,Dog Beds, Christmas, 32 Inch, Light"/>
    <n v="2"/>
    <s v="amazon.com"/>
    <s v="Amazon"/>
    <s v="Memphis"/>
    <s v="TN"/>
    <n v="38105"/>
    <s v="MarketplaceFacilitator"/>
    <n v="85.3"/>
    <n v="0"/>
    <n v="0"/>
    <n v="0"/>
    <n v="0"/>
    <n v="0"/>
    <n v="0"/>
    <n v="0"/>
    <n v="-8.5399999999999991"/>
    <n v="0"/>
    <n v="0"/>
    <n v="-11.52"/>
    <n v="-16.600000000000001"/>
    <n v="0"/>
    <n v="0"/>
    <n v="48.64"/>
  </r>
  <r>
    <s v="Dec 15, 2025 6:39:46 AM PST"/>
    <n v="25111613371"/>
    <x v="0"/>
    <s v="114-9798784-5947441"/>
    <s v="COD101-1163"/>
    <s v="Codi Bean Bag Chair with Filler Included, 4 FT - Comfy Large Beanbag Chairs for Adults, Memory Foam Added - Machine Washable and Soft Mink Bonded Cove"/>
    <n v="1"/>
    <s v="amazon.com"/>
    <s v="Amazon"/>
    <s v="LOS ANGELES"/>
    <s v="CA"/>
    <n v="90026"/>
    <s v="MarketplaceFacilitator"/>
    <n v="125.99"/>
    <n v="12.28"/>
    <n v="0"/>
    <n v="0"/>
    <n v="0"/>
    <n v="0"/>
    <n v="0"/>
    <n v="0"/>
    <n v="0"/>
    <n v="0"/>
    <n v="-12.28"/>
    <n v="-18.899999999999999"/>
    <n v="-25.29"/>
    <n v="0"/>
    <n v="0"/>
    <n v="81.8"/>
  </r>
  <r>
    <s v="Dec 15, 2025 6:46:41 AM PST"/>
    <n v="25111613371"/>
    <x v="0"/>
    <s v="114-9798784-5947441"/>
    <s v="COD101-1163"/>
    <s v="Codi Bean Bag Chair with Filler Included, 4 FT - Comfy Large Beanbag Chairs for Adults, Memory Foam Added - Machine Washable and Soft Mink Bonded Cove"/>
    <n v="1"/>
    <s v="amazon.com"/>
    <s v="Amazon"/>
    <s v="LOS ANGELES"/>
    <s v="CA"/>
    <n v="90026"/>
    <s v="MarketplaceFacilitator"/>
    <n v="125.99"/>
    <n v="12.28"/>
    <n v="0"/>
    <n v="0"/>
    <n v="0"/>
    <n v="0"/>
    <n v="0"/>
    <n v="0"/>
    <n v="0"/>
    <n v="0"/>
    <n v="-12.28"/>
    <n v="-18.899999999999999"/>
    <n v="-25.29"/>
    <n v="0"/>
    <n v="0"/>
    <n v="81.8"/>
  </r>
  <r>
    <s v="Dec 15, 2025 7:34:33 AM PST"/>
    <n v="25111613371"/>
    <x v="0"/>
    <s v="114-9798784-5947441"/>
    <s v="COD101-1163"/>
    <s v="Codi Bean Bag Chair with Filler Included, 4 FT - Comfy Large Beanbag Chairs for Adults, Memory Foam Added - Machine Washable and Soft Mink Bonded Cove"/>
    <n v="1"/>
    <s v="amazon.com"/>
    <s v="Amazon"/>
    <s v="LOS ANGELES"/>
    <s v="CA"/>
    <n v="90026"/>
    <s v="MarketplaceFacilitator"/>
    <n v="125.99"/>
    <n v="12.28"/>
    <n v="0"/>
    <n v="0"/>
    <n v="0"/>
    <n v="0"/>
    <n v="0"/>
    <n v="0"/>
    <n v="0"/>
    <n v="0"/>
    <n v="-12.28"/>
    <n v="-18.899999999999999"/>
    <n v="-25.29"/>
    <n v="0"/>
    <n v="0"/>
    <n v="81.8"/>
  </r>
  <r>
    <s v="Dec 15, 2025 7:48:14 AM PST"/>
    <n v="25111613371"/>
    <x v="0"/>
    <s v="114-9798784-5947441"/>
    <s v="COD101-1163"/>
    <s v="Codi Bean Bag Chair with Filler Included, 4 FT - Comfy Large Beanbag Chairs for Adults, Memory Foam Added - Machine Washable and Soft Mink Bonded Cove"/>
    <n v="1"/>
    <s v="amazon.com"/>
    <s v="Amazon"/>
    <s v="LOS ANGELES"/>
    <s v="CA"/>
    <n v="90026"/>
    <s v="MarketplaceFacilitator"/>
    <n v="125.99"/>
    <n v="12.28"/>
    <n v="0"/>
    <n v="0"/>
    <n v="0"/>
    <n v="0"/>
    <n v="0"/>
    <n v="0"/>
    <n v="0"/>
    <n v="0"/>
    <n v="-12.28"/>
    <n v="-18.899999999999999"/>
    <n v="-25.29"/>
    <n v="0"/>
    <n v="0"/>
    <n v="81.8"/>
  </r>
  <r>
    <s v="Dec 15, 2025 10:19:22 PM PST"/>
    <n v="25111613371"/>
    <x v="0"/>
    <s v="112-8286018-8052244"/>
    <s v="DC31-0507"/>
    <s v="Meditation Floor Pillow Set of 2, Square Large Pillows Seating for Adults, Tufted Corduroy Cushion for Living Room Tatami, Turquoise, 22x22 Inch"/>
    <n v="1"/>
    <s v="amazon.com"/>
    <s v="Amazon"/>
    <s v="GLENWOOD"/>
    <s v="MN"/>
    <n v="56334"/>
    <s v="MarketplaceFacilitator"/>
    <n v="47.48"/>
    <n v="0"/>
    <n v="0"/>
    <n v="0"/>
    <n v="0"/>
    <n v="0"/>
    <n v="0"/>
    <n v="0"/>
    <n v="-4.75"/>
    <n v="0"/>
    <n v="0"/>
    <n v="-6.41"/>
    <n v="-8.86"/>
    <n v="0"/>
    <n v="0"/>
    <n v="27.46"/>
  </r>
  <r>
    <s v="Dec 16, 2025 2:09:55 AM PST"/>
    <n v="25111613371"/>
    <x v="0"/>
    <s v="111-1266405-1549007"/>
    <s v="DOC31-0925"/>
    <s v="Degrees of Comfort 6Pcs Round Floor Cushions for Kids, Waterproof Flexible Seating for Classroom Elementary, Safe Smolder Resistance Sitting Pillows w"/>
    <n v="1"/>
    <s v="amazon.com"/>
    <s v="Amazon"/>
    <s v="BRENTWOOD"/>
    <s v="TN"/>
    <n v="37027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Dec 16, 2025 4:17:26 AM PST"/>
    <n v="25111613371"/>
    <x v="0"/>
    <s v="112-9006806-3844253"/>
    <s v="DOC54-0782"/>
    <s v="Degrees of Comfor Heated Throw Blanket - Soft Flannel Electric Throws with 6 Heat Settings and 4-Hour Auto Shut-Off - Warm Gifts for Grandma - Grey, 5"/>
    <n v="1"/>
    <s v="amazon.com"/>
    <s v="Amazon"/>
    <s v="Charlotte"/>
    <s v="NC"/>
    <n v="28262"/>
    <s v="MarketplaceFacilitator"/>
    <n v="29.98"/>
    <n v="2.17"/>
    <n v="0"/>
    <n v="0"/>
    <n v="0"/>
    <n v="0"/>
    <n v="0"/>
    <n v="0"/>
    <n v="0"/>
    <n v="0"/>
    <n v="-2.17"/>
    <n v="-4.5"/>
    <n v="-7.63"/>
    <n v="0"/>
    <n v="0"/>
    <n v="17.850000000000001"/>
  </r>
  <r>
    <s v="Dec 16, 2025 5:11:24 AM PST"/>
    <n v="25111613371"/>
    <x v="0"/>
    <s v="114-7962317-7605028"/>
    <s v="DC31-0501A"/>
    <s v="Degrees of Comfort Meditation Floor Pillow, Square Large Pillows Seating for Adults, Gray Tufted Corduroy Cushions for Outdoor Yoga Tatami Fireplace L"/>
    <n v="1"/>
    <s v="amazon.com"/>
    <s v="Amazon"/>
    <s v="JACKSON"/>
    <s v="TN"/>
    <n v="38301"/>
    <s v="MarketplaceFacilitator"/>
    <n v="24.98"/>
    <n v="0"/>
    <n v="0"/>
    <n v="0"/>
    <n v="0"/>
    <n v="0"/>
    <n v="0"/>
    <n v="0"/>
    <n v="0"/>
    <n v="0"/>
    <n v="0"/>
    <n v="-3.75"/>
    <n v="-7.71"/>
    <n v="0"/>
    <n v="0"/>
    <n v="13.52"/>
  </r>
  <r>
    <s v="Dec 16, 2025 5:40:31 AM PST"/>
    <n v="25111613371"/>
    <x v="0"/>
    <s v="113-1402730-7221051"/>
    <s v="DC51-0001A"/>
    <s v="Degrees of Comfort Weighted Blanket for Kids - 6 LB Kids Weighted Throw with Cover - Cozyheat Minky Plush Cover Included - Washable Blankets with Micr"/>
    <n v="1"/>
    <s v="amazon.com"/>
    <s v="Amazon"/>
    <s v="WINOOSKI"/>
    <s v="VT"/>
    <n v="5404"/>
    <s v="MarketplaceFacilitator"/>
    <n v="47.99"/>
    <n v="0"/>
    <n v="0"/>
    <n v="0"/>
    <n v="0"/>
    <n v="0"/>
    <n v="0"/>
    <n v="0"/>
    <n v="0"/>
    <n v="0"/>
    <n v="0"/>
    <n v="-7.2"/>
    <n v="-8.66"/>
    <n v="0"/>
    <n v="0"/>
    <n v="32.130000000000003"/>
  </r>
  <r>
    <s v="Dec 16, 2025 5:59:33 AM PST"/>
    <n v="25111613371"/>
    <x v="0"/>
    <s v="113-2627216-1576210"/>
    <s v="COD31-1237"/>
    <s v="Codi Faux Fur Floor Pillows, Fluffy Large Round Cushions Sitting for Adults, Decorative Fuzzy Pillow for Fireplace,Dog Beds, Christmas, 32 Inch, Light"/>
    <n v="1"/>
    <s v="amazon.com"/>
    <s v="Amazon"/>
    <s v="Memphis"/>
    <s v="TN"/>
    <n v="38105"/>
    <s v="MarketplaceFacilitator"/>
    <n v="42.65"/>
    <n v="0"/>
    <n v="0"/>
    <n v="0"/>
    <n v="0"/>
    <n v="0"/>
    <n v="0"/>
    <n v="0"/>
    <n v="-4.26"/>
    <n v="0"/>
    <n v="0"/>
    <n v="-5.76"/>
    <n v="-8.3000000000000007"/>
    <n v="0"/>
    <n v="0"/>
    <n v="24.33"/>
  </r>
  <r>
    <s v="Dec 16, 2025 7:16:16 AM PST"/>
    <n v="25111613371"/>
    <x v="0"/>
    <s v="114-0127455-0385851"/>
    <s v="DC31-0537A"/>
    <s v="Meditation Floor Pillow Set of 2, Round Large Pillows Seating for Adults, Tufted Corduroy Cushion for Tatami Living Room, Grey, 22 Inch"/>
    <n v="1"/>
    <s v="amazon.com"/>
    <s v="Amazon"/>
    <s v="CALERA"/>
    <s v="AL"/>
    <n v="35040"/>
    <s v="MarketplaceFacilitator"/>
    <n v="49.98"/>
    <n v="0"/>
    <n v="0"/>
    <n v="0"/>
    <n v="0"/>
    <n v="0"/>
    <n v="0"/>
    <n v="0"/>
    <n v="0"/>
    <n v="0"/>
    <n v="0"/>
    <n v="-7.5"/>
    <n v="-9.6199999999999992"/>
    <n v="0"/>
    <n v="0"/>
    <n v="32.86"/>
  </r>
  <r>
    <s v="Dec 16, 2025 7:29:02 AM PST"/>
    <n v="25111613371"/>
    <x v="0"/>
    <s v="112-7485656-0483466"/>
    <s v="DC31-0537A"/>
    <s v="Meditation Floor Pillow Set of 2, Round Large Pillows Seating for Adults, Tufted Corduroy Cushion for Tatami Living Room, Grey, 22 Inch"/>
    <n v="1"/>
    <s v="amazon.com"/>
    <s v="Amazon"/>
    <s v="KEYSER"/>
    <s v="WV"/>
    <n v="26726"/>
    <s v="MarketplaceFacilitator"/>
    <n v="49.98"/>
    <n v="0"/>
    <n v="0.35"/>
    <n v="0"/>
    <n v="0"/>
    <n v="0"/>
    <n v="0"/>
    <n v="0"/>
    <n v="-0.35"/>
    <n v="0"/>
    <n v="0"/>
    <n v="-7.5"/>
    <n v="-9.6199999999999992"/>
    <n v="0"/>
    <n v="0"/>
    <n v="32.86"/>
  </r>
  <r>
    <s v="Dec 16, 2025 7:56:16 AM PST"/>
    <n v="25111613371"/>
    <x v="0"/>
    <s v="112-8306912-9869834"/>
    <s v="DOC31-0812"/>
    <s v="Degrees of Comfort 6Pcs Round Floor Cushions for Kids, Waterproof Flexible Seating for Classroom Elementary, Safe Smolder Resistance Sitting Pillows w"/>
    <n v="1"/>
    <s v="amazon.com"/>
    <s v="Amazon"/>
    <s v="INDIANAPOLIS"/>
    <s v="IN"/>
    <n v="46268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Dec 16, 2025 12:39:49 PM PST"/>
    <n v="25111613371"/>
    <x v="0"/>
    <s v="114-2432369-9313034"/>
    <s v="DC31-0543"/>
    <s v="Degrees of Comfort Meditation Floor Pillow, Square Large Pillows Seating for Adults, Tufted Corduroy Cushion for Living Room Tatami, Green 22x22 Inch"/>
    <n v="1"/>
    <s v="amazon.com"/>
    <s v="Amazon"/>
    <s v="NAUGATUCK"/>
    <s v="CT"/>
    <n v="6770"/>
    <s v="MarketplaceFacilitator"/>
    <n v="29.98"/>
    <n v="0"/>
    <n v="0"/>
    <n v="0"/>
    <n v="0"/>
    <n v="0"/>
    <n v="0"/>
    <n v="0"/>
    <n v="0"/>
    <n v="0"/>
    <n v="0"/>
    <n v="-4.5"/>
    <n v="-7.63"/>
    <n v="0"/>
    <n v="0"/>
    <n v="17.850000000000001"/>
  </r>
  <r>
    <s v="Dec 16, 2025 10:28:37 PM PST"/>
    <n v="25111613371"/>
    <x v="0"/>
    <s v="112-8535943-2629056"/>
    <s v="DC31-0510"/>
    <s v="Degrees of Comfort Meditation Floor Pillow Set of 2, Square Large Pillows Seating for Adults, Tufted Corduroy Cushions for Living Room Tatami, Memory"/>
    <n v="1"/>
    <s v="amazon.com"/>
    <s v="Amazon"/>
    <s v="NEW BRIGHTON"/>
    <s v="MN"/>
    <n v="55112"/>
    <s v="MarketplaceFacilitator"/>
    <n v="49.98"/>
    <n v="0"/>
    <n v="0"/>
    <n v="0"/>
    <n v="0"/>
    <n v="0"/>
    <n v="0"/>
    <n v="0"/>
    <n v="0"/>
    <n v="0"/>
    <n v="0"/>
    <n v="-7.5"/>
    <n v="-9.31"/>
    <n v="0"/>
    <n v="0"/>
    <n v="33.17"/>
  </r>
  <r>
    <s v="Dec 17, 2025 5:01:34 AM PST"/>
    <n v="25111613371"/>
    <x v="0"/>
    <s v="111-4469975-5985004"/>
    <s v="DOC31-0925"/>
    <s v="Degrees of Comfort 6Pcs Round Floor Cushions for Kids, Waterproof Flexible Seating for Classroom Elementary, Safe Smolder Resistance Sitting Pillows w"/>
    <n v="1"/>
    <s v="amazon.com"/>
    <s v="Amazon"/>
    <s v="Hanover"/>
    <s v="NH"/>
    <n v="3755"/>
    <m/>
    <n v="59.89"/>
    <n v="0"/>
    <n v="0.88"/>
    <n v="0"/>
    <n v="0"/>
    <n v="0"/>
    <n v="0"/>
    <n v="0"/>
    <n v="-0.88"/>
    <n v="0"/>
    <n v="0"/>
    <n v="-8.98"/>
    <n v="-8.67"/>
    <n v="0"/>
    <n v="0"/>
    <n v="42.24"/>
  </r>
  <r>
    <s v="Dec 17, 2025 7:48:54 AM PST"/>
    <n v="25111613371"/>
    <x v="0"/>
    <s v="114-5507276-4352256"/>
    <s v="DC31-0509A"/>
    <s v="Meditation Floor Pillow Set of 2, Square Large Pillows Seating for Adults, Tufted Corduroy Cushion for Balcony Outdoor Tatami Living Room, Beige, 22x2"/>
    <n v="1"/>
    <s v="amazon.com"/>
    <s v="Amazon"/>
    <s v="Cary"/>
    <s v="NC"/>
    <n v="27513"/>
    <s v="MarketplaceFacilitator"/>
    <n v="48.43"/>
    <n v="3.16"/>
    <n v="0"/>
    <n v="0"/>
    <n v="0"/>
    <n v="0"/>
    <n v="0"/>
    <n v="0"/>
    <n v="-4.84"/>
    <n v="0"/>
    <n v="-3.16"/>
    <n v="-6.54"/>
    <n v="-8.93"/>
    <n v="0"/>
    <n v="0"/>
    <n v="28.12"/>
  </r>
  <r>
    <s v="Dec 17, 2025 7:50:38 AM PST"/>
    <n v="25111613371"/>
    <x v="0"/>
    <s v="114-5507276-4352256"/>
    <s v="DC31-0509A"/>
    <s v="Meditation Floor Pillow Set of 2, Square Large Pillows Seating for Adults, Tufted Corduroy Cushion for Balcony Outdoor Tatami Living Room, Beige, 22x2"/>
    <n v="1"/>
    <s v="amazon.com"/>
    <s v="Amazon"/>
    <s v="Cary"/>
    <s v="NC"/>
    <n v="27513"/>
    <s v="MarketplaceFacilitator"/>
    <n v="48.43"/>
    <n v="3.16"/>
    <n v="0"/>
    <n v="0"/>
    <n v="0"/>
    <n v="0"/>
    <n v="0"/>
    <n v="0"/>
    <n v="-4.8499999999999996"/>
    <n v="0"/>
    <n v="-3.16"/>
    <n v="-6.54"/>
    <n v="-8.93"/>
    <n v="0"/>
    <n v="0"/>
    <n v="28.11"/>
  </r>
  <r>
    <s v="Dec 17, 2025 2:55:32 PM PST"/>
    <n v="25111613371"/>
    <x v="0"/>
    <s v="113-8200935-4916262"/>
    <s v="DC31-0508A"/>
    <s v="Meditation Floor Pillow Set of 2, Square Large Pillows Seating for Adults, Tufted Corduroy Cushion for Tatami Living Room, Grey, 22x22 Inch"/>
    <n v="1"/>
    <s v="amazon.com"/>
    <s v="Amazon"/>
    <s v="HAWTHORNE"/>
    <s v="CA"/>
    <n v="90250"/>
    <s v="MarketplaceFacilitator"/>
    <n v="42.73"/>
    <n v="4.04"/>
    <n v="0.03"/>
    <n v="0"/>
    <n v="0"/>
    <n v="0"/>
    <n v="0"/>
    <n v="0"/>
    <n v="-4.3"/>
    <n v="0"/>
    <n v="-4.04"/>
    <n v="-5.77"/>
    <n v="-8.73"/>
    <n v="0"/>
    <n v="0"/>
    <n v="23.96"/>
  </r>
  <r>
    <s v="Dec 17, 2025 3:17:01 PM PST"/>
    <n v="25111613371"/>
    <x v="0"/>
    <s v="114-9624921-5323421"/>
    <s v="COD31-1111"/>
    <s v="Codi Floor Cushions for Adults, Large Meditation Pillows with Thick Foam and Soft Tufted Covers, Washable Square Seating for Couch and Yoga Sitting, 2"/>
    <n v="1"/>
    <s v="amazon.com"/>
    <s v="Amazon"/>
    <s v="Chicago"/>
    <s v="IL"/>
    <n v="60623"/>
    <s v="MarketplaceFacilitator"/>
    <n v="28.45"/>
    <n v="0"/>
    <n v="0"/>
    <n v="0"/>
    <n v="0"/>
    <n v="0"/>
    <n v="0"/>
    <n v="0"/>
    <n v="0"/>
    <n v="0"/>
    <n v="0"/>
    <n v="-8.5399999999999991"/>
    <n v="-7.14"/>
    <n v="0"/>
    <n v="0"/>
    <n v="12.77"/>
  </r>
  <r>
    <s v="Dec 17, 2025 3:17:01 PM PST"/>
    <n v="25111613371"/>
    <x v="0"/>
    <s v="114-9624921-5323421"/>
    <s v="COD31-1111"/>
    <s v="Codi Floor Cushions for Adults, Large Meditation Pillows with Thick Foam and Soft Tufted Covers, Washable Square Seating for Couch and Yoga Sitting, 2"/>
    <n v="1"/>
    <s v="amazon.com"/>
    <s v="Amazon"/>
    <s v="Chicago"/>
    <s v="IL"/>
    <n v="60623"/>
    <m/>
    <n v="28.45"/>
    <n v="0"/>
    <n v="0"/>
    <n v="0"/>
    <n v="0"/>
    <n v="0"/>
    <n v="0"/>
    <n v="0"/>
    <n v="0"/>
    <n v="0"/>
    <n v="0"/>
    <n v="0"/>
    <n v="-7.14"/>
    <n v="0"/>
    <n v="0"/>
    <n v="21.31"/>
  </r>
  <r>
    <s v="Dec 18, 2025 1:08:30 AM PST"/>
    <n v="25111613371"/>
    <x v="0"/>
    <s v="112-5863638-6545807"/>
    <s v="DC31-0542"/>
    <s v="Meditation Floor Pillow Set of 2, Square Large Pillows Seating for Adults, Tufted Corduroy Cushion for Living Room Tatami, Coffee Brown 22x22 Inch"/>
    <n v="1"/>
    <s v="amazon.com"/>
    <s v="Amazon"/>
    <s v="BAKERSFIELD"/>
    <s v="CA"/>
    <n v="93314"/>
    <s v="MarketplaceFacilitator"/>
    <n v="57.98"/>
    <n v="4.78"/>
    <n v="0"/>
    <n v="0"/>
    <n v="0"/>
    <n v="0"/>
    <n v="0"/>
    <n v="0"/>
    <n v="0"/>
    <n v="0"/>
    <n v="-4.78"/>
    <n v="-8.6999999999999993"/>
    <n v="-9.15"/>
    <n v="0"/>
    <n v="0"/>
    <n v="40.130000000000003"/>
  </r>
  <r>
    <s v="Dec 18, 2025 3:16:51 AM PST"/>
    <n v="25111613371"/>
    <x v="0"/>
    <s v="112-6584974-1589835"/>
    <s v="DC31-0500"/>
    <s v="Degrees of Comfort Meditation Floor Pillow, Square Large Pillows Seating for Adults, Tufted Corduroy Thick Cushion for Living Room Tatami, Turquoise,"/>
    <n v="2"/>
    <s v="amazon.com"/>
    <s v="Amazon"/>
    <s v="Waipahu"/>
    <s v="Hawaii"/>
    <n v="96797"/>
    <s v="MarketplaceFacilitator"/>
    <n v="47.46"/>
    <n v="2.02"/>
    <n v="0"/>
    <n v="0"/>
    <n v="0"/>
    <n v="0"/>
    <n v="0"/>
    <n v="0"/>
    <n v="-4.74"/>
    <n v="0"/>
    <n v="-2.02"/>
    <n v="-6.4"/>
    <n v="-14.04"/>
    <n v="0"/>
    <n v="0"/>
    <n v="22.28"/>
  </r>
  <r>
    <s v="Dec 18, 2025 3:16:51 AM PST"/>
    <n v="25111613371"/>
    <x v="0"/>
    <s v="112-6584974-1589835"/>
    <s v="DC31-0501A"/>
    <s v="Degrees of Comfort Meditation Floor Pillow, Square Large Pillows Seating for Adults, Gray Tufted Corduroy Cushions for Outdoor Yoga Tatami Fireplace L"/>
    <n v="2"/>
    <s v="amazon.com"/>
    <s v="Amazon"/>
    <s v="Waipahu"/>
    <s v="Hawaii"/>
    <n v="96797"/>
    <s v="MarketplaceFacilitator"/>
    <n v="47.46"/>
    <n v="2.02"/>
    <n v="0"/>
    <n v="0"/>
    <n v="0"/>
    <n v="0"/>
    <n v="0"/>
    <n v="0"/>
    <n v="-4.75"/>
    <n v="0"/>
    <n v="-2.02"/>
    <n v="-6.4"/>
    <n v="-14.2"/>
    <n v="0"/>
    <n v="0"/>
    <n v="22.11"/>
  </r>
  <r>
    <s v="Dec 18, 2025 6:40:58 AM PST"/>
    <n v="25111613371"/>
    <x v="0"/>
    <s v="112-7400198-4520261"/>
    <s v="COD31-0033"/>
    <s v="Codi Floor Cushions Seating for Adults and Kids Set of 2, Square Large Boho Pillows for Yoga Living Room Tatami Sitting Home Decor, Memory Foam Added,"/>
    <n v="1"/>
    <s v="amazon.com"/>
    <s v="Amazon"/>
    <s v="HENNESSEY"/>
    <s v="OK"/>
    <n v="73742"/>
    <s v="MarketplaceFacilitator"/>
    <n v="40.75"/>
    <n v="0"/>
    <n v="0"/>
    <n v="0"/>
    <n v="0"/>
    <n v="0"/>
    <n v="0"/>
    <n v="0"/>
    <n v="-4.08"/>
    <n v="0"/>
    <n v="0"/>
    <n v="-5.5"/>
    <n v="-8.85"/>
    <n v="0"/>
    <n v="0"/>
    <n v="22.32"/>
  </r>
  <r>
    <s v="Dec 18, 2025 7:27:46 AM PST"/>
    <n v="25111613371"/>
    <x v="0"/>
    <s v="114-8746405-3144212"/>
    <s v="DOC31-0812"/>
    <s v="Degrees of Comfort 6Pcs Round Floor Cushions for Kids, Waterproof Flexible Seating for Classroom Elementary, Safe Smolder Resistance Sitting Pillows w"/>
    <n v="1"/>
    <s v="amazon.com"/>
    <s v="Amazon"/>
    <s v="Hartford"/>
    <s v="KY"/>
    <n v="42347"/>
    <s v="MarketplaceFacilitator"/>
    <n v="56.89"/>
    <n v="0"/>
    <n v="0"/>
    <n v="0"/>
    <n v="0"/>
    <n v="0"/>
    <n v="0"/>
    <n v="0"/>
    <n v="-5.69"/>
    <n v="0"/>
    <n v="0"/>
    <n v="-7.68"/>
    <n v="-8.75"/>
    <n v="0"/>
    <n v="0"/>
    <n v="34.770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196EBA-CF53-4D04-AF9D-3F3706BAEFD5}" name="PivotTable1" cacheId="72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A3:O6" firstHeaderRow="0" firstDataRow="1" firstDataCol="1"/>
  <pivotFields count="29">
    <pivotField showAll="0"/>
    <pivotField showAll="0"/>
    <pivotField axis="axisRow" multipleItemSelectionAllowed="1" showAll="0">
      <items count="4">
        <item x="0"/>
        <item h="1"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3">
    <i>
      <x/>
    </i>
    <i>
      <x v="2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product sales" fld="13" baseField="0" baseItem="0" numFmtId="43"/>
    <dataField name="Sum of product sales tax" fld="14" baseField="0" baseItem="0"/>
    <dataField name="Sum of shipping credits" fld="15" baseField="0" baseItem="0"/>
    <dataField name="Sum of shipping credits tax" fld="16" baseField="0" baseItem="0"/>
    <dataField name="Sum of gift wrap credits" fld="17" baseField="0" baseItem="0"/>
    <dataField name="Sum of giftwrap credits tax" fld="18" baseField="0" baseItem="0"/>
    <dataField name="Sum of promotional rebates" fld="21" baseField="0" baseItem="0"/>
    <dataField name="Sum of promotional rebates tax" fld="22" baseField="0" baseItem="0"/>
    <dataField name="Sum of marketplace withheld tax" fld="23" baseField="0" baseItem="0"/>
    <dataField name="Sum of selling fees" fld="24" baseField="0" baseItem="0"/>
    <dataField name="Sum of fba fees" fld="25" baseField="0" baseItem="0"/>
    <dataField name="Sum of other transaction fees" fld="26" baseField="0" baseItem="0"/>
    <dataField name="Sum of other" fld="27" baseField="0" baseItem="0"/>
    <dataField name="Sum of total" fld="28" baseField="0" baseItem="0"/>
  </dataFields>
  <formats count="7">
    <format dxfId="1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">
      <pivotArea field="2" grandRow="1" outline="0" collapsedLevelsAreSubtotals="1" axis="axisRow" fieldPosition="0">
        <references count="1">
          <reference field="4294967294" count="2" selected="0">
            <x v="9"/>
            <x v="10"/>
          </reference>
        </references>
      </pivotArea>
    </format>
    <format dxfId="16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7">
      <pivotArea field="2" grandRow="1" outline="0" collapsedLevelsAreSubtotals="1" axis="axisRow" fieldPosition="0">
        <references count="1">
          <reference field="4294967294" count="1" selected="0">
            <x v="6"/>
          </reference>
        </references>
      </pivotArea>
    </format>
    <format dxfId="18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9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20">
      <pivotArea field="2" grandRow="1" outline="0" collapsedLevelsAreSubtotals="1" axis="axisRow" fieldPosition="0">
        <references count="1">
          <reference field="4294967294" count="1" selected="0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3FB6DA-8D6F-40A9-9A64-EB04C02E9A99}" name="Table1" displayName="Table1" ref="A3:E125" totalsRowShown="0">
  <autoFilter ref="A3:E125" xr:uid="{B63FB6DA-8D6F-40A9-9A64-EB04C02E9A99}"/>
  <tableColumns count="5">
    <tableColumn id="1" xr3:uid="{01C65875-5335-44DF-BA41-32A7A5204733}" name="date/time"/>
    <tableColumn id="2" xr3:uid="{C4E98581-4ACD-4372-B18E-876394A2A1BE}" name="settlement id"/>
    <tableColumn id="3" xr3:uid="{1F7EF019-9BBC-45D8-A5EB-0C37A3CD3523}" name="type"/>
    <tableColumn id="4" xr3:uid="{767048B8-6C4F-4A24-B826-6D868F3877D6}" name="order id"/>
    <tableColumn id="14" xr3:uid="{503C92A4-05A1-4976-AAD9-233778494CBE}" name="product sa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8DD27-DB81-4647-96BF-457EDD65F868}">
  <dimension ref="A1:AC149"/>
  <sheetViews>
    <sheetView workbookViewId="0"/>
  </sheetViews>
  <sheetFormatPr defaultRowHeight="14.5" x14ac:dyDescent="0.35"/>
  <sheetData>
    <row r="1" spans="1:29" x14ac:dyDescent="0.35">
      <c r="A1" t="s">
        <v>0</v>
      </c>
    </row>
    <row r="2" spans="1:29" x14ac:dyDescent="0.35">
      <c r="A2" t="s">
        <v>1</v>
      </c>
    </row>
    <row r="3" spans="1:29" x14ac:dyDescent="0.35">
      <c r="A3" t="s">
        <v>2</v>
      </c>
    </row>
    <row r="4" spans="1:29" x14ac:dyDescent="0.35">
      <c r="A4" t="s">
        <v>3</v>
      </c>
    </row>
    <row r="5" spans="1:29" x14ac:dyDescent="0.35">
      <c r="A5" t="s">
        <v>4</v>
      </c>
    </row>
    <row r="6" spans="1:29" x14ac:dyDescent="0.35">
      <c r="A6" t="s">
        <v>5</v>
      </c>
    </row>
    <row r="7" spans="1:29" x14ac:dyDescent="0.35">
      <c r="A7" t="s">
        <v>6</v>
      </c>
    </row>
    <row r="8" spans="1:29" x14ac:dyDescent="0.35">
      <c r="A8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  <c r="K8" t="s">
        <v>17</v>
      </c>
      <c r="L8" t="s">
        <v>18</v>
      </c>
      <c r="M8" t="s">
        <v>19</v>
      </c>
      <c r="N8" t="s">
        <v>20</v>
      </c>
      <c r="O8" t="s">
        <v>21</v>
      </c>
      <c r="P8" t="s">
        <v>22</v>
      </c>
      <c r="Q8" t="s">
        <v>23</v>
      </c>
      <c r="R8" t="s">
        <v>24</v>
      </c>
      <c r="S8" t="s">
        <v>25</v>
      </c>
      <c r="T8" t="s">
        <v>26</v>
      </c>
      <c r="U8" t="s">
        <v>27</v>
      </c>
      <c r="V8" t="s">
        <v>28</v>
      </c>
      <c r="W8" t="s">
        <v>29</v>
      </c>
      <c r="X8" t="s">
        <v>30</v>
      </c>
      <c r="Y8" t="s">
        <v>31</v>
      </c>
      <c r="Z8" t="s">
        <v>32</v>
      </c>
      <c r="AA8" t="s">
        <v>33</v>
      </c>
      <c r="AB8" t="s">
        <v>34</v>
      </c>
      <c r="AC8" t="s">
        <v>35</v>
      </c>
    </row>
    <row r="9" spans="1:29" x14ac:dyDescent="0.35">
      <c r="A9" t="s">
        <v>36</v>
      </c>
      <c r="B9">
        <v>25005619871</v>
      </c>
      <c r="C9" t="s">
        <v>37</v>
      </c>
      <c r="D9" t="s">
        <v>38</v>
      </c>
      <c r="E9" t="s">
        <v>39</v>
      </c>
      <c r="F9" t="s">
        <v>40</v>
      </c>
      <c r="G9">
        <v>1</v>
      </c>
      <c r="H9" t="s">
        <v>41</v>
      </c>
      <c r="I9" t="s">
        <v>42</v>
      </c>
      <c r="J9" t="s">
        <v>43</v>
      </c>
      <c r="K9" t="s">
        <v>44</v>
      </c>
      <c r="L9">
        <v>90250</v>
      </c>
      <c r="M9" t="s">
        <v>45</v>
      </c>
      <c r="N9">
        <v>42.73</v>
      </c>
      <c r="O9">
        <v>4.04</v>
      </c>
      <c r="P9">
        <v>0.03</v>
      </c>
      <c r="Q9">
        <v>0</v>
      </c>
      <c r="R9">
        <v>0</v>
      </c>
      <c r="S9">
        <v>0</v>
      </c>
      <c r="T9">
        <v>0</v>
      </c>
      <c r="U9">
        <v>0</v>
      </c>
      <c r="V9">
        <v>-4.3099999999999996</v>
      </c>
      <c r="W9">
        <v>0</v>
      </c>
      <c r="X9">
        <v>-4.04</v>
      </c>
      <c r="Y9">
        <v>-5.77</v>
      </c>
      <c r="Z9">
        <v>-8.73</v>
      </c>
      <c r="AA9">
        <v>0</v>
      </c>
      <c r="AB9">
        <v>0</v>
      </c>
      <c r="AC9">
        <v>23.95</v>
      </c>
    </row>
    <row r="10" spans="1:29" x14ac:dyDescent="0.35">
      <c r="A10" t="s">
        <v>46</v>
      </c>
      <c r="B10">
        <v>25005619871</v>
      </c>
      <c r="C10" t="s">
        <v>37</v>
      </c>
      <c r="D10" t="s">
        <v>38</v>
      </c>
      <c r="E10" t="s">
        <v>39</v>
      </c>
      <c r="F10" t="s">
        <v>40</v>
      </c>
      <c r="G10">
        <v>1</v>
      </c>
      <c r="H10" t="s">
        <v>41</v>
      </c>
      <c r="I10" t="s">
        <v>42</v>
      </c>
      <c r="J10" t="s">
        <v>43</v>
      </c>
      <c r="K10" t="s">
        <v>44</v>
      </c>
      <c r="L10">
        <v>90250</v>
      </c>
      <c r="M10" t="s">
        <v>45</v>
      </c>
      <c r="N10">
        <v>42.73</v>
      </c>
      <c r="O10">
        <v>4.04</v>
      </c>
      <c r="P10">
        <v>0.03</v>
      </c>
      <c r="Q10">
        <v>0</v>
      </c>
      <c r="R10">
        <v>0</v>
      </c>
      <c r="S10">
        <v>0</v>
      </c>
      <c r="T10">
        <v>0</v>
      </c>
      <c r="U10">
        <v>0</v>
      </c>
      <c r="V10">
        <v>-4.3</v>
      </c>
      <c r="W10">
        <v>0</v>
      </c>
      <c r="X10">
        <v>-4.04</v>
      </c>
      <c r="Y10">
        <v>-5.77</v>
      </c>
      <c r="Z10">
        <v>-8.73</v>
      </c>
      <c r="AA10">
        <v>0</v>
      </c>
      <c r="AB10">
        <v>0</v>
      </c>
      <c r="AC10">
        <v>23.96</v>
      </c>
    </row>
    <row r="11" spans="1:29" x14ac:dyDescent="0.35">
      <c r="A11" t="s">
        <v>47</v>
      </c>
      <c r="B11">
        <v>25005619871</v>
      </c>
      <c r="C11" t="s">
        <v>37</v>
      </c>
      <c r="D11" t="s">
        <v>38</v>
      </c>
      <c r="E11" t="s">
        <v>39</v>
      </c>
      <c r="F11" t="s">
        <v>40</v>
      </c>
      <c r="G11">
        <v>1</v>
      </c>
      <c r="H11" t="s">
        <v>41</v>
      </c>
      <c r="I11" t="s">
        <v>42</v>
      </c>
      <c r="J11" t="s">
        <v>43</v>
      </c>
      <c r="K11" t="s">
        <v>44</v>
      </c>
      <c r="L11">
        <v>90250</v>
      </c>
      <c r="M11" t="s">
        <v>45</v>
      </c>
      <c r="N11">
        <v>42.73</v>
      </c>
      <c r="O11">
        <v>4.04</v>
      </c>
      <c r="P11">
        <v>0.03</v>
      </c>
      <c r="Q11">
        <v>0</v>
      </c>
      <c r="R11">
        <v>0</v>
      </c>
      <c r="S11">
        <v>0</v>
      </c>
      <c r="T11">
        <v>0</v>
      </c>
      <c r="U11">
        <v>0</v>
      </c>
      <c r="V11">
        <v>-4.3099999999999996</v>
      </c>
      <c r="W11">
        <v>0</v>
      </c>
      <c r="X11">
        <v>-4.04</v>
      </c>
      <c r="Y11">
        <v>-5.77</v>
      </c>
      <c r="Z11">
        <v>-8.73</v>
      </c>
      <c r="AA11">
        <v>0</v>
      </c>
      <c r="AB11">
        <v>0</v>
      </c>
      <c r="AC11">
        <v>23.95</v>
      </c>
    </row>
    <row r="12" spans="1:29" x14ac:dyDescent="0.35">
      <c r="A12" t="s">
        <v>48</v>
      </c>
      <c r="B12">
        <v>25005619871</v>
      </c>
      <c r="C12" t="s">
        <v>37</v>
      </c>
      <c r="D12" t="s">
        <v>38</v>
      </c>
      <c r="E12" t="s">
        <v>39</v>
      </c>
      <c r="F12" t="s">
        <v>40</v>
      </c>
      <c r="G12">
        <v>1</v>
      </c>
      <c r="H12" t="s">
        <v>41</v>
      </c>
      <c r="I12" t="s">
        <v>42</v>
      </c>
      <c r="J12" t="s">
        <v>43</v>
      </c>
      <c r="K12" t="s">
        <v>44</v>
      </c>
      <c r="L12">
        <v>90250</v>
      </c>
      <c r="M12" t="s">
        <v>45</v>
      </c>
      <c r="N12">
        <v>42.73</v>
      </c>
      <c r="O12">
        <v>4.04</v>
      </c>
      <c r="P12">
        <v>0.03</v>
      </c>
      <c r="Q12">
        <v>0</v>
      </c>
      <c r="R12">
        <v>0</v>
      </c>
      <c r="S12">
        <v>0</v>
      </c>
      <c r="T12">
        <v>0</v>
      </c>
      <c r="U12">
        <v>0</v>
      </c>
      <c r="V12">
        <v>-4.3099999999999996</v>
      </c>
      <c r="W12">
        <v>0</v>
      </c>
      <c r="X12">
        <v>-4.04</v>
      </c>
      <c r="Y12">
        <v>-5.77</v>
      </c>
      <c r="Z12">
        <v>-8.73</v>
      </c>
      <c r="AA12">
        <v>0</v>
      </c>
      <c r="AB12">
        <v>0</v>
      </c>
      <c r="AC12">
        <v>23.95</v>
      </c>
    </row>
    <row r="13" spans="1:29" x14ac:dyDescent="0.35">
      <c r="A13" t="s">
        <v>49</v>
      </c>
      <c r="B13">
        <v>25005619871</v>
      </c>
      <c r="C13" t="s">
        <v>37</v>
      </c>
      <c r="D13" t="s">
        <v>50</v>
      </c>
      <c r="E13" t="s">
        <v>51</v>
      </c>
      <c r="F13" t="s">
        <v>52</v>
      </c>
      <c r="G13">
        <v>1</v>
      </c>
      <c r="H13" t="s">
        <v>41</v>
      </c>
      <c r="I13" t="s">
        <v>42</v>
      </c>
      <c r="J13" t="s">
        <v>53</v>
      </c>
      <c r="K13" t="s">
        <v>44</v>
      </c>
      <c r="L13">
        <v>90210</v>
      </c>
      <c r="M13" t="s">
        <v>45</v>
      </c>
      <c r="N13">
        <v>59.89</v>
      </c>
      <c r="O13">
        <v>5.84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-5.84</v>
      </c>
      <c r="Y13">
        <v>-8.98</v>
      </c>
      <c r="Z13">
        <v>-10.34</v>
      </c>
      <c r="AA13">
        <v>0</v>
      </c>
      <c r="AB13">
        <v>0</v>
      </c>
      <c r="AC13">
        <v>40.57</v>
      </c>
    </row>
    <row r="14" spans="1:29" x14ac:dyDescent="0.35">
      <c r="A14" t="s">
        <v>54</v>
      </c>
      <c r="B14">
        <v>25005619871</v>
      </c>
      <c r="C14" t="s">
        <v>37</v>
      </c>
      <c r="D14" t="s">
        <v>55</v>
      </c>
      <c r="E14" t="s">
        <v>56</v>
      </c>
      <c r="F14" t="s">
        <v>57</v>
      </c>
      <c r="G14">
        <v>1</v>
      </c>
      <c r="H14" t="s">
        <v>41</v>
      </c>
      <c r="I14" t="s">
        <v>42</v>
      </c>
      <c r="J14" t="s">
        <v>58</v>
      </c>
      <c r="K14" t="s">
        <v>59</v>
      </c>
      <c r="L14">
        <v>10034</v>
      </c>
      <c r="M14" t="s">
        <v>45</v>
      </c>
      <c r="N14">
        <v>29.98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-4.5</v>
      </c>
      <c r="Z14">
        <v>-7.94</v>
      </c>
      <c r="AA14">
        <v>0</v>
      </c>
      <c r="AB14">
        <v>0</v>
      </c>
      <c r="AC14">
        <v>17.54</v>
      </c>
    </row>
    <row r="15" spans="1:29" x14ac:dyDescent="0.35">
      <c r="A15" t="s">
        <v>60</v>
      </c>
      <c r="B15">
        <v>25111613371</v>
      </c>
      <c r="C15" t="s">
        <v>37</v>
      </c>
      <c r="D15" t="s">
        <v>61</v>
      </c>
      <c r="E15" t="s">
        <v>62</v>
      </c>
      <c r="F15" t="s">
        <v>63</v>
      </c>
      <c r="G15">
        <v>2</v>
      </c>
      <c r="H15" t="s">
        <v>41</v>
      </c>
      <c r="I15" t="s">
        <v>42</v>
      </c>
      <c r="J15" t="s">
        <v>64</v>
      </c>
      <c r="K15" t="s">
        <v>65</v>
      </c>
      <c r="L15">
        <v>27502</v>
      </c>
      <c r="M15" t="s">
        <v>45</v>
      </c>
      <c r="N15">
        <v>73.58</v>
      </c>
      <c r="O15">
        <v>5.34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-5.34</v>
      </c>
      <c r="Y15">
        <v>-11.04</v>
      </c>
      <c r="Z15">
        <v>-14.04</v>
      </c>
      <c r="AA15">
        <v>0</v>
      </c>
      <c r="AB15">
        <v>0</v>
      </c>
      <c r="AC15">
        <v>48.5</v>
      </c>
    </row>
    <row r="16" spans="1:29" x14ac:dyDescent="0.35">
      <c r="A16" t="s">
        <v>66</v>
      </c>
      <c r="B16">
        <v>25111613371</v>
      </c>
      <c r="C16" t="s">
        <v>37</v>
      </c>
      <c r="D16" t="s">
        <v>67</v>
      </c>
      <c r="E16" t="s">
        <v>68</v>
      </c>
      <c r="F16" t="s">
        <v>69</v>
      </c>
      <c r="G16">
        <v>1</v>
      </c>
      <c r="H16" t="s">
        <v>41</v>
      </c>
      <c r="I16" t="s">
        <v>42</v>
      </c>
      <c r="J16" t="s">
        <v>70</v>
      </c>
      <c r="K16" t="s">
        <v>71</v>
      </c>
      <c r="L16">
        <v>2445</v>
      </c>
      <c r="M16" t="s">
        <v>45</v>
      </c>
      <c r="N16">
        <v>49.98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-7.5</v>
      </c>
      <c r="Z16">
        <v>-9.31</v>
      </c>
      <c r="AA16">
        <v>0</v>
      </c>
      <c r="AB16">
        <v>0</v>
      </c>
      <c r="AC16">
        <v>33.17</v>
      </c>
    </row>
    <row r="17" spans="1:29" x14ac:dyDescent="0.35">
      <c r="A17" t="s">
        <v>72</v>
      </c>
      <c r="B17">
        <v>25111613371</v>
      </c>
      <c r="C17" t="s">
        <v>37</v>
      </c>
      <c r="D17" t="s">
        <v>73</v>
      </c>
      <c r="E17" t="s">
        <v>74</v>
      </c>
      <c r="F17" t="s">
        <v>75</v>
      </c>
      <c r="G17">
        <v>1</v>
      </c>
      <c r="H17" t="s">
        <v>41</v>
      </c>
      <c r="I17" t="s">
        <v>42</v>
      </c>
      <c r="J17" t="s">
        <v>76</v>
      </c>
      <c r="K17" t="s">
        <v>77</v>
      </c>
      <c r="L17">
        <v>30009</v>
      </c>
      <c r="M17" t="s">
        <v>45</v>
      </c>
      <c r="N17">
        <v>28.48</v>
      </c>
      <c r="O17">
        <v>1.99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-2.85</v>
      </c>
      <c r="W17">
        <v>0</v>
      </c>
      <c r="X17">
        <v>-3.98</v>
      </c>
      <c r="Y17">
        <v>-7.7</v>
      </c>
      <c r="Z17">
        <v>-7.25</v>
      </c>
      <c r="AA17">
        <v>0</v>
      </c>
      <c r="AB17">
        <v>0</v>
      </c>
      <c r="AC17">
        <v>8.69</v>
      </c>
    </row>
    <row r="18" spans="1:29" x14ac:dyDescent="0.35">
      <c r="A18" t="s">
        <v>72</v>
      </c>
      <c r="B18">
        <v>25111613371</v>
      </c>
      <c r="C18" t="s">
        <v>37</v>
      </c>
      <c r="D18" t="s">
        <v>73</v>
      </c>
      <c r="E18" t="s">
        <v>74</v>
      </c>
      <c r="F18" t="s">
        <v>75</v>
      </c>
      <c r="G18">
        <v>1</v>
      </c>
      <c r="H18" t="s">
        <v>41</v>
      </c>
      <c r="I18" t="s">
        <v>42</v>
      </c>
      <c r="J18" t="s">
        <v>76</v>
      </c>
      <c r="K18" t="s">
        <v>77</v>
      </c>
      <c r="L18">
        <v>30009</v>
      </c>
      <c r="N18">
        <v>28.48</v>
      </c>
      <c r="O18">
        <v>1.99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-2.84</v>
      </c>
      <c r="W18">
        <v>0</v>
      </c>
      <c r="X18">
        <v>0</v>
      </c>
      <c r="Y18">
        <v>0</v>
      </c>
      <c r="Z18">
        <v>-7.25</v>
      </c>
      <c r="AA18">
        <v>0</v>
      </c>
      <c r="AB18">
        <v>0</v>
      </c>
      <c r="AC18">
        <v>20.38</v>
      </c>
    </row>
    <row r="19" spans="1:29" x14ac:dyDescent="0.35">
      <c r="A19" t="s">
        <v>78</v>
      </c>
      <c r="B19">
        <v>25111613371</v>
      </c>
      <c r="C19" t="s">
        <v>37</v>
      </c>
      <c r="D19" t="s">
        <v>79</v>
      </c>
      <c r="E19" t="s">
        <v>80</v>
      </c>
      <c r="F19" t="s">
        <v>81</v>
      </c>
      <c r="G19">
        <v>1</v>
      </c>
      <c r="H19" t="s">
        <v>41</v>
      </c>
      <c r="I19" t="s">
        <v>42</v>
      </c>
      <c r="J19" t="s">
        <v>82</v>
      </c>
      <c r="K19" t="s">
        <v>83</v>
      </c>
      <c r="L19">
        <v>27713</v>
      </c>
      <c r="M19" t="s">
        <v>45</v>
      </c>
      <c r="N19">
        <v>54.98</v>
      </c>
      <c r="O19">
        <v>4.12</v>
      </c>
      <c r="P19">
        <v>2.99</v>
      </c>
      <c r="Q19">
        <v>0</v>
      </c>
      <c r="R19">
        <v>0</v>
      </c>
      <c r="S19">
        <v>0</v>
      </c>
      <c r="T19">
        <v>0</v>
      </c>
      <c r="U19">
        <v>0</v>
      </c>
      <c r="V19">
        <v>-2.99</v>
      </c>
      <c r="W19">
        <v>0</v>
      </c>
      <c r="X19">
        <v>-4.12</v>
      </c>
      <c r="Y19">
        <v>-8.25</v>
      </c>
      <c r="Z19">
        <v>-9.07</v>
      </c>
      <c r="AA19">
        <v>0</v>
      </c>
      <c r="AB19">
        <v>0</v>
      </c>
      <c r="AC19">
        <v>37.659999999999997</v>
      </c>
    </row>
    <row r="20" spans="1:29" x14ac:dyDescent="0.35">
      <c r="A20" t="s">
        <v>84</v>
      </c>
      <c r="B20">
        <v>25111613371</v>
      </c>
      <c r="C20" t="s">
        <v>37</v>
      </c>
      <c r="D20" t="s">
        <v>85</v>
      </c>
      <c r="E20" t="s">
        <v>86</v>
      </c>
      <c r="F20" t="s">
        <v>87</v>
      </c>
      <c r="G20">
        <v>1</v>
      </c>
      <c r="H20" t="s">
        <v>41</v>
      </c>
      <c r="I20" t="s">
        <v>42</v>
      </c>
      <c r="J20" t="s">
        <v>88</v>
      </c>
      <c r="K20" t="s">
        <v>89</v>
      </c>
      <c r="L20">
        <v>21204</v>
      </c>
      <c r="M20" t="s">
        <v>45</v>
      </c>
      <c r="N20">
        <v>44.88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-6.73</v>
      </c>
      <c r="Z20">
        <v>-11.62</v>
      </c>
      <c r="AA20">
        <v>0</v>
      </c>
      <c r="AB20">
        <v>0</v>
      </c>
      <c r="AC20">
        <v>26.53</v>
      </c>
    </row>
    <row r="21" spans="1:29" x14ac:dyDescent="0.35">
      <c r="A21" t="s">
        <v>90</v>
      </c>
      <c r="B21">
        <v>25111613371</v>
      </c>
      <c r="C21" t="s">
        <v>37</v>
      </c>
      <c r="D21" t="s">
        <v>91</v>
      </c>
      <c r="E21" t="s">
        <v>92</v>
      </c>
      <c r="F21" t="s">
        <v>93</v>
      </c>
      <c r="G21">
        <v>1</v>
      </c>
      <c r="H21" t="s">
        <v>41</v>
      </c>
      <c r="I21" t="s">
        <v>42</v>
      </c>
      <c r="J21" t="s">
        <v>88</v>
      </c>
      <c r="K21" t="s">
        <v>89</v>
      </c>
      <c r="L21">
        <v>21218</v>
      </c>
      <c r="M21" t="s">
        <v>45</v>
      </c>
      <c r="N21">
        <v>39.89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-5.98</v>
      </c>
      <c r="Z21">
        <v>-9.5399999999999991</v>
      </c>
      <c r="AA21">
        <v>0</v>
      </c>
      <c r="AB21">
        <v>0</v>
      </c>
      <c r="AC21">
        <v>24.37</v>
      </c>
    </row>
    <row r="22" spans="1:29" x14ac:dyDescent="0.35">
      <c r="A22" t="s">
        <v>94</v>
      </c>
      <c r="B22">
        <v>25111613371</v>
      </c>
      <c r="C22" t="s">
        <v>37</v>
      </c>
      <c r="D22" t="s">
        <v>95</v>
      </c>
      <c r="E22" t="s">
        <v>96</v>
      </c>
      <c r="F22" t="s">
        <v>97</v>
      </c>
      <c r="G22">
        <v>1</v>
      </c>
      <c r="H22" t="s">
        <v>41</v>
      </c>
      <c r="I22" t="s">
        <v>42</v>
      </c>
      <c r="J22" t="s">
        <v>98</v>
      </c>
      <c r="K22" t="s">
        <v>71</v>
      </c>
      <c r="L22">
        <v>1605</v>
      </c>
      <c r="M22" t="s">
        <v>45</v>
      </c>
      <c r="N22">
        <v>59.98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-9</v>
      </c>
      <c r="Z22">
        <v>-9.7799999999999994</v>
      </c>
      <c r="AA22">
        <v>0</v>
      </c>
      <c r="AB22">
        <v>0</v>
      </c>
      <c r="AC22">
        <v>41.2</v>
      </c>
    </row>
    <row r="23" spans="1:29" x14ac:dyDescent="0.35">
      <c r="A23" t="s">
        <v>99</v>
      </c>
      <c r="B23">
        <v>25111613371</v>
      </c>
      <c r="C23" t="s">
        <v>37</v>
      </c>
      <c r="D23" t="s">
        <v>100</v>
      </c>
      <c r="E23" t="s">
        <v>62</v>
      </c>
      <c r="F23" t="s">
        <v>63</v>
      </c>
      <c r="G23">
        <v>2</v>
      </c>
      <c r="H23" t="s">
        <v>41</v>
      </c>
      <c r="I23" t="s">
        <v>42</v>
      </c>
      <c r="J23" t="s">
        <v>101</v>
      </c>
      <c r="K23" t="s">
        <v>65</v>
      </c>
      <c r="L23">
        <v>27589</v>
      </c>
      <c r="M23" t="s">
        <v>45</v>
      </c>
      <c r="N23">
        <v>73.58</v>
      </c>
      <c r="O23">
        <v>4.96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-4.96</v>
      </c>
      <c r="Y23">
        <v>-11.04</v>
      </c>
      <c r="Z23">
        <v>-14.04</v>
      </c>
      <c r="AA23">
        <v>0</v>
      </c>
      <c r="AB23">
        <v>0</v>
      </c>
      <c r="AC23">
        <v>48.5</v>
      </c>
    </row>
    <row r="24" spans="1:29" x14ac:dyDescent="0.35">
      <c r="A24" t="s">
        <v>102</v>
      </c>
      <c r="B24">
        <v>25111613371</v>
      </c>
      <c r="C24" t="s">
        <v>37</v>
      </c>
      <c r="D24" t="s">
        <v>103</v>
      </c>
      <c r="E24" t="s">
        <v>104</v>
      </c>
      <c r="F24" t="s">
        <v>105</v>
      </c>
      <c r="G24">
        <v>2</v>
      </c>
      <c r="H24" t="s">
        <v>41</v>
      </c>
      <c r="I24" t="s">
        <v>42</v>
      </c>
      <c r="J24" t="s">
        <v>106</v>
      </c>
      <c r="K24" t="s">
        <v>71</v>
      </c>
      <c r="L24">
        <v>2116</v>
      </c>
      <c r="M24" t="s">
        <v>45</v>
      </c>
      <c r="N24">
        <v>95.98</v>
      </c>
      <c r="O24">
        <v>0</v>
      </c>
      <c r="P24">
        <v>9.7100000000000009</v>
      </c>
      <c r="Q24">
        <v>0</v>
      </c>
      <c r="R24">
        <v>0</v>
      </c>
      <c r="S24">
        <v>0</v>
      </c>
      <c r="T24">
        <v>0</v>
      </c>
      <c r="U24">
        <v>0</v>
      </c>
      <c r="V24">
        <v>-9.6</v>
      </c>
      <c r="W24">
        <v>0</v>
      </c>
      <c r="X24">
        <v>0</v>
      </c>
      <c r="Y24">
        <v>-12.96</v>
      </c>
      <c r="Z24">
        <v>-27.03</v>
      </c>
      <c r="AA24">
        <v>0</v>
      </c>
      <c r="AB24">
        <v>0</v>
      </c>
      <c r="AC24">
        <v>56.1</v>
      </c>
    </row>
    <row r="25" spans="1:29" x14ac:dyDescent="0.35">
      <c r="A25" t="s">
        <v>107</v>
      </c>
      <c r="B25">
        <v>25111613371</v>
      </c>
      <c r="C25" t="s">
        <v>37</v>
      </c>
      <c r="D25" t="s">
        <v>91</v>
      </c>
      <c r="E25" t="s">
        <v>108</v>
      </c>
      <c r="F25" t="s">
        <v>109</v>
      </c>
      <c r="G25">
        <v>1</v>
      </c>
      <c r="H25" t="s">
        <v>41</v>
      </c>
      <c r="I25" t="s">
        <v>42</v>
      </c>
      <c r="J25" t="s">
        <v>88</v>
      </c>
      <c r="K25" t="s">
        <v>89</v>
      </c>
      <c r="L25">
        <v>21218</v>
      </c>
      <c r="M25" t="s">
        <v>45</v>
      </c>
      <c r="N25">
        <v>23.89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-3.58</v>
      </c>
      <c r="Z25">
        <v>-7.86</v>
      </c>
      <c r="AA25">
        <v>0</v>
      </c>
      <c r="AB25">
        <v>0</v>
      </c>
      <c r="AC25">
        <v>12.45</v>
      </c>
    </row>
    <row r="26" spans="1:29" x14ac:dyDescent="0.35">
      <c r="A26" t="s">
        <v>110</v>
      </c>
      <c r="B26">
        <v>25111613371</v>
      </c>
      <c r="C26" t="s">
        <v>111</v>
      </c>
      <c r="F26" t="s">
        <v>112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 s="1">
        <v>-5253.86</v>
      </c>
      <c r="AC26" s="1">
        <v>-5253.86</v>
      </c>
    </row>
    <row r="27" spans="1:29" x14ac:dyDescent="0.35">
      <c r="A27" t="s">
        <v>113</v>
      </c>
      <c r="B27">
        <v>25111613371</v>
      </c>
      <c r="C27" t="s">
        <v>37</v>
      </c>
      <c r="D27" t="s">
        <v>114</v>
      </c>
      <c r="E27" t="s">
        <v>115</v>
      </c>
      <c r="F27" t="s">
        <v>116</v>
      </c>
      <c r="G27">
        <v>1</v>
      </c>
      <c r="H27" t="s">
        <v>41</v>
      </c>
      <c r="I27" t="s">
        <v>42</v>
      </c>
      <c r="J27" t="s">
        <v>117</v>
      </c>
      <c r="K27" t="s">
        <v>44</v>
      </c>
      <c r="L27">
        <v>93215</v>
      </c>
      <c r="M27" t="s">
        <v>45</v>
      </c>
      <c r="N27">
        <v>29.98</v>
      </c>
      <c r="O27">
        <v>2.4700000000000002</v>
      </c>
      <c r="P27">
        <v>0.37</v>
      </c>
      <c r="Q27">
        <v>0</v>
      </c>
      <c r="R27">
        <v>0</v>
      </c>
      <c r="S27">
        <v>0</v>
      </c>
      <c r="T27">
        <v>0</v>
      </c>
      <c r="U27">
        <v>0</v>
      </c>
      <c r="V27">
        <v>-0.37</v>
      </c>
      <c r="W27">
        <v>0</v>
      </c>
      <c r="X27">
        <v>-2.4700000000000002</v>
      </c>
      <c r="Y27">
        <v>-4.5</v>
      </c>
      <c r="Z27">
        <v>-7.63</v>
      </c>
      <c r="AA27">
        <v>0</v>
      </c>
      <c r="AB27">
        <v>0</v>
      </c>
      <c r="AC27">
        <v>17.850000000000001</v>
      </c>
    </row>
    <row r="28" spans="1:29" x14ac:dyDescent="0.35">
      <c r="A28" t="s">
        <v>118</v>
      </c>
      <c r="B28">
        <v>25111613371</v>
      </c>
      <c r="C28" t="s">
        <v>37</v>
      </c>
      <c r="D28" t="s">
        <v>119</v>
      </c>
      <c r="E28" t="s">
        <v>120</v>
      </c>
      <c r="F28" t="s">
        <v>121</v>
      </c>
      <c r="G28">
        <v>2</v>
      </c>
      <c r="H28" t="s">
        <v>41</v>
      </c>
      <c r="I28" t="s">
        <v>42</v>
      </c>
      <c r="J28" t="s">
        <v>122</v>
      </c>
      <c r="K28" t="s">
        <v>123</v>
      </c>
      <c r="L28">
        <v>36542</v>
      </c>
      <c r="M28" t="s">
        <v>45</v>
      </c>
      <c r="N28">
        <v>19.98</v>
      </c>
      <c r="O28">
        <v>1.6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-1.6</v>
      </c>
      <c r="Y28">
        <v>-3</v>
      </c>
      <c r="Z28">
        <v>-9.0399999999999991</v>
      </c>
      <c r="AA28">
        <v>0</v>
      </c>
      <c r="AB28">
        <v>0</v>
      </c>
      <c r="AC28">
        <v>7.94</v>
      </c>
    </row>
    <row r="29" spans="1:29" x14ac:dyDescent="0.35">
      <c r="A29" t="s">
        <v>124</v>
      </c>
      <c r="B29">
        <v>25111613371</v>
      </c>
      <c r="C29" t="s">
        <v>37</v>
      </c>
      <c r="D29" t="s">
        <v>125</v>
      </c>
      <c r="E29" t="s">
        <v>126</v>
      </c>
      <c r="F29" t="s">
        <v>127</v>
      </c>
      <c r="G29">
        <v>1</v>
      </c>
      <c r="H29" t="s">
        <v>41</v>
      </c>
      <c r="I29" t="s">
        <v>42</v>
      </c>
      <c r="J29" t="s">
        <v>128</v>
      </c>
      <c r="K29" t="s">
        <v>129</v>
      </c>
      <c r="L29">
        <v>41777</v>
      </c>
      <c r="M29" t="s">
        <v>45</v>
      </c>
      <c r="N29">
        <v>26.98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-4.05</v>
      </c>
      <c r="Z29">
        <v>-7.71</v>
      </c>
      <c r="AA29">
        <v>0</v>
      </c>
      <c r="AB29">
        <v>0</v>
      </c>
      <c r="AC29">
        <v>15.22</v>
      </c>
    </row>
    <row r="30" spans="1:29" x14ac:dyDescent="0.35">
      <c r="A30" t="s">
        <v>130</v>
      </c>
      <c r="B30">
        <v>25111613371</v>
      </c>
      <c r="C30" t="s">
        <v>37</v>
      </c>
      <c r="D30" t="s">
        <v>131</v>
      </c>
      <c r="E30" t="s">
        <v>39</v>
      </c>
      <c r="F30" t="s">
        <v>40</v>
      </c>
      <c r="G30">
        <v>1</v>
      </c>
      <c r="H30" t="s">
        <v>41</v>
      </c>
      <c r="I30" t="s">
        <v>42</v>
      </c>
      <c r="J30" t="s">
        <v>132</v>
      </c>
      <c r="K30" t="s">
        <v>133</v>
      </c>
      <c r="L30">
        <v>3870</v>
      </c>
      <c r="N30">
        <v>44.98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-4.5</v>
      </c>
      <c r="W30">
        <v>0</v>
      </c>
      <c r="X30">
        <v>0</v>
      </c>
      <c r="Y30">
        <v>-6.07</v>
      </c>
      <c r="Z30">
        <v>-9.5500000000000007</v>
      </c>
      <c r="AA30">
        <v>0</v>
      </c>
      <c r="AB30">
        <v>0</v>
      </c>
      <c r="AC30">
        <v>24.86</v>
      </c>
    </row>
    <row r="31" spans="1:29" x14ac:dyDescent="0.35">
      <c r="A31" t="s">
        <v>134</v>
      </c>
      <c r="B31">
        <v>25111613371</v>
      </c>
      <c r="C31" t="s">
        <v>37</v>
      </c>
      <c r="D31" t="s">
        <v>135</v>
      </c>
      <c r="E31" t="s">
        <v>62</v>
      </c>
      <c r="F31" t="s">
        <v>63</v>
      </c>
      <c r="G31">
        <v>1</v>
      </c>
      <c r="H31" t="s">
        <v>41</v>
      </c>
      <c r="I31" t="s">
        <v>42</v>
      </c>
      <c r="J31" t="s">
        <v>136</v>
      </c>
      <c r="K31" t="s">
        <v>65</v>
      </c>
      <c r="L31">
        <v>28456</v>
      </c>
      <c r="M31" t="s">
        <v>45</v>
      </c>
      <c r="N31">
        <v>36.79</v>
      </c>
      <c r="O31">
        <v>2.48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-4.96</v>
      </c>
      <c r="Y31">
        <v>-11.04</v>
      </c>
      <c r="Z31">
        <v>-7.02</v>
      </c>
      <c r="AA31">
        <v>0</v>
      </c>
      <c r="AB31">
        <v>0</v>
      </c>
      <c r="AC31">
        <v>16.25</v>
      </c>
    </row>
    <row r="32" spans="1:29" x14ac:dyDescent="0.35">
      <c r="A32" t="s">
        <v>134</v>
      </c>
      <c r="B32">
        <v>25111613371</v>
      </c>
      <c r="C32" t="s">
        <v>37</v>
      </c>
      <c r="D32" t="s">
        <v>135</v>
      </c>
      <c r="E32" t="s">
        <v>62</v>
      </c>
      <c r="F32" t="s">
        <v>63</v>
      </c>
      <c r="G32">
        <v>1</v>
      </c>
      <c r="H32" t="s">
        <v>41</v>
      </c>
      <c r="I32" t="s">
        <v>42</v>
      </c>
      <c r="J32" t="s">
        <v>136</v>
      </c>
      <c r="K32" t="s">
        <v>65</v>
      </c>
      <c r="L32">
        <v>28456</v>
      </c>
      <c r="N32">
        <v>36.79</v>
      </c>
      <c r="O32">
        <v>2.48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-7.02</v>
      </c>
      <c r="AA32">
        <v>0</v>
      </c>
      <c r="AB32">
        <v>0</v>
      </c>
      <c r="AC32">
        <v>32.25</v>
      </c>
    </row>
    <row r="33" spans="1:29" x14ac:dyDescent="0.35">
      <c r="A33" t="s">
        <v>137</v>
      </c>
      <c r="B33">
        <v>25111613371</v>
      </c>
      <c r="C33" t="s">
        <v>37</v>
      </c>
      <c r="D33" t="s">
        <v>138</v>
      </c>
      <c r="E33" t="s">
        <v>139</v>
      </c>
      <c r="F33" t="s">
        <v>140</v>
      </c>
      <c r="G33">
        <v>1</v>
      </c>
      <c r="H33" t="s">
        <v>41</v>
      </c>
      <c r="I33" t="s">
        <v>42</v>
      </c>
      <c r="J33" t="s">
        <v>141</v>
      </c>
      <c r="K33" t="s">
        <v>44</v>
      </c>
      <c r="L33">
        <v>95843</v>
      </c>
      <c r="M33" t="s">
        <v>45</v>
      </c>
      <c r="N33">
        <v>129.88999999999999</v>
      </c>
      <c r="O33">
        <v>10.07</v>
      </c>
      <c r="P33">
        <v>1.75</v>
      </c>
      <c r="Q33">
        <v>0</v>
      </c>
      <c r="R33">
        <v>0</v>
      </c>
      <c r="S33">
        <v>0</v>
      </c>
      <c r="T33">
        <v>0</v>
      </c>
      <c r="U33">
        <v>0</v>
      </c>
      <c r="V33">
        <v>-1.75</v>
      </c>
      <c r="W33">
        <v>0</v>
      </c>
      <c r="X33">
        <v>-10.07</v>
      </c>
      <c r="Y33">
        <v>-19.48</v>
      </c>
      <c r="Z33">
        <v>-25.29</v>
      </c>
      <c r="AA33">
        <v>0</v>
      </c>
      <c r="AB33">
        <v>0</v>
      </c>
      <c r="AC33">
        <v>85.12</v>
      </c>
    </row>
    <row r="34" spans="1:29" x14ac:dyDescent="0.35">
      <c r="A34" t="s">
        <v>142</v>
      </c>
      <c r="B34">
        <v>25111613371</v>
      </c>
      <c r="C34" t="s">
        <v>37</v>
      </c>
      <c r="D34" t="s">
        <v>143</v>
      </c>
      <c r="E34" t="s">
        <v>144</v>
      </c>
      <c r="F34" t="s">
        <v>145</v>
      </c>
      <c r="G34">
        <v>1</v>
      </c>
      <c r="H34" t="s">
        <v>41</v>
      </c>
      <c r="I34" t="s">
        <v>42</v>
      </c>
      <c r="J34" t="s">
        <v>146</v>
      </c>
      <c r="K34" t="s">
        <v>147</v>
      </c>
      <c r="L34">
        <v>8807</v>
      </c>
      <c r="M34" t="s">
        <v>45</v>
      </c>
      <c r="N34">
        <v>54.98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-5.5</v>
      </c>
      <c r="W34">
        <v>0</v>
      </c>
      <c r="X34">
        <v>0</v>
      </c>
      <c r="Y34">
        <v>-7.42</v>
      </c>
      <c r="Z34">
        <v>-9.6199999999999992</v>
      </c>
      <c r="AA34">
        <v>0</v>
      </c>
      <c r="AB34">
        <v>0</v>
      </c>
      <c r="AC34">
        <v>32.44</v>
      </c>
    </row>
    <row r="35" spans="1:29" x14ac:dyDescent="0.35">
      <c r="A35" t="s">
        <v>148</v>
      </c>
      <c r="B35">
        <v>25111613371</v>
      </c>
      <c r="C35" t="s">
        <v>37</v>
      </c>
      <c r="D35" t="s">
        <v>149</v>
      </c>
      <c r="E35" t="s">
        <v>150</v>
      </c>
      <c r="F35" t="s">
        <v>151</v>
      </c>
      <c r="G35">
        <v>1</v>
      </c>
      <c r="H35" t="s">
        <v>41</v>
      </c>
      <c r="I35" t="s">
        <v>42</v>
      </c>
      <c r="J35" t="s">
        <v>152</v>
      </c>
      <c r="K35" t="s">
        <v>59</v>
      </c>
      <c r="L35">
        <v>14534</v>
      </c>
      <c r="M35" t="s">
        <v>45</v>
      </c>
      <c r="N35">
        <v>49.98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-7.5</v>
      </c>
      <c r="Z35">
        <v>-9.6199999999999992</v>
      </c>
      <c r="AA35">
        <v>0</v>
      </c>
      <c r="AB35">
        <v>0</v>
      </c>
      <c r="AC35">
        <v>32.86</v>
      </c>
    </row>
    <row r="36" spans="1:29" x14ac:dyDescent="0.35">
      <c r="A36" t="s">
        <v>153</v>
      </c>
      <c r="B36">
        <v>25111613371</v>
      </c>
      <c r="C36" t="s">
        <v>37</v>
      </c>
      <c r="D36" t="s">
        <v>131</v>
      </c>
      <c r="E36" t="s">
        <v>68</v>
      </c>
      <c r="F36" t="s">
        <v>69</v>
      </c>
      <c r="G36">
        <v>1</v>
      </c>
      <c r="H36" t="s">
        <v>41</v>
      </c>
      <c r="I36" t="s">
        <v>42</v>
      </c>
      <c r="J36" t="s">
        <v>132</v>
      </c>
      <c r="K36" t="s">
        <v>133</v>
      </c>
      <c r="L36">
        <v>3870</v>
      </c>
      <c r="N36">
        <v>49.98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-5</v>
      </c>
      <c r="W36">
        <v>0</v>
      </c>
      <c r="X36">
        <v>0</v>
      </c>
      <c r="Y36">
        <v>-6.75</v>
      </c>
      <c r="Z36">
        <v>-9.31</v>
      </c>
      <c r="AA36">
        <v>0</v>
      </c>
      <c r="AB36">
        <v>0</v>
      </c>
      <c r="AC36">
        <v>28.92</v>
      </c>
    </row>
    <row r="37" spans="1:29" x14ac:dyDescent="0.35">
      <c r="A37" t="s">
        <v>154</v>
      </c>
      <c r="B37">
        <v>25111613371</v>
      </c>
      <c r="C37" t="s">
        <v>37</v>
      </c>
      <c r="D37" t="s">
        <v>155</v>
      </c>
      <c r="E37" t="s">
        <v>156</v>
      </c>
      <c r="F37" t="s">
        <v>157</v>
      </c>
      <c r="G37">
        <v>1</v>
      </c>
      <c r="H37" t="s">
        <v>41</v>
      </c>
      <c r="I37" t="s">
        <v>42</v>
      </c>
      <c r="J37" t="s">
        <v>158</v>
      </c>
      <c r="K37" t="s">
        <v>159</v>
      </c>
      <c r="L37">
        <v>55105</v>
      </c>
      <c r="M37" t="s">
        <v>45</v>
      </c>
      <c r="N37">
        <v>56.89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-8.5299999999999994</v>
      </c>
      <c r="Z37">
        <v>-8.75</v>
      </c>
      <c r="AA37">
        <v>0</v>
      </c>
      <c r="AB37">
        <v>0</v>
      </c>
      <c r="AC37">
        <v>39.61</v>
      </c>
    </row>
    <row r="38" spans="1:29" x14ac:dyDescent="0.35">
      <c r="A38" t="s">
        <v>160</v>
      </c>
      <c r="B38">
        <v>25111613371</v>
      </c>
      <c r="C38" t="s">
        <v>37</v>
      </c>
      <c r="D38" t="s">
        <v>161</v>
      </c>
      <c r="E38" t="s">
        <v>162</v>
      </c>
      <c r="F38" t="s">
        <v>163</v>
      </c>
      <c r="G38">
        <v>1</v>
      </c>
      <c r="H38" t="s">
        <v>41</v>
      </c>
      <c r="I38" t="s">
        <v>42</v>
      </c>
      <c r="J38" t="s">
        <v>164</v>
      </c>
      <c r="K38" t="s">
        <v>165</v>
      </c>
      <c r="L38">
        <v>37214</v>
      </c>
      <c r="M38" t="s">
        <v>45</v>
      </c>
      <c r="N38">
        <v>64.89</v>
      </c>
      <c r="O38">
        <v>0</v>
      </c>
      <c r="P38">
        <v>1</v>
      </c>
      <c r="Q38">
        <v>0</v>
      </c>
      <c r="R38">
        <v>0</v>
      </c>
      <c r="S38">
        <v>0</v>
      </c>
      <c r="T38">
        <v>0</v>
      </c>
      <c r="U38">
        <v>0</v>
      </c>
      <c r="V38">
        <v>-1</v>
      </c>
      <c r="W38">
        <v>0</v>
      </c>
      <c r="X38">
        <v>0</v>
      </c>
      <c r="Y38">
        <v>-9.73</v>
      </c>
      <c r="Z38">
        <v>-9.94</v>
      </c>
      <c r="AA38">
        <v>0</v>
      </c>
      <c r="AB38">
        <v>0</v>
      </c>
      <c r="AC38">
        <v>45.22</v>
      </c>
    </row>
    <row r="39" spans="1:29" x14ac:dyDescent="0.35">
      <c r="A39" t="s">
        <v>166</v>
      </c>
      <c r="B39">
        <v>25111613371</v>
      </c>
      <c r="C39" t="s">
        <v>37</v>
      </c>
      <c r="D39" t="s">
        <v>167</v>
      </c>
      <c r="E39" t="s">
        <v>96</v>
      </c>
      <c r="F39" t="s">
        <v>97</v>
      </c>
      <c r="G39">
        <v>1</v>
      </c>
      <c r="H39" t="s">
        <v>41</v>
      </c>
      <c r="I39" t="s">
        <v>42</v>
      </c>
      <c r="J39" t="s">
        <v>168</v>
      </c>
      <c r="K39" t="s">
        <v>44</v>
      </c>
      <c r="L39">
        <v>90638</v>
      </c>
      <c r="M39" t="s">
        <v>45</v>
      </c>
      <c r="N39">
        <v>59.98</v>
      </c>
      <c r="O39">
        <v>5.26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-6</v>
      </c>
      <c r="W39">
        <v>0</v>
      </c>
      <c r="X39">
        <v>-5.26</v>
      </c>
      <c r="Y39">
        <v>-8.1</v>
      </c>
      <c r="Z39">
        <v>-9.7799999999999994</v>
      </c>
      <c r="AA39">
        <v>0</v>
      </c>
      <c r="AB39">
        <v>0</v>
      </c>
      <c r="AC39">
        <v>36.1</v>
      </c>
    </row>
    <row r="40" spans="1:29" x14ac:dyDescent="0.35">
      <c r="A40" t="s">
        <v>169</v>
      </c>
      <c r="B40">
        <v>25111613371</v>
      </c>
      <c r="C40" t="s">
        <v>37</v>
      </c>
      <c r="D40" t="s">
        <v>170</v>
      </c>
      <c r="E40" t="s">
        <v>156</v>
      </c>
      <c r="F40" t="s">
        <v>157</v>
      </c>
      <c r="G40">
        <v>1</v>
      </c>
      <c r="H40" t="s">
        <v>41</v>
      </c>
      <c r="I40" t="s">
        <v>42</v>
      </c>
      <c r="J40" t="s">
        <v>171</v>
      </c>
      <c r="K40" t="s">
        <v>172</v>
      </c>
      <c r="L40">
        <v>60527</v>
      </c>
      <c r="M40" t="s">
        <v>45</v>
      </c>
      <c r="N40">
        <v>56.99</v>
      </c>
      <c r="O40">
        <v>0</v>
      </c>
      <c r="P40">
        <v>0.53</v>
      </c>
      <c r="Q40">
        <v>0</v>
      </c>
      <c r="R40">
        <v>0</v>
      </c>
      <c r="S40">
        <v>0</v>
      </c>
      <c r="T40">
        <v>0</v>
      </c>
      <c r="U40">
        <v>0</v>
      </c>
      <c r="V40">
        <v>-0.53</v>
      </c>
      <c r="W40">
        <v>0</v>
      </c>
      <c r="X40">
        <v>0</v>
      </c>
      <c r="Y40">
        <v>-8.5500000000000007</v>
      </c>
      <c r="Z40">
        <v>-8.75</v>
      </c>
      <c r="AA40">
        <v>0</v>
      </c>
      <c r="AB40">
        <v>0</v>
      </c>
      <c r="AC40">
        <v>39.69</v>
      </c>
    </row>
    <row r="41" spans="1:29" x14ac:dyDescent="0.35">
      <c r="A41" t="s">
        <v>173</v>
      </c>
      <c r="B41">
        <v>25111613371</v>
      </c>
      <c r="C41" t="s">
        <v>37</v>
      </c>
      <c r="D41" t="s">
        <v>174</v>
      </c>
      <c r="E41" t="s">
        <v>175</v>
      </c>
      <c r="F41" t="s">
        <v>176</v>
      </c>
      <c r="G41">
        <v>1</v>
      </c>
      <c r="H41" t="s">
        <v>41</v>
      </c>
      <c r="I41" t="s">
        <v>42</v>
      </c>
      <c r="J41" t="s">
        <v>177</v>
      </c>
      <c r="K41" t="s">
        <v>172</v>
      </c>
      <c r="L41">
        <v>60056</v>
      </c>
      <c r="M41" t="s">
        <v>45</v>
      </c>
      <c r="N41">
        <v>64.989999999999995</v>
      </c>
      <c r="O41">
        <v>6.5</v>
      </c>
      <c r="P41">
        <v>2.99</v>
      </c>
      <c r="Q41">
        <v>0</v>
      </c>
      <c r="R41">
        <v>0</v>
      </c>
      <c r="S41">
        <v>0</v>
      </c>
      <c r="T41">
        <v>0</v>
      </c>
      <c r="U41">
        <v>0</v>
      </c>
      <c r="V41">
        <v>-2.99</v>
      </c>
      <c r="W41">
        <v>0</v>
      </c>
      <c r="X41">
        <v>-6.5</v>
      </c>
      <c r="Y41">
        <v>-9.75</v>
      </c>
      <c r="Z41">
        <v>-10.58</v>
      </c>
      <c r="AA41">
        <v>0</v>
      </c>
      <c r="AB41">
        <v>0</v>
      </c>
      <c r="AC41">
        <v>44.66</v>
      </c>
    </row>
    <row r="42" spans="1:29" x14ac:dyDescent="0.35">
      <c r="A42" t="s">
        <v>178</v>
      </c>
      <c r="B42">
        <v>25111613371</v>
      </c>
      <c r="C42" t="s">
        <v>37</v>
      </c>
      <c r="D42" t="s">
        <v>179</v>
      </c>
      <c r="E42" t="s">
        <v>180</v>
      </c>
      <c r="F42" t="s">
        <v>181</v>
      </c>
      <c r="G42">
        <v>1</v>
      </c>
      <c r="H42" t="s">
        <v>41</v>
      </c>
      <c r="I42" t="s">
        <v>42</v>
      </c>
      <c r="J42" t="s">
        <v>182</v>
      </c>
      <c r="K42" t="s">
        <v>71</v>
      </c>
      <c r="L42">
        <v>2189</v>
      </c>
      <c r="M42" t="s">
        <v>45</v>
      </c>
      <c r="N42">
        <v>47.49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-7.12</v>
      </c>
      <c r="Z42">
        <v>-9.49</v>
      </c>
      <c r="AA42">
        <v>0</v>
      </c>
      <c r="AB42">
        <v>0</v>
      </c>
      <c r="AC42">
        <v>30.88</v>
      </c>
    </row>
    <row r="43" spans="1:29" x14ac:dyDescent="0.35">
      <c r="A43" t="s">
        <v>183</v>
      </c>
      <c r="B43">
        <v>25111613371</v>
      </c>
      <c r="C43" t="s">
        <v>37</v>
      </c>
      <c r="D43" t="s">
        <v>143</v>
      </c>
      <c r="E43" t="s">
        <v>80</v>
      </c>
      <c r="F43" t="s">
        <v>81</v>
      </c>
      <c r="G43">
        <v>1</v>
      </c>
      <c r="H43" t="s">
        <v>41</v>
      </c>
      <c r="I43" t="s">
        <v>42</v>
      </c>
      <c r="J43" t="s">
        <v>146</v>
      </c>
      <c r="K43" t="s">
        <v>147</v>
      </c>
      <c r="L43">
        <v>8807</v>
      </c>
      <c r="M43" t="s">
        <v>45</v>
      </c>
      <c r="N43">
        <v>54.98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-5.5</v>
      </c>
      <c r="W43">
        <v>0</v>
      </c>
      <c r="X43">
        <v>0</v>
      </c>
      <c r="Y43">
        <v>-7.42</v>
      </c>
      <c r="Z43">
        <v>-9.07</v>
      </c>
      <c r="AA43">
        <v>0</v>
      </c>
      <c r="AB43">
        <v>0</v>
      </c>
      <c r="AC43">
        <v>32.99</v>
      </c>
    </row>
    <row r="44" spans="1:29" x14ac:dyDescent="0.35">
      <c r="A44" t="s">
        <v>184</v>
      </c>
      <c r="B44">
        <v>25111613371</v>
      </c>
      <c r="C44" t="s">
        <v>37</v>
      </c>
      <c r="D44" t="s">
        <v>185</v>
      </c>
      <c r="E44" t="s">
        <v>39</v>
      </c>
      <c r="F44" t="s">
        <v>40</v>
      </c>
      <c r="G44">
        <v>1</v>
      </c>
      <c r="H44" t="s">
        <v>41</v>
      </c>
      <c r="I44" t="s">
        <v>42</v>
      </c>
      <c r="J44" t="s">
        <v>186</v>
      </c>
      <c r="K44" t="s">
        <v>187</v>
      </c>
      <c r="L44">
        <v>63121</v>
      </c>
      <c r="M44" t="s">
        <v>45</v>
      </c>
      <c r="N44">
        <v>42.73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-4.2699999999999996</v>
      </c>
      <c r="W44">
        <v>0</v>
      </c>
      <c r="X44">
        <v>0</v>
      </c>
      <c r="Y44">
        <v>-5.77</v>
      </c>
      <c r="Z44">
        <v>-8.94</v>
      </c>
      <c r="AA44">
        <v>0</v>
      </c>
      <c r="AB44">
        <v>0</v>
      </c>
      <c r="AC44">
        <v>23.75</v>
      </c>
    </row>
    <row r="45" spans="1:29" x14ac:dyDescent="0.35">
      <c r="A45" t="s">
        <v>188</v>
      </c>
      <c r="B45">
        <v>25111613371</v>
      </c>
      <c r="C45" t="s">
        <v>37</v>
      </c>
      <c r="D45" t="s">
        <v>189</v>
      </c>
      <c r="E45" t="s">
        <v>156</v>
      </c>
      <c r="F45" t="s">
        <v>157</v>
      </c>
      <c r="G45">
        <v>1</v>
      </c>
      <c r="H45" t="s">
        <v>41</v>
      </c>
      <c r="I45" t="s">
        <v>42</v>
      </c>
      <c r="J45" t="s">
        <v>190</v>
      </c>
      <c r="K45" t="s">
        <v>59</v>
      </c>
      <c r="L45">
        <v>10032</v>
      </c>
      <c r="M45" t="s">
        <v>45</v>
      </c>
      <c r="N45">
        <v>56.89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-8.5299999999999994</v>
      </c>
      <c r="Z45">
        <v>-8.75</v>
      </c>
      <c r="AA45">
        <v>0</v>
      </c>
      <c r="AB45">
        <v>0</v>
      </c>
      <c r="AC45">
        <v>39.61</v>
      </c>
    </row>
    <row r="46" spans="1:29" x14ac:dyDescent="0.35">
      <c r="A46" t="s">
        <v>191</v>
      </c>
      <c r="B46">
        <v>25111613371</v>
      </c>
      <c r="C46" t="s">
        <v>37</v>
      </c>
      <c r="D46" t="s">
        <v>185</v>
      </c>
      <c r="E46" t="s">
        <v>39</v>
      </c>
      <c r="F46" t="s">
        <v>40</v>
      </c>
      <c r="G46">
        <v>1</v>
      </c>
      <c r="H46" t="s">
        <v>41</v>
      </c>
      <c r="I46" t="s">
        <v>42</v>
      </c>
      <c r="J46" t="s">
        <v>186</v>
      </c>
      <c r="K46" t="s">
        <v>187</v>
      </c>
      <c r="L46">
        <v>63121</v>
      </c>
      <c r="M46" t="s">
        <v>45</v>
      </c>
      <c r="N46">
        <v>42.73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-4.28</v>
      </c>
      <c r="W46">
        <v>0</v>
      </c>
      <c r="X46">
        <v>0</v>
      </c>
      <c r="Y46">
        <v>-5.77</v>
      </c>
      <c r="Z46">
        <v>-8.94</v>
      </c>
      <c r="AA46">
        <v>0</v>
      </c>
      <c r="AB46">
        <v>0</v>
      </c>
      <c r="AC46">
        <v>23.74</v>
      </c>
    </row>
    <row r="47" spans="1:29" x14ac:dyDescent="0.35">
      <c r="A47" t="s">
        <v>192</v>
      </c>
      <c r="B47">
        <v>25111613371</v>
      </c>
      <c r="C47" t="s">
        <v>37</v>
      </c>
      <c r="D47" t="s">
        <v>193</v>
      </c>
      <c r="E47" t="s">
        <v>156</v>
      </c>
      <c r="F47" t="s">
        <v>157</v>
      </c>
      <c r="G47">
        <v>1</v>
      </c>
      <c r="H47" t="s">
        <v>41</v>
      </c>
      <c r="I47" t="s">
        <v>42</v>
      </c>
      <c r="J47" t="s">
        <v>194</v>
      </c>
      <c r="K47" t="s">
        <v>195</v>
      </c>
      <c r="L47">
        <v>4976</v>
      </c>
      <c r="M47" t="s">
        <v>45</v>
      </c>
      <c r="N47">
        <v>56.89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-8.5299999999999994</v>
      </c>
      <c r="Z47">
        <v>-8.75</v>
      </c>
      <c r="AA47">
        <v>0</v>
      </c>
      <c r="AB47">
        <v>0</v>
      </c>
      <c r="AC47">
        <v>39.61</v>
      </c>
    </row>
    <row r="48" spans="1:29" x14ac:dyDescent="0.35">
      <c r="A48" t="s">
        <v>196</v>
      </c>
      <c r="B48">
        <v>25111613371</v>
      </c>
      <c r="C48" t="s">
        <v>37</v>
      </c>
      <c r="D48" t="s">
        <v>197</v>
      </c>
      <c r="E48" t="s">
        <v>198</v>
      </c>
      <c r="F48" t="s">
        <v>199</v>
      </c>
      <c r="G48">
        <v>3</v>
      </c>
      <c r="H48" t="s">
        <v>41</v>
      </c>
      <c r="I48" t="s">
        <v>42</v>
      </c>
      <c r="J48" t="s">
        <v>200</v>
      </c>
      <c r="K48" t="s">
        <v>201</v>
      </c>
      <c r="L48">
        <v>18018</v>
      </c>
      <c r="M48" t="s">
        <v>45</v>
      </c>
      <c r="N48">
        <v>113.7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-11.37</v>
      </c>
      <c r="W48">
        <v>0</v>
      </c>
      <c r="X48">
        <v>0</v>
      </c>
      <c r="Y48">
        <v>-15.36</v>
      </c>
      <c r="Z48">
        <v>-22.74</v>
      </c>
      <c r="AA48">
        <v>0</v>
      </c>
      <c r="AB48">
        <v>0</v>
      </c>
      <c r="AC48">
        <v>64.23</v>
      </c>
    </row>
    <row r="49" spans="1:29" x14ac:dyDescent="0.35">
      <c r="A49" t="s">
        <v>202</v>
      </c>
      <c r="B49">
        <v>25111613371</v>
      </c>
      <c r="C49" t="s">
        <v>37</v>
      </c>
      <c r="D49" t="s">
        <v>203</v>
      </c>
      <c r="E49" t="s">
        <v>156</v>
      </c>
      <c r="F49" t="s">
        <v>157</v>
      </c>
      <c r="G49">
        <v>1</v>
      </c>
      <c r="H49" t="s">
        <v>41</v>
      </c>
      <c r="I49" t="s">
        <v>42</v>
      </c>
      <c r="J49" t="s">
        <v>204</v>
      </c>
      <c r="K49" t="s">
        <v>159</v>
      </c>
      <c r="L49">
        <v>56560</v>
      </c>
      <c r="M49" t="s">
        <v>45</v>
      </c>
      <c r="N49">
        <v>48.44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-4.8499999999999996</v>
      </c>
      <c r="W49">
        <v>0</v>
      </c>
      <c r="X49">
        <v>0</v>
      </c>
      <c r="Y49">
        <v>-13.08</v>
      </c>
      <c r="Z49">
        <v>-8.75</v>
      </c>
      <c r="AA49">
        <v>0</v>
      </c>
      <c r="AB49">
        <v>0</v>
      </c>
      <c r="AC49">
        <v>21.76</v>
      </c>
    </row>
    <row r="50" spans="1:29" x14ac:dyDescent="0.35">
      <c r="A50" t="s">
        <v>202</v>
      </c>
      <c r="B50">
        <v>25111613371</v>
      </c>
      <c r="C50" t="s">
        <v>37</v>
      </c>
      <c r="D50" t="s">
        <v>203</v>
      </c>
      <c r="E50" t="s">
        <v>156</v>
      </c>
      <c r="F50" t="s">
        <v>157</v>
      </c>
      <c r="G50">
        <v>1</v>
      </c>
      <c r="H50" t="s">
        <v>41</v>
      </c>
      <c r="I50" t="s">
        <v>42</v>
      </c>
      <c r="J50" t="s">
        <v>204</v>
      </c>
      <c r="K50" t="s">
        <v>159</v>
      </c>
      <c r="L50">
        <v>56560</v>
      </c>
      <c r="N50">
        <v>48.44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-4.84</v>
      </c>
      <c r="W50">
        <v>0</v>
      </c>
      <c r="X50">
        <v>0</v>
      </c>
      <c r="Y50">
        <v>0</v>
      </c>
      <c r="Z50">
        <v>-8.75</v>
      </c>
      <c r="AA50">
        <v>0</v>
      </c>
      <c r="AB50">
        <v>0</v>
      </c>
      <c r="AC50">
        <v>34.85</v>
      </c>
    </row>
    <row r="51" spans="1:29" x14ac:dyDescent="0.35">
      <c r="A51" t="s">
        <v>205</v>
      </c>
      <c r="B51">
        <v>25111613371</v>
      </c>
      <c r="C51" t="s">
        <v>206</v>
      </c>
      <c r="D51" t="s">
        <v>207</v>
      </c>
      <c r="E51" t="s">
        <v>208</v>
      </c>
      <c r="F51" t="s">
        <v>157</v>
      </c>
      <c r="G51">
        <v>2</v>
      </c>
      <c r="H51" t="s">
        <v>41</v>
      </c>
      <c r="I51" t="s">
        <v>42</v>
      </c>
      <c r="J51" t="s">
        <v>209</v>
      </c>
      <c r="K51" t="s">
        <v>210</v>
      </c>
      <c r="L51">
        <v>43302</v>
      </c>
      <c r="M51" t="s">
        <v>45</v>
      </c>
      <c r="N51">
        <v>0</v>
      </c>
      <c r="O51">
        <v>0</v>
      </c>
      <c r="P51">
        <v>-0.47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0.47</v>
      </c>
      <c r="AA51">
        <v>0</v>
      </c>
      <c r="AB51">
        <v>0</v>
      </c>
      <c r="AC51">
        <v>0</v>
      </c>
    </row>
    <row r="52" spans="1:29" x14ac:dyDescent="0.35">
      <c r="A52" t="s">
        <v>211</v>
      </c>
      <c r="B52">
        <v>25111613371</v>
      </c>
      <c r="C52" t="s">
        <v>206</v>
      </c>
      <c r="D52" t="s">
        <v>207</v>
      </c>
      <c r="E52" t="s">
        <v>208</v>
      </c>
      <c r="F52" t="s">
        <v>157</v>
      </c>
      <c r="G52">
        <v>2</v>
      </c>
      <c r="H52" t="s">
        <v>41</v>
      </c>
      <c r="I52" t="s">
        <v>42</v>
      </c>
      <c r="J52" t="s">
        <v>209</v>
      </c>
      <c r="K52" t="s">
        <v>210</v>
      </c>
      <c r="L52">
        <v>43302</v>
      </c>
      <c r="M52" t="s">
        <v>45</v>
      </c>
      <c r="N52">
        <v>0</v>
      </c>
      <c r="O52">
        <v>0</v>
      </c>
      <c r="P52">
        <v>-0.47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0.7</v>
      </c>
      <c r="AA52">
        <v>0</v>
      </c>
      <c r="AB52">
        <v>0</v>
      </c>
      <c r="AC52">
        <v>0.23</v>
      </c>
    </row>
    <row r="53" spans="1:29" x14ac:dyDescent="0.35">
      <c r="A53" t="s">
        <v>211</v>
      </c>
      <c r="B53">
        <v>25111613371</v>
      </c>
      <c r="C53" t="s">
        <v>206</v>
      </c>
      <c r="D53" t="s">
        <v>207</v>
      </c>
      <c r="E53" t="s">
        <v>208</v>
      </c>
      <c r="F53" t="s">
        <v>157</v>
      </c>
      <c r="G53">
        <v>1</v>
      </c>
      <c r="H53" t="s">
        <v>41</v>
      </c>
      <c r="I53" t="s">
        <v>42</v>
      </c>
      <c r="J53" t="s">
        <v>209</v>
      </c>
      <c r="K53" t="s">
        <v>210</v>
      </c>
      <c r="L53">
        <v>43302</v>
      </c>
      <c r="N53">
        <v>0</v>
      </c>
      <c r="O53">
        <v>0</v>
      </c>
      <c r="P53">
        <v>-0.23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-0.23</v>
      </c>
    </row>
    <row r="54" spans="1:29" x14ac:dyDescent="0.35">
      <c r="A54" t="s">
        <v>212</v>
      </c>
      <c r="B54">
        <v>25111613371</v>
      </c>
      <c r="C54" t="s">
        <v>37</v>
      </c>
      <c r="D54" t="s">
        <v>38</v>
      </c>
      <c r="E54" t="s">
        <v>39</v>
      </c>
      <c r="F54" t="s">
        <v>40</v>
      </c>
      <c r="G54">
        <v>1</v>
      </c>
      <c r="H54" t="s">
        <v>41</v>
      </c>
      <c r="I54" t="s">
        <v>42</v>
      </c>
      <c r="J54" t="s">
        <v>43</v>
      </c>
      <c r="K54" t="s">
        <v>44</v>
      </c>
      <c r="L54">
        <v>90250</v>
      </c>
      <c r="M54" t="s">
        <v>45</v>
      </c>
      <c r="N54">
        <v>42.73</v>
      </c>
      <c r="O54">
        <v>4.04</v>
      </c>
      <c r="P54">
        <v>0.03</v>
      </c>
      <c r="Q54">
        <v>0</v>
      </c>
      <c r="R54">
        <v>0</v>
      </c>
      <c r="S54">
        <v>0</v>
      </c>
      <c r="T54">
        <v>0</v>
      </c>
      <c r="U54">
        <v>0</v>
      </c>
      <c r="V54">
        <v>-4.3</v>
      </c>
      <c r="W54">
        <v>0</v>
      </c>
      <c r="X54">
        <v>-4.04</v>
      </c>
      <c r="Y54">
        <v>-5.77</v>
      </c>
      <c r="Z54">
        <v>-8.73</v>
      </c>
      <c r="AA54">
        <v>0</v>
      </c>
      <c r="AB54">
        <v>0</v>
      </c>
      <c r="AC54">
        <v>23.96</v>
      </c>
    </row>
    <row r="55" spans="1:29" x14ac:dyDescent="0.35">
      <c r="A55" t="s">
        <v>213</v>
      </c>
      <c r="B55">
        <v>25111613371</v>
      </c>
      <c r="C55" t="s">
        <v>37</v>
      </c>
      <c r="D55" t="s">
        <v>38</v>
      </c>
      <c r="E55" t="s">
        <v>39</v>
      </c>
      <c r="F55" t="s">
        <v>40</v>
      </c>
      <c r="G55">
        <v>1</v>
      </c>
      <c r="H55" t="s">
        <v>41</v>
      </c>
      <c r="I55" t="s">
        <v>42</v>
      </c>
      <c r="J55" t="s">
        <v>43</v>
      </c>
      <c r="K55" t="s">
        <v>44</v>
      </c>
      <c r="L55">
        <v>90250</v>
      </c>
      <c r="M55" t="s">
        <v>45</v>
      </c>
      <c r="N55">
        <v>42.73</v>
      </c>
      <c r="O55">
        <v>4.04</v>
      </c>
      <c r="P55">
        <v>0.03</v>
      </c>
      <c r="Q55">
        <v>0</v>
      </c>
      <c r="R55">
        <v>0</v>
      </c>
      <c r="S55">
        <v>0</v>
      </c>
      <c r="T55">
        <v>0</v>
      </c>
      <c r="U55">
        <v>0</v>
      </c>
      <c r="V55">
        <v>-4.3</v>
      </c>
      <c r="W55">
        <v>0</v>
      </c>
      <c r="X55">
        <v>-4.04</v>
      </c>
      <c r="Y55">
        <v>-5.77</v>
      </c>
      <c r="Z55">
        <v>-8.73</v>
      </c>
      <c r="AA55">
        <v>0</v>
      </c>
      <c r="AB55">
        <v>0</v>
      </c>
      <c r="AC55">
        <v>23.96</v>
      </c>
    </row>
    <row r="56" spans="1:29" x14ac:dyDescent="0.35">
      <c r="A56" t="s">
        <v>214</v>
      </c>
      <c r="B56">
        <v>25111613371</v>
      </c>
      <c r="C56" t="s">
        <v>37</v>
      </c>
      <c r="D56" t="s">
        <v>215</v>
      </c>
      <c r="E56" t="s">
        <v>216</v>
      </c>
      <c r="F56" t="s">
        <v>217</v>
      </c>
      <c r="G56">
        <v>1</v>
      </c>
      <c r="H56" t="s">
        <v>41</v>
      </c>
      <c r="I56" t="s">
        <v>42</v>
      </c>
      <c r="J56" t="s">
        <v>218</v>
      </c>
      <c r="K56" t="s">
        <v>59</v>
      </c>
      <c r="L56">
        <v>11714</v>
      </c>
      <c r="M56" t="s">
        <v>45</v>
      </c>
      <c r="N56">
        <v>25.26</v>
      </c>
      <c r="O56">
        <v>1.96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-2.5299999999999998</v>
      </c>
      <c r="W56">
        <v>0</v>
      </c>
      <c r="X56">
        <v>-3.92</v>
      </c>
      <c r="Y56">
        <v>-6.82</v>
      </c>
      <c r="Z56">
        <v>-7.17</v>
      </c>
      <c r="AA56">
        <v>0</v>
      </c>
      <c r="AB56">
        <v>0</v>
      </c>
      <c r="AC56">
        <v>6.78</v>
      </c>
    </row>
    <row r="57" spans="1:29" x14ac:dyDescent="0.35">
      <c r="A57" t="s">
        <v>214</v>
      </c>
      <c r="B57">
        <v>25111613371</v>
      </c>
      <c r="C57" t="s">
        <v>37</v>
      </c>
      <c r="D57" t="s">
        <v>215</v>
      </c>
      <c r="E57" t="s">
        <v>216</v>
      </c>
      <c r="F57" t="s">
        <v>217</v>
      </c>
      <c r="G57">
        <v>1</v>
      </c>
      <c r="H57" t="s">
        <v>41</v>
      </c>
      <c r="I57" t="s">
        <v>42</v>
      </c>
      <c r="J57" t="s">
        <v>218</v>
      </c>
      <c r="K57" t="s">
        <v>59</v>
      </c>
      <c r="L57">
        <v>11714</v>
      </c>
      <c r="N57">
        <v>25.26</v>
      </c>
      <c r="O57">
        <v>1.96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-2.52</v>
      </c>
      <c r="W57">
        <v>0</v>
      </c>
      <c r="X57">
        <v>0</v>
      </c>
      <c r="Y57">
        <v>0</v>
      </c>
      <c r="Z57">
        <v>-7.17</v>
      </c>
      <c r="AA57">
        <v>0</v>
      </c>
      <c r="AB57">
        <v>0</v>
      </c>
      <c r="AC57">
        <v>17.53</v>
      </c>
    </row>
    <row r="58" spans="1:29" x14ac:dyDescent="0.35">
      <c r="A58" t="s">
        <v>219</v>
      </c>
      <c r="B58">
        <v>25111613371</v>
      </c>
      <c r="C58" t="s">
        <v>37</v>
      </c>
      <c r="D58" t="s">
        <v>220</v>
      </c>
      <c r="E58" t="s">
        <v>208</v>
      </c>
      <c r="F58" t="s">
        <v>157</v>
      </c>
      <c r="G58">
        <v>1</v>
      </c>
      <c r="H58" t="s">
        <v>41</v>
      </c>
      <c r="I58" t="s">
        <v>42</v>
      </c>
      <c r="J58" t="s">
        <v>221</v>
      </c>
      <c r="K58" t="s">
        <v>222</v>
      </c>
      <c r="L58">
        <v>78861</v>
      </c>
      <c r="M58" t="s">
        <v>45</v>
      </c>
      <c r="N58">
        <v>59.89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-8.98</v>
      </c>
      <c r="Z58">
        <v>-8.67</v>
      </c>
      <c r="AA58">
        <v>0</v>
      </c>
      <c r="AB58">
        <v>0</v>
      </c>
      <c r="AC58">
        <v>42.24</v>
      </c>
    </row>
    <row r="59" spans="1:29" x14ac:dyDescent="0.35">
      <c r="A59" t="s">
        <v>223</v>
      </c>
      <c r="B59">
        <v>25111613371</v>
      </c>
      <c r="C59" t="s">
        <v>37</v>
      </c>
      <c r="D59" t="s">
        <v>224</v>
      </c>
      <c r="E59" t="s">
        <v>225</v>
      </c>
      <c r="F59" t="s">
        <v>226</v>
      </c>
      <c r="G59">
        <v>2</v>
      </c>
      <c r="H59" t="s">
        <v>41</v>
      </c>
      <c r="I59" t="s">
        <v>42</v>
      </c>
      <c r="J59" t="s">
        <v>227</v>
      </c>
      <c r="K59" t="s">
        <v>222</v>
      </c>
      <c r="L59">
        <v>78410</v>
      </c>
      <c r="M59" t="s">
        <v>45</v>
      </c>
      <c r="N59">
        <v>53.98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-5.41</v>
      </c>
      <c r="W59">
        <v>0</v>
      </c>
      <c r="X59">
        <v>0</v>
      </c>
      <c r="Y59">
        <v>-7.28</v>
      </c>
      <c r="Z59">
        <v>-15.88</v>
      </c>
      <c r="AA59">
        <v>0</v>
      </c>
      <c r="AB59">
        <v>0</v>
      </c>
      <c r="AC59">
        <v>25.41</v>
      </c>
    </row>
    <row r="60" spans="1:29" x14ac:dyDescent="0.35">
      <c r="A60" t="s">
        <v>228</v>
      </c>
      <c r="B60">
        <v>25111613371</v>
      </c>
      <c r="C60" t="s">
        <v>37</v>
      </c>
      <c r="D60" t="s">
        <v>229</v>
      </c>
      <c r="E60" t="s">
        <v>156</v>
      </c>
      <c r="F60" t="s">
        <v>157</v>
      </c>
      <c r="G60">
        <v>1</v>
      </c>
      <c r="H60" t="s">
        <v>41</v>
      </c>
      <c r="I60" t="s">
        <v>42</v>
      </c>
      <c r="J60" t="s">
        <v>230</v>
      </c>
      <c r="K60" t="s">
        <v>222</v>
      </c>
      <c r="L60">
        <v>76377</v>
      </c>
      <c r="M60" t="s">
        <v>45</v>
      </c>
      <c r="N60">
        <v>54.05</v>
      </c>
      <c r="O60">
        <v>0</v>
      </c>
      <c r="P60">
        <v>1.52</v>
      </c>
      <c r="Q60">
        <v>0</v>
      </c>
      <c r="R60">
        <v>0</v>
      </c>
      <c r="S60">
        <v>0</v>
      </c>
      <c r="T60">
        <v>0</v>
      </c>
      <c r="U60">
        <v>0</v>
      </c>
      <c r="V60">
        <v>-6.93</v>
      </c>
      <c r="W60">
        <v>0</v>
      </c>
      <c r="X60">
        <v>0</v>
      </c>
      <c r="Y60">
        <v>-21.9</v>
      </c>
      <c r="Z60">
        <v>-8.14</v>
      </c>
      <c r="AA60">
        <v>0</v>
      </c>
      <c r="AB60">
        <v>0</v>
      </c>
      <c r="AC60">
        <v>18.600000000000001</v>
      </c>
    </row>
    <row r="61" spans="1:29" x14ac:dyDescent="0.35">
      <c r="A61" t="s">
        <v>228</v>
      </c>
      <c r="B61">
        <v>25111613371</v>
      </c>
      <c r="C61" t="s">
        <v>37</v>
      </c>
      <c r="D61" t="s">
        <v>229</v>
      </c>
      <c r="E61" t="s">
        <v>156</v>
      </c>
      <c r="F61" t="s">
        <v>157</v>
      </c>
      <c r="G61">
        <v>1</v>
      </c>
      <c r="H61" t="s">
        <v>41</v>
      </c>
      <c r="I61" t="s">
        <v>42</v>
      </c>
      <c r="J61" t="s">
        <v>230</v>
      </c>
      <c r="K61" t="s">
        <v>222</v>
      </c>
      <c r="L61">
        <v>76377</v>
      </c>
      <c r="N61">
        <v>54.05</v>
      </c>
      <c r="O61">
        <v>0</v>
      </c>
      <c r="P61">
        <v>1.52</v>
      </c>
      <c r="Q61">
        <v>0</v>
      </c>
      <c r="R61">
        <v>0</v>
      </c>
      <c r="S61">
        <v>0</v>
      </c>
      <c r="T61">
        <v>0</v>
      </c>
      <c r="U61">
        <v>0</v>
      </c>
      <c r="V61">
        <v>-6.93</v>
      </c>
      <c r="W61">
        <v>0</v>
      </c>
      <c r="X61">
        <v>0</v>
      </c>
      <c r="Y61">
        <v>0</v>
      </c>
      <c r="Z61">
        <v>-8.14</v>
      </c>
      <c r="AA61">
        <v>0</v>
      </c>
      <c r="AB61">
        <v>0</v>
      </c>
      <c r="AC61">
        <v>40.5</v>
      </c>
    </row>
    <row r="62" spans="1:29" x14ac:dyDescent="0.35">
      <c r="A62" t="s">
        <v>228</v>
      </c>
      <c r="B62">
        <v>25111613371</v>
      </c>
      <c r="C62" t="s">
        <v>37</v>
      </c>
      <c r="D62" t="s">
        <v>229</v>
      </c>
      <c r="E62" t="s">
        <v>156</v>
      </c>
      <c r="F62" t="s">
        <v>157</v>
      </c>
      <c r="G62">
        <v>1</v>
      </c>
      <c r="H62" t="s">
        <v>41</v>
      </c>
      <c r="I62" t="s">
        <v>42</v>
      </c>
      <c r="J62" t="s">
        <v>230</v>
      </c>
      <c r="K62" t="s">
        <v>222</v>
      </c>
      <c r="L62">
        <v>76377</v>
      </c>
      <c r="N62">
        <v>54.05</v>
      </c>
      <c r="O62">
        <v>0</v>
      </c>
      <c r="P62">
        <v>1.51</v>
      </c>
      <c r="Q62">
        <v>0</v>
      </c>
      <c r="R62">
        <v>0</v>
      </c>
      <c r="S62">
        <v>0</v>
      </c>
      <c r="T62">
        <v>0</v>
      </c>
      <c r="U62">
        <v>0</v>
      </c>
      <c r="V62">
        <v>-6.91</v>
      </c>
      <c r="W62">
        <v>0</v>
      </c>
      <c r="X62">
        <v>0</v>
      </c>
      <c r="Y62">
        <v>0</v>
      </c>
      <c r="Z62">
        <v>-8.14</v>
      </c>
      <c r="AA62">
        <v>0</v>
      </c>
      <c r="AB62">
        <v>0</v>
      </c>
      <c r="AC62">
        <v>40.51</v>
      </c>
    </row>
    <row r="63" spans="1:29" x14ac:dyDescent="0.35">
      <c r="A63" t="s">
        <v>231</v>
      </c>
      <c r="B63">
        <v>25111613371</v>
      </c>
      <c r="C63" t="s">
        <v>37</v>
      </c>
      <c r="D63" t="s">
        <v>179</v>
      </c>
      <c r="E63" t="s">
        <v>180</v>
      </c>
      <c r="F63" t="s">
        <v>181</v>
      </c>
      <c r="G63">
        <v>1</v>
      </c>
      <c r="H63" t="s">
        <v>41</v>
      </c>
      <c r="I63" t="s">
        <v>42</v>
      </c>
      <c r="J63" t="s">
        <v>182</v>
      </c>
      <c r="K63" t="s">
        <v>71</v>
      </c>
      <c r="L63">
        <v>2189</v>
      </c>
      <c r="M63" t="s">
        <v>45</v>
      </c>
      <c r="N63">
        <v>47.49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-7.12</v>
      </c>
      <c r="Z63">
        <v>-9.49</v>
      </c>
      <c r="AA63">
        <v>0</v>
      </c>
      <c r="AB63">
        <v>0</v>
      </c>
      <c r="AC63">
        <v>30.88</v>
      </c>
    </row>
    <row r="64" spans="1:29" x14ac:dyDescent="0.35">
      <c r="A64" t="s">
        <v>232</v>
      </c>
      <c r="B64">
        <v>25111613371</v>
      </c>
      <c r="C64" t="s">
        <v>37</v>
      </c>
      <c r="D64" t="s">
        <v>73</v>
      </c>
      <c r="E64" t="s">
        <v>233</v>
      </c>
      <c r="F64" t="s">
        <v>234</v>
      </c>
      <c r="G64">
        <v>2</v>
      </c>
      <c r="H64" t="s">
        <v>41</v>
      </c>
      <c r="I64" t="s">
        <v>42</v>
      </c>
      <c r="J64" t="s">
        <v>76</v>
      </c>
      <c r="K64" t="s">
        <v>77</v>
      </c>
      <c r="L64">
        <v>30009</v>
      </c>
      <c r="M64" t="s">
        <v>45</v>
      </c>
      <c r="N64">
        <v>56.96</v>
      </c>
      <c r="O64">
        <v>3.98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-5.7</v>
      </c>
      <c r="W64">
        <v>0</v>
      </c>
      <c r="X64">
        <v>-3.98</v>
      </c>
      <c r="Y64">
        <v>-7.68</v>
      </c>
      <c r="Z64">
        <v>-14.82</v>
      </c>
      <c r="AA64">
        <v>0</v>
      </c>
      <c r="AB64">
        <v>0</v>
      </c>
      <c r="AC64">
        <v>28.76</v>
      </c>
    </row>
    <row r="65" spans="1:29" x14ac:dyDescent="0.35">
      <c r="A65" t="s">
        <v>235</v>
      </c>
      <c r="B65">
        <v>25111613371</v>
      </c>
      <c r="C65" t="s">
        <v>37</v>
      </c>
      <c r="D65" t="s">
        <v>236</v>
      </c>
      <c r="E65" t="s">
        <v>237</v>
      </c>
      <c r="F65" t="s">
        <v>238</v>
      </c>
      <c r="G65">
        <v>1</v>
      </c>
      <c r="H65" t="s">
        <v>41</v>
      </c>
      <c r="I65" t="s">
        <v>42</v>
      </c>
      <c r="J65" t="s">
        <v>239</v>
      </c>
      <c r="K65" t="s">
        <v>240</v>
      </c>
      <c r="L65">
        <v>98346</v>
      </c>
      <c r="M65" t="s">
        <v>45</v>
      </c>
      <c r="N65">
        <v>42.27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-12.68</v>
      </c>
      <c r="Z65">
        <v>-8.35</v>
      </c>
      <c r="AA65">
        <v>0</v>
      </c>
      <c r="AB65">
        <v>0</v>
      </c>
      <c r="AC65">
        <v>21.24</v>
      </c>
    </row>
    <row r="66" spans="1:29" x14ac:dyDescent="0.35">
      <c r="A66" t="s">
        <v>235</v>
      </c>
      <c r="B66">
        <v>25111613371</v>
      </c>
      <c r="C66" t="s">
        <v>37</v>
      </c>
      <c r="D66" t="s">
        <v>236</v>
      </c>
      <c r="E66" t="s">
        <v>237</v>
      </c>
      <c r="F66" t="s">
        <v>238</v>
      </c>
      <c r="G66">
        <v>1</v>
      </c>
      <c r="H66" t="s">
        <v>41</v>
      </c>
      <c r="I66" t="s">
        <v>42</v>
      </c>
      <c r="J66" t="s">
        <v>239</v>
      </c>
      <c r="K66" t="s">
        <v>240</v>
      </c>
      <c r="L66">
        <v>98346</v>
      </c>
      <c r="N66">
        <v>42.27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-8.35</v>
      </c>
      <c r="AA66">
        <v>0</v>
      </c>
      <c r="AB66">
        <v>0</v>
      </c>
      <c r="AC66">
        <v>33.92</v>
      </c>
    </row>
    <row r="67" spans="1:29" x14ac:dyDescent="0.35">
      <c r="A67" t="s">
        <v>241</v>
      </c>
      <c r="B67">
        <v>25111613371</v>
      </c>
      <c r="C67" t="s">
        <v>37</v>
      </c>
      <c r="D67" t="s">
        <v>242</v>
      </c>
      <c r="E67" t="s">
        <v>156</v>
      </c>
      <c r="F67" t="s">
        <v>157</v>
      </c>
      <c r="G67">
        <v>1</v>
      </c>
      <c r="H67" t="s">
        <v>41</v>
      </c>
      <c r="I67" t="s">
        <v>42</v>
      </c>
      <c r="J67" t="s">
        <v>243</v>
      </c>
      <c r="K67" t="s">
        <v>44</v>
      </c>
      <c r="L67">
        <v>91770</v>
      </c>
      <c r="M67" t="s">
        <v>45</v>
      </c>
      <c r="N67">
        <v>56.89</v>
      </c>
      <c r="O67">
        <v>5.55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-5.55</v>
      </c>
      <c r="Y67">
        <v>-8.5299999999999994</v>
      </c>
      <c r="Z67">
        <v>-8.75</v>
      </c>
      <c r="AA67">
        <v>0</v>
      </c>
      <c r="AB67">
        <v>0</v>
      </c>
      <c r="AC67">
        <v>39.61</v>
      </c>
    </row>
    <row r="68" spans="1:29" x14ac:dyDescent="0.35">
      <c r="A68" t="s">
        <v>244</v>
      </c>
      <c r="B68">
        <v>25111613371</v>
      </c>
      <c r="C68" t="s">
        <v>37</v>
      </c>
      <c r="D68" t="s">
        <v>179</v>
      </c>
      <c r="E68" t="s">
        <v>180</v>
      </c>
      <c r="F68" t="s">
        <v>181</v>
      </c>
      <c r="G68">
        <v>1</v>
      </c>
      <c r="H68" t="s">
        <v>41</v>
      </c>
      <c r="I68" t="s">
        <v>42</v>
      </c>
      <c r="J68" t="s">
        <v>182</v>
      </c>
      <c r="K68" t="s">
        <v>71</v>
      </c>
      <c r="L68">
        <v>2189</v>
      </c>
      <c r="M68" t="s">
        <v>45</v>
      </c>
      <c r="N68">
        <v>47.49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-7.12</v>
      </c>
      <c r="Z68">
        <v>-9.49</v>
      </c>
      <c r="AA68">
        <v>0</v>
      </c>
      <c r="AB68">
        <v>0</v>
      </c>
      <c r="AC68">
        <v>30.88</v>
      </c>
    </row>
    <row r="69" spans="1:29" x14ac:dyDescent="0.35">
      <c r="A69" t="s">
        <v>245</v>
      </c>
      <c r="B69">
        <v>25111613371</v>
      </c>
      <c r="C69" t="s">
        <v>37</v>
      </c>
      <c r="D69" t="s">
        <v>179</v>
      </c>
      <c r="E69" t="s">
        <v>180</v>
      </c>
      <c r="F69" t="s">
        <v>181</v>
      </c>
      <c r="G69">
        <v>1</v>
      </c>
      <c r="H69" t="s">
        <v>41</v>
      </c>
      <c r="I69" t="s">
        <v>42</v>
      </c>
      <c r="J69" t="s">
        <v>182</v>
      </c>
      <c r="K69" t="s">
        <v>71</v>
      </c>
      <c r="L69">
        <v>2189</v>
      </c>
      <c r="M69" t="s">
        <v>45</v>
      </c>
      <c r="N69">
        <v>47.49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-7.12</v>
      </c>
      <c r="Z69">
        <v>-9.49</v>
      </c>
      <c r="AA69">
        <v>0</v>
      </c>
      <c r="AB69">
        <v>0</v>
      </c>
      <c r="AC69">
        <v>30.88</v>
      </c>
    </row>
    <row r="70" spans="1:29" x14ac:dyDescent="0.35">
      <c r="A70" t="s">
        <v>246</v>
      </c>
      <c r="B70">
        <v>25111613371</v>
      </c>
      <c r="C70" t="s">
        <v>37</v>
      </c>
      <c r="D70" t="s">
        <v>247</v>
      </c>
      <c r="E70" t="s">
        <v>248</v>
      </c>
      <c r="F70" t="s">
        <v>249</v>
      </c>
      <c r="G70">
        <v>1</v>
      </c>
      <c r="H70" t="s">
        <v>41</v>
      </c>
      <c r="I70" t="s">
        <v>42</v>
      </c>
      <c r="J70" t="s">
        <v>250</v>
      </c>
      <c r="K70" t="s">
        <v>44</v>
      </c>
      <c r="L70">
        <v>92058</v>
      </c>
      <c r="M70" t="s">
        <v>45</v>
      </c>
      <c r="N70">
        <v>59.75</v>
      </c>
      <c r="O70">
        <v>4.4400000000000004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-5.97</v>
      </c>
      <c r="W70">
        <v>0</v>
      </c>
      <c r="X70">
        <v>-8.8800000000000008</v>
      </c>
      <c r="Y70">
        <v>-16.14</v>
      </c>
      <c r="Z70">
        <v>-9.65</v>
      </c>
      <c r="AA70">
        <v>0</v>
      </c>
      <c r="AB70">
        <v>0</v>
      </c>
      <c r="AC70">
        <v>23.55</v>
      </c>
    </row>
    <row r="71" spans="1:29" x14ac:dyDescent="0.35">
      <c r="A71" t="s">
        <v>246</v>
      </c>
      <c r="B71">
        <v>25111613371</v>
      </c>
      <c r="C71" t="s">
        <v>37</v>
      </c>
      <c r="D71" t="s">
        <v>247</v>
      </c>
      <c r="E71" t="s">
        <v>248</v>
      </c>
      <c r="F71" t="s">
        <v>249</v>
      </c>
      <c r="G71">
        <v>1</v>
      </c>
      <c r="H71" t="s">
        <v>41</v>
      </c>
      <c r="I71" t="s">
        <v>42</v>
      </c>
      <c r="J71" t="s">
        <v>250</v>
      </c>
      <c r="K71" t="s">
        <v>44</v>
      </c>
      <c r="L71">
        <v>92058</v>
      </c>
      <c r="N71">
        <v>59.75</v>
      </c>
      <c r="O71">
        <v>4.4400000000000004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-5.98</v>
      </c>
      <c r="W71">
        <v>0</v>
      </c>
      <c r="X71">
        <v>0</v>
      </c>
      <c r="Y71">
        <v>0</v>
      </c>
      <c r="Z71">
        <v>-9.65</v>
      </c>
      <c r="AA71">
        <v>0</v>
      </c>
      <c r="AB71">
        <v>0</v>
      </c>
      <c r="AC71">
        <v>48.56</v>
      </c>
    </row>
    <row r="72" spans="1:29" x14ac:dyDescent="0.35">
      <c r="A72" t="s">
        <v>251</v>
      </c>
      <c r="B72">
        <v>25111613371</v>
      </c>
      <c r="C72" t="s">
        <v>37</v>
      </c>
      <c r="D72" t="s">
        <v>252</v>
      </c>
      <c r="E72" t="s">
        <v>253</v>
      </c>
      <c r="F72" t="s">
        <v>176</v>
      </c>
      <c r="G72">
        <v>1</v>
      </c>
      <c r="H72" t="s">
        <v>41</v>
      </c>
      <c r="I72" t="s">
        <v>42</v>
      </c>
      <c r="J72" t="s">
        <v>254</v>
      </c>
      <c r="K72" t="s">
        <v>195</v>
      </c>
      <c r="L72">
        <v>4444</v>
      </c>
      <c r="M72" t="s">
        <v>45</v>
      </c>
      <c r="N72">
        <v>69.650000000000006</v>
      </c>
      <c r="O72">
        <v>3.83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-3.83</v>
      </c>
      <c r="Y72">
        <v>-10.45</v>
      </c>
      <c r="Z72">
        <v>-16.350000000000001</v>
      </c>
      <c r="AA72">
        <v>0</v>
      </c>
      <c r="AB72">
        <v>0</v>
      </c>
      <c r="AC72">
        <v>42.85</v>
      </c>
    </row>
    <row r="73" spans="1:29" x14ac:dyDescent="0.35">
      <c r="A73" t="s">
        <v>255</v>
      </c>
      <c r="B73">
        <v>25111613371</v>
      </c>
      <c r="C73" t="s">
        <v>37</v>
      </c>
      <c r="D73" t="s">
        <v>256</v>
      </c>
      <c r="E73" t="s">
        <v>156</v>
      </c>
      <c r="F73" t="s">
        <v>157</v>
      </c>
      <c r="G73">
        <v>2</v>
      </c>
      <c r="H73" t="s">
        <v>41</v>
      </c>
      <c r="I73" t="s">
        <v>42</v>
      </c>
      <c r="J73" t="s">
        <v>257</v>
      </c>
      <c r="K73" t="s">
        <v>201</v>
      </c>
      <c r="L73">
        <v>18801</v>
      </c>
      <c r="M73" t="s">
        <v>45</v>
      </c>
      <c r="N73">
        <v>113.78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-11.38</v>
      </c>
      <c r="W73">
        <v>0</v>
      </c>
      <c r="X73">
        <v>0</v>
      </c>
      <c r="Y73">
        <v>-15.36</v>
      </c>
      <c r="Z73">
        <v>-17.5</v>
      </c>
      <c r="AA73">
        <v>0</v>
      </c>
      <c r="AB73">
        <v>0</v>
      </c>
      <c r="AC73">
        <v>69.540000000000006</v>
      </c>
    </row>
    <row r="74" spans="1:29" x14ac:dyDescent="0.35">
      <c r="A74" t="s">
        <v>258</v>
      </c>
      <c r="B74">
        <v>25111613371</v>
      </c>
      <c r="C74" t="s">
        <v>37</v>
      </c>
      <c r="D74" t="s">
        <v>259</v>
      </c>
      <c r="E74" t="s">
        <v>156</v>
      </c>
      <c r="F74" t="s">
        <v>157</v>
      </c>
      <c r="G74">
        <v>1</v>
      </c>
      <c r="H74" t="s">
        <v>41</v>
      </c>
      <c r="I74" t="s">
        <v>42</v>
      </c>
      <c r="J74" t="s">
        <v>260</v>
      </c>
      <c r="K74" t="s">
        <v>65</v>
      </c>
      <c r="L74">
        <v>28777</v>
      </c>
      <c r="M74" t="s">
        <v>45</v>
      </c>
      <c r="N74">
        <v>56.89</v>
      </c>
      <c r="O74">
        <v>3.84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-3.84</v>
      </c>
      <c r="Y74">
        <v>-8.5299999999999994</v>
      </c>
      <c r="Z74">
        <v>-8.75</v>
      </c>
      <c r="AA74">
        <v>0</v>
      </c>
      <c r="AB74">
        <v>0</v>
      </c>
      <c r="AC74">
        <v>39.61</v>
      </c>
    </row>
    <row r="75" spans="1:29" x14ac:dyDescent="0.35">
      <c r="A75" t="s">
        <v>261</v>
      </c>
      <c r="B75">
        <v>25111613371</v>
      </c>
      <c r="C75" t="s">
        <v>37</v>
      </c>
      <c r="D75" t="s">
        <v>262</v>
      </c>
      <c r="E75" t="s">
        <v>263</v>
      </c>
      <c r="F75" t="s">
        <v>40</v>
      </c>
      <c r="G75">
        <v>1</v>
      </c>
      <c r="H75" t="s">
        <v>41</v>
      </c>
      <c r="I75" t="s">
        <v>42</v>
      </c>
      <c r="J75" t="s">
        <v>264</v>
      </c>
      <c r="K75" t="s">
        <v>129</v>
      </c>
      <c r="L75">
        <v>42345</v>
      </c>
      <c r="M75" t="s">
        <v>45</v>
      </c>
      <c r="N75">
        <v>42.74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-6.41</v>
      </c>
      <c r="Z75">
        <v>-9.5500000000000007</v>
      </c>
      <c r="AA75">
        <v>0</v>
      </c>
      <c r="AB75">
        <v>0</v>
      </c>
      <c r="AC75">
        <v>26.78</v>
      </c>
    </row>
    <row r="76" spans="1:29" x14ac:dyDescent="0.35">
      <c r="A76" t="s">
        <v>265</v>
      </c>
      <c r="B76">
        <v>25111613371</v>
      </c>
      <c r="C76" t="s">
        <v>37</v>
      </c>
      <c r="D76" t="s">
        <v>224</v>
      </c>
      <c r="E76" t="s">
        <v>266</v>
      </c>
      <c r="F76" t="s">
        <v>267</v>
      </c>
      <c r="G76">
        <v>3</v>
      </c>
      <c r="H76" t="s">
        <v>41</v>
      </c>
      <c r="I76" t="s">
        <v>42</v>
      </c>
      <c r="J76" t="s">
        <v>227</v>
      </c>
      <c r="K76" t="s">
        <v>222</v>
      </c>
      <c r="L76">
        <v>78410</v>
      </c>
      <c r="M76" t="s">
        <v>45</v>
      </c>
      <c r="N76">
        <v>74.97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-7.49</v>
      </c>
      <c r="W76">
        <v>0</v>
      </c>
      <c r="X76">
        <v>0</v>
      </c>
      <c r="Y76">
        <v>-10.11</v>
      </c>
      <c r="Z76">
        <v>-23.13</v>
      </c>
      <c r="AA76">
        <v>0</v>
      </c>
      <c r="AB76">
        <v>0</v>
      </c>
      <c r="AC76">
        <v>34.24</v>
      </c>
    </row>
    <row r="77" spans="1:29" x14ac:dyDescent="0.35">
      <c r="A77" t="s">
        <v>268</v>
      </c>
      <c r="B77">
        <v>25111613371</v>
      </c>
      <c r="C77" t="s">
        <v>37</v>
      </c>
      <c r="D77" t="s">
        <v>167</v>
      </c>
      <c r="E77" t="s">
        <v>68</v>
      </c>
      <c r="F77" t="s">
        <v>69</v>
      </c>
      <c r="G77">
        <v>1</v>
      </c>
      <c r="H77" t="s">
        <v>41</v>
      </c>
      <c r="I77" t="s">
        <v>42</v>
      </c>
      <c r="J77" t="s">
        <v>168</v>
      </c>
      <c r="K77" t="s">
        <v>44</v>
      </c>
      <c r="L77">
        <v>90638</v>
      </c>
      <c r="M77" t="s">
        <v>45</v>
      </c>
      <c r="N77">
        <v>49.98</v>
      </c>
      <c r="O77">
        <v>4.3899999999999997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-5</v>
      </c>
      <c r="W77">
        <v>0</v>
      </c>
      <c r="X77">
        <v>-4.3899999999999997</v>
      </c>
      <c r="Y77">
        <v>-6.75</v>
      </c>
      <c r="Z77">
        <v>-9.31</v>
      </c>
      <c r="AA77">
        <v>0</v>
      </c>
      <c r="AB77">
        <v>0</v>
      </c>
      <c r="AC77">
        <v>28.92</v>
      </c>
    </row>
    <row r="78" spans="1:29" x14ac:dyDescent="0.35">
      <c r="A78" t="s">
        <v>269</v>
      </c>
      <c r="B78">
        <v>25111613371</v>
      </c>
      <c r="C78" t="s">
        <v>37</v>
      </c>
      <c r="D78" t="s">
        <v>270</v>
      </c>
      <c r="E78" t="s">
        <v>156</v>
      </c>
      <c r="F78" t="s">
        <v>157</v>
      </c>
      <c r="G78">
        <v>1</v>
      </c>
      <c r="H78" t="s">
        <v>41</v>
      </c>
      <c r="I78" t="s">
        <v>42</v>
      </c>
      <c r="J78" t="s">
        <v>271</v>
      </c>
      <c r="K78" t="s">
        <v>272</v>
      </c>
      <c r="L78">
        <v>33543</v>
      </c>
      <c r="M78" t="s">
        <v>45</v>
      </c>
      <c r="N78">
        <v>56.89</v>
      </c>
      <c r="O78">
        <v>3.98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-3.98</v>
      </c>
      <c r="Y78">
        <v>-8.5299999999999994</v>
      </c>
      <c r="Z78">
        <v>-8.75</v>
      </c>
      <c r="AA78">
        <v>0</v>
      </c>
      <c r="AB78">
        <v>0</v>
      </c>
      <c r="AC78">
        <v>39.61</v>
      </c>
    </row>
    <row r="79" spans="1:29" x14ac:dyDescent="0.35">
      <c r="A79" t="s">
        <v>273</v>
      </c>
      <c r="B79">
        <v>25111613371</v>
      </c>
      <c r="C79" t="s">
        <v>37</v>
      </c>
      <c r="D79" t="s">
        <v>274</v>
      </c>
      <c r="E79" t="s">
        <v>126</v>
      </c>
      <c r="F79" t="s">
        <v>127</v>
      </c>
      <c r="G79">
        <v>3</v>
      </c>
      <c r="H79" t="s">
        <v>41</v>
      </c>
      <c r="I79" t="s">
        <v>42</v>
      </c>
      <c r="J79" t="s">
        <v>275</v>
      </c>
      <c r="K79" t="s">
        <v>276</v>
      </c>
      <c r="L79">
        <v>85003</v>
      </c>
      <c r="M79" t="s">
        <v>45</v>
      </c>
      <c r="N79">
        <v>76.89</v>
      </c>
      <c r="O79">
        <v>6.3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-7.69</v>
      </c>
      <c r="W79">
        <v>0</v>
      </c>
      <c r="X79">
        <v>-6.3</v>
      </c>
      <c r="Y79">
        <v>-10.38</v>
      </c>
      <c r="Z79">
        <v>-20.73</v>
      </c>
      <c r="AA79">
        <v>0</v>
      </c>
      <c r="AB79">
        <v>0</v>
      </c>
      <c r="AC79">
        <v>38.090000000000003</v>
      </c>
    </row>
    <row r="80" spans="1:29" x14ac:dyDescent="0.35">
      <c r="A80" t="s">
        <v>277</v>
      </c>
      <c r="B80">
        <v>25111613371</v>
      </c>
      <c r="C80" t="s">
        <v>37</v>
      </c>
      <c r="D80" t="s">
        <v>278</v>
      </c>
      <c r="E80" t="s">
        <v>279</v>
      </c>
      <c r="F80" t="s">
        <v>280</v>
      </c>
      <c r="G80">
        <v>1</v>
      </c>
      <c r="H80" t="s">
        <v>41</v>
      </c>
      <c r="I80" t="s">
        <v>42</v>
      </c>
      <c r="J80" t="s">
        <v>281</v>
      </c>
      <c r="K80" t="s">
        <v>240</v>
      </c>
      <c r="L80">
        <v>98122</v>
      </c>
      <c r="M80" t="s">
        <v>45</v>
      </c>
      <c r="N80">
        <v>49.98</v>
      </c>
      <c r="O80">
        <v>5.17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-5.17</v>
      </c>
      <c r="Y80">
        <v>-7.5</v>
      </c>
      <c r="Z80">
        <v>-9.4700000000000006</v>
      </c>
      <c r="AA80">
        <v>0</v>
      </c>
      <c r="AB80">
        <v>0</v>
      </c>
      <c r="AC80">
        <v>33.01</v>
      </c>
    </row>
    <row r="81" spans="1:29" x14ac:dyDescent="0.35">
      <c r="A81" t="s">
        <v>282</v>
      </c>
      <c r="B81">
        <v>25111613371</v>
      </c>
      <c r="C81" t="s">
        <v>37</v>
      </c>
      <c r="D81" t="s">
        <v>274</v>
      </c>
      <c r="E81" t="s">
        <v>126</v>
      </c>
      <c r="F81" t="s">
        <v>127</v>
      </c>
      <c r="G81">
        <v>3</v>
      </c>
      <c r="H81" t="s">
        <v>41</v>
      </c>
      <c r="I81" t="s">
        <v>42</v>
      </c>
      <c r="J81" t="s">
        <v>275</v>
      </c>
      <c r="K81" t="s">
        <v>276</v>
      </c>
      <c r="L81">
        <v>85003</v>
      </c>
      <c r="M81" t="s">
        <v>45</v>
      </c>
      <c r="N81">
        <v>76.89</v>
      </c>
      <c r="O81">
        <v>6.3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-7.69</v>
      </c>
      <c r="W81">
        <v>0</v>
      </c>
      <c r="X81">
        <v>-6.3</v>
      </c>
      <c r="Y81">
        <v>-10.38</v>
      </c>
      <c r="Z81">
        <v>-20.73</v>
      </c>
      <c r="AA81">
        <v>0</v>
      </c>
      <c r="AB81">
        <v>0</v>
      </c>
      <c r="AC81">
        <v>38.090000000000003</v>
      </c>
    </row>
    <row r="82" spans="1:29" x14ac:dyDescent="0.35">
      <c r="A82" t="s">
        <v>283</v>
      </c>
      <c r="B82">
        <v>25111613371</v>
      </c>
      <c r="C82" t="s">
        <v>37</v>
      </c>
      <c r="D82" t="s">
        <v>284</v>
      </c>
      <c r="E82" t="s">
        <v>285</v>
      </c>
      <c r="F82" t="s">
        <v>286</v>
      </c>
      <c r="G82">
        <v>1</v>
      </c>
      <c r="H82" t="s">
        <v>41</v>
      </c>
      <c r="I82" t="s">
        <v>42</v>
      </c>
      <c r="J82" t="s">
        <v>287</v>
      </c>
      <c r="K82" t="s">
        <v>201</v>
      </c>
      <c r="L82">
        <v>17112</v>
      </c>
      <c r="M82" t="s">
        <v>45</v>
      </c>
      <c r="N82">
        <v>140.54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-21.08</v>
      </c>
      <c r="Z82">
        <v>-26.81</v>
      </c>
      <c r="AA82">
        <v>0</v>
      </c>
      <c r="AB82">
        <v>0</v>
      </c>
      <c r="AC82">
        <v>92.65</v>
      </c>
    </row>
    <row r="83" spans="1:29" x14ac:dyDescent="0.35">
      <c r="A83" t="s">
        <v>288</v>
      </c>
      <c r="B83">
        <v>25111613371</v>
      </c>
      <c r="C83" t="s">
        <v>37</v>
      </c>
      <c r="D83" t="s">
        <v>289</v>
      </c>
      <c r="E83" t="s">
        <v>96</v>
      </c>
      <c r="F83" t="s">
        <v>97</v>
      </c>
      <c r="G83">
        <v>1</v>
      </c>
      <c r="H83" t="s">
        <v>41</v>
      </c>
      <c r="I83" t="s">
        <v>42</v>
      </c>
      <c r="J83" t="s">
        <v>290</v>
      </c>
      <c r="K83" t="s">
        <v>240</v>
      </c>
      <c r="L83">
        <v>98102</v>
      </c>
      <c r="M83" t="s">
        <v>45</v>
      </c>
      <c r="N83">
        <v>61.65</v>
      </c>
      <c r="O83">
        <v>5.74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-6.17</v>
      </c>
      <c r="W83">
        <v>0</v>
      </c>
      <c r="X83">
        <v>-5.74</v>
      </c>
      <c r="Y83">
        <v>-8.32</v>
      </c>
      <c r="Z83">
        <v>-9.17</v>
      </c>
      <c r="AA83">
        <v>0</v>
      </c>
      <c r="AB83">
        <v>0</v>
      </c>
      <c r="AC83">
        <v>37.99</v>
      </c>
    </row>
    <row r="84" spans="1:29" x14ac:dyDescent="0.35">
      <c r="A84" t="s">
        <v>291</v>
      </c>
      <c r="B84">
        <v>25111613371</v>
      </c>
      <c r="C84" t="s">
        <v>37</v>
      </c>
      <c r="D84" t="s">
        <v>284</v>
      </c>
      <c r="E84" t="s">
        <v>285</v>
      </c>
      <c r="F84" t="s">
        <v>286</v>
      </c>
      <c r="G84">
        <v>1</v>
      </c>
      <c r="H84" t="s">
        <v>41</v>
      </c>
      <c r="I84" t="s">
        <v>42</v>
      </c>
      <c r="J84" t="s">
        <v>287</v>
      </c>
      <c r="K84" t="s">
        <v>201</v>
      </c>
      <c r="L84">
        <v>17112</v>
      </c>
      <c r="M84" t="s">
        <v>45</v>
      </c>
      <c r="N84">
        <v>140.54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-21.08</v>
      </c>
      <c r="Z84">
        <v>-26.81</v>
      </c>
      <c r="AA84">
        <v>0</v>
      </c>
      <c r="AB84">
        <v>0</v>
      </c>
      <c r="AC84">
        <v>92.65</v>
      </c>
    </row>
    <row r="85" spans="1:29" x14ac:dyDescent="0.35">
      <c r="A85" t="s">
        <v>292</v>
      </c>
      <c r="B85">
        <v>25111613371</v>
      </c>
      <c r="C85" t="s">
        <v>37</v>
      </c>
      <c r="D85" t="s">
        <v>293</v>
      </c>
      <c r="E85" t="s">
        <v>126</v>
      </c>
      <c r="F85" t="s">
        <v>127</v>
      </c>
      <c r="G85">
        <v>2</v>
      </c>
      <c r="H85" t="s">
        <v>41</v>
      </c>
      <c r="I85" t="s">
        <v>42</v>
      </c>
      <c r="J85" t="s">
        <v>294</v>
      </c>
      <c r="K85" t="s">
        <v>295</v>
      </c>
      <c r="L85">
        <v>48038</v>
      </c>
      <c r="M85" t="s">
        <v>45</v>
      </c>
      <c r="N85">
        <v>51.26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-5.13</v>
      </c>
      <c r="W85">
        <v>0</v>
      </c>
      <c r="X85">
        <v>0</v>
      </c>
      <c r="Y85">
        <v>-6.92</v>
      </c>
      <c r="Z85">
        <v>-14.2</v>
      </c>
      <c r="AA85">
        <v>0</v>
      </c>
      <c r="AB85">
        <v>0</v>
      </c>
      <c r="AC85">
        <v>25.01</v>
      </c>
    </row>
    <row r="86" spans="1:29" x14ac:dyDescent="0.35">
      <c r="A86" t="s">
        <v>296</v>
      </c>
      <c r="B86">
        <v>25111613371</v>
      </c>
      <c r="C86" t="s">
        <v>37</v>
      </c>
      <c r="D86" t="s">
        <v>297</v>
      </c>
      <c r="E86" t="s">
        <v>298</v>
      </c>
      <c r="F86" t="s">
        <v>299</v>
      </c>
      <c r="G86">
        <v>1</v>
      </c>
      <c r="H86" t="s">
        <v>41</v>
      </c>
      <c r="I86" t="s">
        <v>42</v>
      </c>
      <c r="J86" t="s">
        <v>300</v>
      </c>
      <c r="K86" t="s">
        <v>89</v>
      </c>
      <c r="L86">
        <v>21220</v>
      </c>
      <c r="M86" t="s">
        <v>45</v>
      </c>
      <c r="N86">
        <v>125.99</v>
      </c>
      <c r="O86">
        <v>7.18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-6.3</v>
      </c>
      <c r="W86">
        <v>0</v>
      </c>
      <c r="X86">
        <v>-7.18</v>
      </c>
      <c r="Y86">
        <v>-17.95</v>
      </c>
      <c r="Z86">
        <v>-25.67</v>
      </c>
      <c r="AA86">
        <v>0</v>
      </c>
      <c r="AB86">
        <v>0</v>
      </c>
      <c r="AC86">
        <v>76.069999999999993</v>
      </c>
    </row>
    <row r="87" spans="1:29" x14ac:dyDescent="0.35">
      <c r="A87" t="s">
        <v>301</v>
      </c>
      <c r="B87">
        <v>25111613371</v>
      </c>
      <c r="C87" t="s">
        <v>37</v>
      </c>
      <c r="D87" t="s">
        <v>297</v>
      </c>
      <c r="E87" t="s">
        <v>298</v>
      </c>
      <c r="F87" t="s">
        <v>299</v>
      </c>
      <c r="G87">
        <v>1</v>
      </c>
      <c r="H87" t="s">
        <v>41</v>
      </c>
      <c r="I87" t="s">
        <v>42</v>
      </c>
      <c r="J87" t="s">
        <v>300</v>
      </c>
      <c r="K87" t="s">
        <v>89</v>
      </c>
      <c r="L87">
        <v>21220</v>
      </c>
      <c r="M87" t="s">
        <v>45</v>
      </c>
      <c r="N87">
        <v>125.99</v>
      </c>
      <c r="O87">
        <v>7.18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-6.3</v>
      </c>
      <c r="W87">
        <v>0</v>
      </c>
      <c r="X87">
        <v>-7.18</v>
      </c>
      <c r="Y87">
        <v>-17.95</v>
      </c>
      <c r="Z87">
        <v>-25.67</v>
      </c>
      <c r="AA87">
        <v>0</v>
      </c>
      <c r="AB87">
        <v>0</v>
      </c>
      <c r="AC87">
        <v>76.069999999999993</v>
      </c>
    </row>
    <row r="88" spans="1:29" x14ac:dyDescent="0.35">
      <c r="A88" t="s">
        <v>302</v>
      </c>
      <c r="B88">
        <v>25111613371</v>
      </c>
      <c r="C88" t="s">
        <v>37</v>
      </c>
      <c r="D88" t="s">
        <v>303</v>
      </c>
      <c r="E88" t="s">
        <v>92</v>
      </c>
      <c r="F88" t="s">
        <v>93</v>
      </c>
      <c r="G88">
        <v>1</v>
      </c>
      <c r="H88" t="s">
        <v>41</v>
      </c>
      <c r="I88" t="s">
        <v>42</v>
      </c>
      <c r="J88" t="s">
        <v>304</v>
      </c>
      <c r="K88" t="s">
        <v>305</v>
      </c>
      <c r="L88">
        <v>84404</v>
      </c>
      <c r="M88" t="s">
        <v>45</v>
      </c>
      <c r="N88">
        <v>39.89</v>
      </c>
      <c r="O88">
        <v>2.89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-2.89</v>
      </c>
      <c r="Y88">
        <v>-5.98</v>
      </c>
      <c r="Z88">
        <v>-9.5399999999999991</v>
      </c>
      <c r="AA88">
        <v>0</v>
      </c>
      <c r="AB88">
        <v>0</v>
      </c>
      <c r="AC88">
        <v>24.37</v>
      </c>
    </row>
    <row r="89" spans="1:29" x14ac:dyDescent="0.35">
      <c r="A89" t="s">
        <v>306</v>
      </c>
      <c r="B89">
        <v>25111613371</v>
      </c>
      <c r="C89" t="s">
        <v>37</v>
      </c>
      <c r="D89" t="s">
        <v>307</v>
      </c>
      <c r="E89" t="s">
        <v>150</v>
      </c>
      <c r="F89" t="s">
        <v>151</v>
      </c>
      <c r="G89">
        <v>1</v>
      </c>
      <c r="H89" t="s">
        <v>41</v>
      </c>
      <c r="I89" t="s">
        <v>42</v>
      </c>
      <c r="J89" t="s">
        <v>308</v>
      </c>
      <c r="K89" t="s">
        <v>44</v>
      </c>
      <c r="L89">
        <v>95127</v>
      </c>
      <c r="M89" t="s">
        <v>45</v>
      </c>
      <c r="N89">
        <v>49.98</v>
      </c>
      <c r="O89">
        <v>4.6900000000000004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-4.6900000000000004</v>
      </c>
      <c r="Y89">
        <v>-7.5</v>
      </c>
      <c r="Z89">
        <v>-9.6199999999999992</v>
      </c>
      <c r="AA89">
        <v>0</v>
      </c>
      <c r="AB89">
        <v>0</v>
      </c>
      <c r="AC89">
        <v>32.86</v>
      </c>
    </row>
    <row r="90" spans="1:29" x14ac:dyDescent="0.35">
      <c r="A90" t="s">
        <v>309</v>
      </c>
      <c r="B90">
        <v>25111613371</v>
      </c>
      <c r="C90" t="s">
        <v>37</v>
      </c>
      <c r="D90" t="s">
        <v>289</v>
      </c>
      <c r="E90" t="s">
        <v>96</v>
      </c>
      <c r="F90" t="s">
        <v>97</v>
      </c>
      <c r="G90">
        <v>1</v>
      </c>
      <c r="H90" t="s">
        <v>41</v>
      </c>
      <c r="I90" t="s">
        <v>42</v>
      </c>
      <c r="J90" t="s">
        <v>290</v>
      </c>
      <c r="K90" t="s">
        <v>240</v>
      </c>
      <c r="L90">
        <v>98102</v>
      </c>
      <c r="M90" t="s">
        <v>45</v>
      </c>
      <c r="N90">
        <v>61.65</v>
      </c>
      <c r="O90">
        <v>5.74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-6.17</v>
      </c>
      <c r="W90">
        <v>0</v>
      </c>
      <c r="X90">
        <v>-5.74</v>
      </c>
      <c r="Y90">
        <v>-8.32</v>
      </c>
      <c r="Z90">
        <v>-9.17</v>
      </c>
      <c r="AA90">
        <v>0</v>
      </c>
      <c r="AB90">
        <v>0</v>
      </c>
      <c r="AC90">
        <v>37.99</v>
      </c>
    </row>
    <row r="91" spans="1:29" x14ac:dyDescent="0.35">
      <c r="A91" t="s">
        <v>310</v>
      </c>
      <c r="B91">
        <v>25111613371</v>
      </c>
      <c r="C91" t="s">
        <v>37</v>
      </c>
      <c r="D91" t="s">
        <v>311</v>
      </c>
      <c r="E91" t="s">
        <v>312</v>
      </c>
      <c r="F91" t="s">
        <v>313</v>
      </c>
      <c r="G91">
        <v>1</v>
      </c>
      <c r="H91" t="s">
        <v>41</v>
      </c>
      <c r="I91" t="s">
        <v>42</v>
      </c>
      <c r="J91" t="s">
        <v>314</v>
      </c>
      <c r="K91" t="s">
        <v>44</v>
      </c>
      <c r="L91">
        <v>92123</v>
      </c>
      <c r="M91" t="s">
        <v>45</v>
      </c>
      <c r="N91">
        <v>29.98</v>
      </c>
      <c r="O91">
        <v>2.3199999999999998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-2.3199999999999998</v>
      </c>
      <c r="Y91">
        <v>-4.5</v>
      </c>
      <c r="Z91">
        <v>-7.63</v>
      </c>
      <c r="AA91">
        <v>0</v>
      </c>
      <c r="AB91">
        <v>0</v>
      </c>
      <c r="AC91">
        <v>17.850000000000001</v>
      </c>
    </row>
    <row r="92" spans="1:29" x14ac:dyDescent="0.35">
      <c r="A92" t="s">
        <v>315</v>
      </c>
      <c r="B92">
        <v>25111613371</v>
      </c>
      <c r="C92" t="s">
        <v>37</v>
      </c>
      <c r="D92" t="s">
        <v>316</v>
      </c>
      <c r="E92" t="s">
        <v>39</v>
      </c>
      <c r="F92" t="s">
        <v>40</v>
      </c>
      <c r="G92">
        <v>1</v>
      </c>
      <c r="H92" t="s">
        <v>41</v>
      </c>
      <c r="I92" t="s">
        <v>42</v>
      </c>
      <c r="J92" t="s">
        <v>317</v>
      </c>
      <c r="K92" t="s">
        <v>172</v>
      </c>
      <c r="L92">
        <v>60654</v>
      </c>
      <c r="M92" t="s">
        <v>45</v>
      </c>
      <c r="N92">
        <v>42.73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-4.2699999999999996</v>
      </c>
      <c r="W92">
        <v>0</v>
      </c>
      <c r="X92">
        <v>0</v>
      </c>
      <c r="Y92">
        <v>-5.77</v>
      </c>
      <c r="Z92">
        <v>-8.94</v>
      </c>
      <c r="AA92">
        <v>0</v>
      </c>
      <c r="AB92">
        <v>0</v>
      </c>
      <c r="AC92">
        <v>23.75</v>
      </c>
    </row>
    <row r="93" spans="1:29" x14ac:dyDescent="0.35">
      <c r="A93" t="s">
        <v>318</v>
      </c>
      <c r="B93">
        <v>25111613371</v>
      </c>
      <c r="C93" t="s">
        <v>37</v>
      </c>
      <c r="D93" t="s">
        <v>316</v>
      </c>
      <c r="E93" t="s">
        <v>39</v>
      </c>
      <c r="F93" t="s">
        <v>40</v>
      </c>
      <c r="G93">
        <v>1</v>
      </c>
      <c r="H93" t="s">
        <v>41</v>
      </c>
      <c r="I93" t="s">
        <v>42</v>
      </c>
      <c r="J93" t="s">
        <v>317</v>
      </c>
      <c r="K93" t="s">
        <v>172</v>
      </c>
      <c r="L93">
        <v>60654</v>
      </c>
      <c r="M93" t="s">
        <v>45</v>
      </c>
      <c r="N93">
        <v>42.73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-4.28</v>
      </c>
      <c r="W93">
        <v>0</v>
      </c>
      <c r="X93">
        <v>0</v>
      </c>
      <c r="Y93">
        <v>-5.77</v>
      </c>
      <c r="Z93">
        <v>-8.94</v>
      </c>
      <c r="AA93">
        <v>0</v>
      </c>
      <c r="AB93">
        <v>0</v>
      </c>
      <c r="AC93">
        <v>23.74</v>
      </c>
    </row>
    <row r="94" spans="1:29" x14ac:dyDescent="0.35">
      <c r="A94" t="s">
        <v>319</v>
      </c>
      <c r="B94">
        <v>25111613371</v>
      </c>
      <c r="C94" t="s">
        <v>37</v>
      </c>
      <c r="D94" t="s">
        <v>320</v>
      </c>
      <c r="E94" t="s">
        <v>321</v>
      </c>
      <c r="F94" t="s">
        <v>322</v>
      </c>
      <c r="G94">
        <v>1</v>
      </c>
      <c r="H94" t="s">
        <v>41</v>
      </c>
      <c r="I94" t="s">
        <v>42</v>
      </c>
      <c r="J94" t="s">
        <v>227</v>
      </c>
      <c r="K94" t="s">
        <v>222</v>
      </c>
      <c r="L94">
        <v>78410</v>
      </c>
      <c r="M94" t="s">
        <v>45</v>
      </c>
      <c r="N94">
        <v>64.989999999999995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-6.5</v>
      </c>
      <c r="W94">
        <v>0</v>
      </c>
      <c r="X94">
        <v>0</v>
      </c>
      <c r="Y94">
        <v>-8.77</v>
      </c>
      <c r="Z94">
        <v>-9.86</v>
      </c>
      <c r="AA94">
        <v>0</v>
      </c>
      <c r="AB94">
        <v>0</v>
      </c>
      <c r="AC94">
        <v>39.86</v>
      </c>
    </row>
    <row r="95" spans="1:29" x14ac:dyDescent="0.35">
      <c r="A95" t="s">
        <v>323</v>
      </c>
      <c r="B95">
        <v>25111613371</v>
      </c>
      <c r="C95" t="s">
        <v>37</v>
      </c>
      <c r="D95" t="s">
        <v>320</v>
      </c>
      <c r="E95" t="s">
        <v>96</v>
      </c>
      <c r="F95" t="s">
        <v>97</v>
      </c>
      <c r="G95">
        <v>1</v>
      </c>
      <c r="H95" t="s">
        <v>41</v>
      </c>
      <c r="I95" t="s">
        <v>42</v>
      </c>
      <c r="J95" t="s">
        <v>227</v>
      </c>
      <c r="K95" t="s">
        <v>222</v>
      </c>
      <c r="L95">
        <v>78410</v>
      </c>
      <c r="M95" t="s">
        <v>45</v>
      </c>
      <c r="N95">
        <v>64.989999999999995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-6.5</v>
      </c>
      <c r="W95">
        <v>0</v>
      </c>
      <c r="X95">
        <v>0</v>
      </c>
      <c r="Y95">
        <v>-8.77</v>
      </c>
      <c r="Z95">
        <v>-9.7799999999999994</v>
      </c>
      <c r="AA95">
        <v>0</v>
      </c>
      <c r="AB95">
        <v>0</v>
      </c>
      <c r="AC95">
        <v>39.94</v>
      </c>
    </row>
    <row r="96" spans="1:29" x14ac:dyDescent="0.35">
      <c r="A96" t="s">
        <v>324</v>
      </c>
      <c r="B96">
        <v>25111613371</v>
      </c>
      <c r="C96" t="s">
        <v>37</v>
      </c>
      <c r="D96" t="s">
        <v>325</v>
      </c>
      <c r="E96" t="s">
        <v>104</v>
      </c>
      <c r="F96" t="s">
        <v>105</v>
      </c>
      <c r="G96">
        <v>1</v>
      </c>
      <c r="H96" t="s">
        <v>41</v>
      </c>
      <c r="I96" t="s">
        <v>42</v>
      </c>
      <c r="J96" t="s">
        <v>326</v>
      </c>
      <c r="K96" t="s">
        <v>71</v>
      </c>
      <c r="L96">
        <v>1607</v>
      </c>
      <c r="M96" t="s">
        <v>45</v>
      </c>
      <c r="N96">
        <v>44.99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-4.5</v>
      </c>
      <c r="W96">
        <v>0</v>
      </c>
      <c r="X96">
        <v>0</v>
      </c>
      <c r="Y96">
        <v>-6.07</v>
      </c>
      <c r="Z96">
        <v>-8.66</v>
      </c>
      <c r="AA96">
        <v>0</v>
      </c>
      <c r="AB96">
        <v>0</v>
      </c>
      <c r="AC96">
        <v>25.76</v>
      </c>
    </row>
    <row r="97" spans="1:29" x14ac:dyDescent="0.35">
      <c r="A97" t="s">
        <v>324</v>
      </c>
      <c r="B97">
        <v>25111613371</v>
      </c>
      <c r="C97" t="s">
        <v>37</v>
      </c>
      <c r="D97" t="s">
        <v>325</v>
      </c>
      <c r="E97" t="s">
        <v>327</v>
      </c>
      <c r="F97" t="s">
        <v>328</v>
      </c>
      <c r="G97">
        <v>1</v>
      </c>
      <c r="H97" t="s">
        <v>41</v>
      </c>
      <c r="I97" t="s">
        <v>42</v>
      </c>
      <c r="J97" t="s">
        <v>326</v>
      </c>
      <c r="K97" t="s">
        <v>71</v>
      </c>
      <c r="L97">
        <v>1607</v>
      </c>
      <c r="M97" t="s">
        <v>45</v>
      </c>
      <c r="N97">
        <v>86.99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-8.6999999999999993</v>
      </c>
      <c r="W97">
        <v>0</v>
      </c>
      <c r="X97">
        <v>0</v>
      </c>
      <c r="Y97">
        <v>-11.74</v>
      </c>
      <c r="Z97">
        <v>-12.42</v>
      </c>
      <c r="AA97">
        <v>0</v>
      </c>
      <c r="AB97">
        <v>0</v>
      </c>
      <c r="AC97">
        <v>54.13</v>
      </c>
    </row>
    <row r="98" spans="1:29" x14ac:dyDescent="0.35">
      <c r="A98" t="s">
        <v>329</v>
      </c>
      <c r="B98">
        <v>25111613371</v>
      </c>
      <c r="C98" t="s">
        <v>37</v>
      </c>
      <c r="D98" t="s">
        <v>320</v>
      </c>
      <c r="E98" t="s">
        <v>162</v>
      </c>
      <c r="F98" t="s">
        <v>163</v>
      </c>
      <c r="G98">
        <v>1</v>
      </c>
      <c r="H98" t="s">
        <v>41</v>
      </c>
      <c r="I98" t="s">
        <v>42</v>
      </c>
      <c r="J98" t="s">
        <v>227</v>
      </c>
      <c r="K98" t="s">
        <v>222</v>
      </c>
      <c r="L98">
        <v>78410</v>
      </c>
      <c r="M98" t="s">
        <v>45</v>
      </c>
      <c r="N98">
        <v>64.989999999999995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-6.5</v>
      </c>
      <c r="W98">
        <v>0</v>
      </c>
      <c r="X98">
        <v>0</v>
      </c>
      <c r="Y98">
        <v>-8.77</v>
      </c>
      <c r="Z98">
        <v>-9.94</v>
      </c>
      <c r="AA98">
        <v>0</v>
      </c>
      <c r="AB98">
        <v>0</v>
      </c>
      <c r="AC98">
        <v>39.78</v>
      </c>
    </row>
    <row r="99" spans="1:29" x14ac:dyDescent="0.35">
      <c r="A99" t="s">
        <v>330</v>
      </c>
      <c r="B99">
        <v>25111613371</v>
      </c>
      <c r="C99" t="s">
        <v>37</v>
      </c>
      <c r="D99" t="s">
        <v>325</v>
      </c>
      <c r="E99" t="s">
        <v>175</v>
      </c>
      <c r="F99" t="s">
        <v>176</v>
      </c>
      <c r="G99">
        <v>1</v>
      </c>
      <c r="H99" t="s">
        <v>41</v>
      </c>
      <c r="I99" t="s">
        <v>42</v>
      </c>
      <c r="J99" t="s">
        <v>326</v>
      </c>
      <c r="K99" t="s">
        <v>71</v>
      </c>
      <c r="L99">
        <v>1607</v>
      </c>
      <c r="M99" t="s">
        <v>45</v>
      </c>
      <c r="N99">
        <v>64.989999999999995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-6.5</v>
      </c>
      <c r="W99">
        <v>0</v>
      </c>
      <c r="X99">
        <v>0</v>
      </c>
      <c r="Y99">
        <v>-8.77</v>
      </c>
      <c r="Z99">
        <v>-10.58</v>
      </c>
      <c r="AA99">
        <v>0</v>
      </c>
      <c r="AB99">
        <v>0</v>
      </c>
      <c r="AC99">
        <v>39.14</v>
      </c>
    </row>
    <row r="100" spans="1:29" x14ac:dyDescent="0.35">
      <c r="A100" t="s">
        <v>331</v>
      </c>
      <c r="B100">
        <v>25111613371</v>
      </c>
      <c r="C100" t="s">
        <v>37</v>
      </c>
      <c r="D100" t="s">
        <v>332</v>
      </c>
      <c r="E100" t="s">
        <v>333</v>
      </c>
      <c r="F100" t="s">
        <v>334</v>
      </c>
      <c r="G100">
        <v>1</v>
      </c>
      <c r="H100" t="s">
        <v>41</v>
      </c>
      <c r="I100" t="s">
        <v>42</v>
      </c>
      <c r="J100" t="s">
        <v>335</v>
      </c>
      <c r="K100" t="s">
        <v>336</v>
      </c>
      <c r="L100">
        <v>97367</v>
      </c>
      <c r="N100">
        <v>64.989999999999995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-9.75</v>
      </c>
      <c r="Z100">
        <v>-9.6199999999999992</v>
      </c>
      <c r="AA100">
        <v>0</v>
      </c>
      <c r="AB100">
        <v>0</v>
      </c>
      <c r="AC100">
        <v>45.62</v>
      </c>
    </row>
    <row r="101" spans="1:29" x14ac:dyDescent="0.35">
      <c r="A101" t="s">
        <v>337</v>
      </c>
      <c r="B101">
        <v>25111613371</v>
      </c>
      <c r="C101" t="s">
        <v>37</v>
      </c>
      <c r="D101" t="s">
        <v>38</v>
      </c>
      <c r="E101" t="s">
        <v>39</v>
      </c>
      <c r="F101" t="s">
        <v>40</v>
      </c>
      <c r="G101">
        <v>1</v>
      </c>
      <c r="H101" t="s">
        <v>41</v>
      </c>
      <c r="I101" t="s">
        <v>42</v>
      </c>
      <c r="J101" t="s">
        <v>43</v>
      </c>
      <c r="K101" t="s">
        <v>44</v>
      </c>
      <c r="L101">
        <v>90250</v>
      </c>
      <c r="M101" t="s">
        <v>45</v>
      </c>
      <c r="N101">
        <v>42.73</v>
      </c>
      <c r="O101">
        <v>4.04</v>
      </c>
      <c r="P101">
        <v>0.03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-4.3</v>
      </c>
      <c r="W101">
        <v>0</v>
      </c>
      <c r="X101">
        <v>-4.04</v>
      </c>
      <c r="Y101">
        <v>-5.77</v>
      </c>
      <c r="Z101">
        <v>-8.73</v>
      </c>
      <c r="AA101">
        <v>0</v>
      </c>
      <c r="AB101">
        <v>0</v>
      </c>
      <c r="AC101">
        <v>23.96</v>
      </c>
    </row>
    <row r="102" spans="1:29" x14ac:dyDescent="0.35">
      <c r="A102" t="s">
        <v>338</v>
      </c>
      <c r="B102">
        <v>25111613371</v>
      </c>
      <c r="C102" t="s">
        <v>37</v>
      </c>
      <c r="D102" t="s">
        <v>289</v>
      </c>
      <c r="E102" t="s">
        <v>96</v>
      </c>
      <c r="F102" t="s">
        <v>97</v>
      </c>
      <c r="G102">
        <v>1</v>
      </c>
      <c r="H102" t="s">
        <v>41</v>
      </c>
      <c r="I102" t="s">
        <v>42</v>
      </c>
      <c r="J102" t="s">
        <v>290</v>
      </c>
      <c r="K102" t="s">
        <v>240</v>
      </c>
      <c r="L102">
        <v>98102</v>
      </c>
      <c r="M102" t="s">
        <v>45</v>
      </c>
      <c r="N102">
        <v>61.65</v>
      </c>
      <c r="O102">
        <v>5.74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-6.16</v>
      </c>
      <c r="W102">
        <v>0</v>
      </c>
      <c r="X102">
        <v>-5.74</v>
      </c>
      <c r="Y102">
        <v>-8.32</v>
      </c>
      <c r="Z102">
        <v>-9.17</v>
      </c>
      <c r="AA102">
        <v>0</v>
      </c>
      <c r="AB102">
        <v>0</v>
      </c>
      <c r="AC102">
        <v>38</v>
      </c>
    </row>
    <row r="103" spans="1:29" x14ac:dyDescent="0.35">
      <c r="A103" t="s">
        <v>339</v>
      </c>
      <c r="B103">
        <v>25111613371</v>
      </c>
      <c r="C103" t="s">
        <v>37</v>
      </c>
      <c r="D103" t="s">
        <v>340</v>
      </c>
      <c r="E103" t="s">
        <v>321</v>
      </c>
      <c r="F103" t="s">
        <v>322</v>
      </c>
      <c r="G103">
        <v>1</v>
      </c>
      <c r="H103" t="s">
        <v>41</v>
      </c>
      <c r="I103" t="s">
        <v>42</v>
      </c>
      <c r="J103" t="s">
        <v>341</v>
      </c>
      <c r="K103" t="s">
        <v>272</v>
      </c>
      <c r="L103">
        <v>33912</v>
      </c>
      <c r="M103" t="s">
        <v>45</v>
      </c>
      <c r="N103">
        <v>64.89</v>
      </c>
      <c r="O103">
        <v>3.8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-6.49</v>
      </c>
      <c r="W103">
        <v>0</v>
      </c>
      <c r="X103">
        <v>-3.8</v>
      </c>
      <c r="Y103">
        <v>-8.76</v>
      </c>
      <c r="Z103">
        <v>-9.86</v>
      </c>
      <c r="AA103">
        <v>0</v>
      </c>
      <c r="AB103">
        <v>0</v>
      </c>
      <c r="AC103">
        <v>39.78</v>
      </c>
    </row>
    <row r="104" spans="1:29" x14ac:dyDescent="0.35">
      <c r="A104" t="s">
        <v>342</v>
      </c>
      <c r="B104">
        <v>25111613371</v>
      </c>
      <c r="C104" t="s">
        <v>37</v>
      </c>
      <c r="D104" t="s">
        <v>343</v>
      </c>
      <c r="E104" t="s">
        <v>344</v>
      </c>
      <c r="F104" t="s">
        <v>267</v>
      </c>
      <c r="G104">
        <v>1</v>
      </c>
      <c r="H104" t="s">
        <v>41</v>
      </c>
      <c r="I104" t="s">
        <v>42</v>
      </c>
      <c r="J104" t="s">
        <v>345</v>
      </c>
      <c r="K104" t="s">
        <v>272</v>
      </c>
      <c r="L104">
        <v>32763</v>
      </c>
      <c r="M104" t="s">
        <v>45</v>
      </c>
      <c r="N104">
        <v>24.99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-3.75</v>
      </c>
      <c r="Z104">
        <v>-7.71</v>
      </c>
      <c r="AA104">
        <v>0</v>
      </c>
      <c r="AB104">
        <v>0</v>
      </c>
      <c r="AC104">
        <v>13.53</v>
      </c>
    </row>
    <row r="105" spans="1:29" x14ac:dyDescent="0.35">
      <c r="A105" t="s">
        <v>346</v>
      </c>
      <c r="B105">
        <v>25111613371</v>
      </c>
      <c r="C105" t="s">
        <v>37</v>
      </c>
      <c r="D105" t="s">
        <v>347</v>
      </c>
      <c r="E105" t="s">
        <v>279</v>
      </c>
      <c r="F105" t="s">
        <v>280</v>
      </c>
      <c r="G105">
        <v>1</v>
      </c>
      <c r="H105" t="s">
        <v>41</v>
      </c>
      <c r="I105" t="s">
        <v>42</v>
      </c>
      <c r="J105" t="s">
        <v>348</v>
      </c>
      <c r="K105" t="s">
        <v>159</v>
      </c>
      <c r="L105">
        <v>56334</v>
      </c>
      <c r="M105" t="s">
        <v>45</v>
      </c>
      <c r="N105">
        <v>47.48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-4.75</v>
      </c>
      <c r="W105">
        <v>0</v>
      </c>
      <c r="X105">
        <v>0</v>
      </c>
      <c r="Y105">
        <v>-6.41</v>
      </c>
      <c r="Z105">
        <v>-8.86</v>
      </c>
      <c r="AA105">
        <v>0</v>
      </c>
      <c r="AB105">
        <v>0</v>
      </c>
      <c r="AC105">
        <v>27.46</v>
      </c>
    </row>
    <row r="106" spans="1:29" x14ac:dyDescent="0.35">
      <c r="A106" t="s">
        <v>349</v>
      </c>
      <c r="B106">
        <v>25111613371</v>
      </c>
      <c r="C106" t="s">
        <v>37</v>
      </c>
      <c r="D106" t="s">
        <v>340</v>
      </c>
      <c r="E106" t="s">
        <v>96</v>
      </c>
      <c r="F106" t="s">
        <v>97</v>
      </c>
      <c r="G106">
        <v>1</v>
      </c>
      <c r="H106" t="s">
        <v>41</v>
      </c>
      <c r="I106" t="s">
        <v>42</v>
      </c>
      <c r="J106" t="s">
        <v>341</v>
      </c>
      <c r="K106" t="s">
        <v>272</v>
      </c>
      <c r="L106">
        <v>33912</v>
      </c>
      <c r="M106" t="s">
        <v>45</v>
      </c>
      <c r="N106">
        <v>64.89</v>
      </c>
      <c r="O106">
        <v>3.8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-6.49</v>
      </c>
      <c r="W106">
        <v>0</v>
      </c>
      <c r="X106">
        <v>-3.8</v>
      </c>
      <c r="Y106">
        <v>-8.76</v>
      </c>
      <c r="Z106">
        <v>-9.7799999999999994</v>
      </c>
      <c r="AA106">
        <v>0</v>
      </c>
      <c r="AB106">
        <v>0</v>
      </c>
      <c r="AC106">
        <v>39.86</v>
      </c>
    </row>
    <row r="107" spans="1:29" x14ac:dyDescent="0.35">
      <c r="A107" t="s">
        <v>350</v>
      </c>
      <c r="B107">
        <v>25111613371</v>
      </c>
      <c r="C107" t="s">
        <v>37</v>
      </c>
      <c r="D107" t="s">
        <v>38</v>
      </c>
      <c r="E107" t="s">
        <v>39</v>
      </c>
      <c r="F107" t="s">
        <v>40</v>
      </c>
      <c r="G107">
        <v>1</v>
      </c>
      <c r="H107" t="s">
        <v>41</v>
      </c>
      <c r="I107" t="s">
        <v>42</v>
      </c>
      <c r="J107" t="s">
        <v>43</v>
      </c>
      <c r="K107" t="s">
        <v>44</v>
      </c>
      <c r="L107">
        <v>90250</v>
      </c>
      <c r="M107" t="s">
        <v>45</v>
      </c>
      <c r="N107">
        <v>42.73</v>
      </c>
      <c r="O107">
        <v>4.04</v>
      </c>
      <c r="P107">
        <v>0.03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-4.3</v>
      </c>
      <c r="W107">
        <v>0</v>
      </c>
      <c r="X107">
        <v>-4.04</v>
      </c>
      <c r="Y107">
        <v>-5.77</v>
      </c>
      <c r="Z107">
        <v>-8.73</v>
      </c>
      <c r="AA107">
        <v>0</v>
      </c>
      <c r="AB107">
        <v>0</v>
      </c>
      <c r="AC107">
        <v>23.96</v>
      </c>
    </row>
    <row r="108" spans="1:29" x14ac:dyDescent="0.35">
      <c r="A108" t="s">
        <v>351</v>
      </c>
      <c r="B108">
        <v>25111613371</v>
      </c>
      <c r="C108" t="s">
        <v>37</v>
      </c>
      <c r="D108" t="s">
        <v>352</v>
      </c>
      <c r="E108" t="s">
        <v>353</v>
      </c>
      <c r="F108" t="s">
        <v>354</v>
      </c>
      <c r="G108">
        <v>1</v>
      </c>
      <c r="H108" t="s">
        <v>41</v>
      </c>
      <c r="I108" t="s">
        <v>42</v>
      </c>
      <c r="J108" t="s">
        <v>355</v>
      </c>
      <c r="K108" t="s">
        <v>272</v>
      </c>
      <c r="L108">
        <v>33618</v>
      </c>
      <c r="M108" t="s">
        <v>45</v>
      </c>
      <c r="N108">
        <v>39.979999999999997</v>
      </c>
      <c r="O108">
        <v>3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-3</v>
      </c>
      <c r="Y108">
        <v>-6</v>
      </c>
      <c r="Z108">
        <v>-8.75</v>
      </c>
      <c r="AA108">
        <v>0</v>
      </c>
      <c r="AB108">
        <v>0</v>
      </c>
      <c r="AC108">
        <v>25.23</v>
      </c>
    </row>
    <row r="109" spans="1:29" x14ac:dyDescent="0.35">
      <c r="A109" t="s">
        <v>356</v>
      </c>
      <c r="B109">
        <v>25111613371</v>
      </c>
      <c r="C109" t="s">
        <v>37</v>
      </c>
      <c r="D109" t="s">
        <v>38</v>
      </c>
      <c r="E109" t="s">
        <v>39</v>
      </c>
      <c r="F109" t="s">
        <v>40</v>
      </c>
      <c r="G109">
        <v>1</v>
      </c>
      <c r="H109" t="s">
        <v>41</v>
      </c>
      <c r="I109" t="s">
        <v>42</v>
      </c>
      <c r="J109" t="s">
        <v>43</v>
      </c>
      <c r="K109" t="s">
        <v>44</v>
      </c>
      <c r="L109">
        <v>90250</v>
      </c>
      <c r="M109" t="s">
        <v>45</v>
      </c>
      <c r="N109">
        <v>42.73</v>
      </c>
      <c r="O109">
        <v>4.04</v>
      </c>
      <c r="P109">
        <v>0.03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-4.3</v>
      </c>
      <c r="W109">
        <v>0</v>
      </c>
      <c r="X109">
        <v>-4.04</v>
      </c>
      <c r="Y109">
        <v>-5.77</v>
      </c>
      <c r="Z109">
        <v>-8.73</v>
      </c>
      <c r="AA109">
        <v>0</v>
      </c>
      <c r="AB109">
        <v>0</v>
      </c>
      <c r="AC109">
        <v>23.96</v>
      </c>
    </row>
    <row r="110" spans="1:29" x14ac:dyDescent="0.35">
      <c r="A110" t="s">
        <v>357</v>
      </c>
      <c r="B110">
        <v>25111613371</v>
      </c>
      <c r="C110" t="s">
        <v>37</v>
      </c>
      <c r="D110" t="s">
        <v>358</v>
      </c>
      <c r="E110" t="s">
        <v>359</v>
      </c>
      <c r="F110" t="s">
        <v>360</v>
      </c>
      <c r="G110">
        <v>1</v>
      </c>
      <c r="H110" t="s">
        <v>41</v>
      </c>
      <c r="I110" t="s">
        <v>42</v>
      </c>
      <c r="J110" t="s">
        <v>361</v>
      </c>
      <c r="K110" t="s">
        <v>44</v>
      </c>
      <c r="L110">
        <v>95215</v>
      </c>
      <c r="M110" t="s">
        <v>45</v>
      </c>
      <c r="N110">
        <v>49.98</v>
      </c>
      <c r="O110">
        <v>4.05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-5</v>
      </c>
      <c r="W110">
        <v>0</v>
      </c>
      <c r="X110">
        <v>-4.05</v>
      </c>
      <c r="Y110">
        <v>-6.75</v>
      </c>
      <c r="Z110">
        <v>-9.23</v>
      </c>
      <c r="AA110">
        <v>0</v>
      </c>
      <c r="AB110">
        <v>0</v>
      </c>
      <c r="AC110">
        <v>29</v>
      </c>
    </row>
    <row r="111" spans="1:29" x14ac:dyDescent="0.35">
      <c r="A111" t="s">
        <v>362</v>
      </c>
      <c r="B111">
        <v>25111613371</v>
      </c>
      <c r="C111" t="s">
        <v>37</v>
      </c>
      <c r="D111" t="s">
        <v>358</v>
      </c>
      <c r="E111" t="s">
        <v>39</v>
      </c>
      <c r="F111" t="s">
        <v>40</v>
      </c>
      <c r="G111">
        <v>1</v>
      </c>
      <c r="H111" t="s">
        <v>41</v>
      </c>
      <c r="I111" t="s">
        <v>42</v>
      </c>
      <c r="J111" t="s">
        <v>361</v>
      </c>
      <c r="K111" t="s">
        <v>44</v>
      </c>
      <c r="L111">
        <v>95215</v>
      </c>
      <c r="M111" t="s">
        <v>45</v>
      </c>
      <c r="N111">
        <v>44.98</v>
      </c>
      <c r="O111">
        <v>3.64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-4.5</v>
      </c>
      <c r="W111">
        <v>0</v>
      </c>
      <c r="X111">
        <v>-3.64</v>
      </c>
      <c r="Y111">
        <v>-6.07</v>
      </c>
      <c r="Z111">
        <v>-9.5500000000000007</v>
      </c>
      <c r="AA111">
        <v>0</v>
      </c>
      <c r="AB111">
        <v>0</v>
      </c>
      <c r="AC111">
        <v>24.86</v>
      </c>
    </row>
    <row r="112" spans="1:29" x14ac:dyDescent="0.35">
      <c r="A112" t="s">
        <v>363</v>
      </c>
      <c r="B112">
        <v>25111613371</v>
      </c>
      <c r="C112" t="s">
        <v>37</v>
      </c>
      <c r="D112" t="s">
        <v>364</v>
      </c>
      <c r="E112" t="s">
        <v>365</v>
      </c>
      <c r="F112" t="s">
        <v>366</v>
      </c>
      <c r="G112">
        <v>3</v>
      </c>
      <c r="H112" t="s">
        <v>41</v>
      </c>
      <c r="I112" t="s">
        <v>42</v>
      </c>
      <c r="J112" t="s">
        <v>367</v>
      </c>
      <c r="K112" t="s">
        <v>172</v>
      </c>
      <c r="L112">
        <v>60623</v>
      </c>
      <c r="M112" t="s">
        <v>45</v>
      </c>
      <c r="N112">
        <v>85.35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-12.81</v>
      </c>
      <c r="Z112">
        <v>-21.42</v>
      </c>
      <c r="AA112">
        <v>0</v>
      </c>
      <c r="AB112">
        <v>0</v>
      </c>
      <c r="AC112">
        <v>51.12</v>
      </c>
    </row>
    <row r="113" spans="1:29" x14ac:dyDescent="0.35">
      <c r="A113" t="s">
        <v>368</v>
      </c>
      <c r="B113">
        <v>25111613371</v>
      </c>
      <c r="C113" t="s">
        <v>37</v>
      </c>
      <c r="D113" t="s">
        <v>369</v>
      </c>
      <c r="E113" t="s">
        <v>208</v>
      </c>
      <c r="F113" t="s">
        <v>157</v>
      </c>
      <c r="G113">
        <v>1</v>
      </c>
      <c r="H113" t="s">
        <v>41</v>
      </c>
      <c r="I113" t="s">
        <v>42</v>
      </c>
      <c r="J113" t="s">
        <v>370</v>
      </c>
      <c r="K113" t="s">
        <v>371</v>
      </c>
      <c r="L113">
        <v>74647</v>
      </c>
      <c r="M113" t="s">
        <v>45</v>
      </c>
      <c r="N113">
        <v>59.89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-8.98</v>
      </c>
      <c r="Z113">
        <v>-8.67</v>
      </c>
      <c r="AA113">
        <v>0</v>
      </c>
      <c r="AB113">
        <v>0</v>
      </c>
      <c r="AC113">
        <v>42.24</v>
      </c>
    </row>
    <row r="114" spans="1:29" x14ac:dyDescent="0.35">
      <c r="A114" t="s">
        <v>372</v>
      </c>
      <c r="B114">
        <v>25111613371</v>
      </c>
      <c r="C114" t="s">
        <v>37</v>
      </c>
      <c r="D114" t="s">
        <v>373</v>
      </c>
      <c r="E114" t="s">
        <v>374</v>
      </c>
      <c r="F114" t="s">
        <v>375</v>
      </c>
      <c r="G114">
        <v>2</v>
      </c>
      <c r="H114" t="s">
        <v>41</v>
      </c>
      <c r="I114" t="s">
        <v>42</v>
      </c>
      <c r="J114" t="s">
        <v>376</v>
      </c>
      <c r="K114" t="s">
        <v>165</v>
      </c>
      <c r="L114">
        <v>38105</v>
      </c>
      <c r="M114" t="s">
        <v>45</v>
      </c>
      <c r="N114">
        <v>85.3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-8.5399999999999991</v>
      </c>
      <c r="W114">
        <v>0</v>
      </c>
      <c r="X114">
        <v>0</v>
      </c>
      <c r="Y114">
        <v>-11.52</v>
      </c>
      <c r="Z114">
        <v>-16.600000000000001</v>
      </c>
      <c r="AA114">
        <v>0</v>
      </c>
      <c r="AB114">
        <v>0</v>
      </c>
      <c r="AC114">
        <v>48.64</v>
      </c>
    </row>
    <row r="115" spans="1:29" x14ac:dyDescent="0.35">
      <c r="A115" t="s">
        <v>377</v>
      </c>
      <c r="B115">
        <v>25111613371</v>
      </c>
      <c r="C115" t="s">
        <v>37</v>
      </c>
      <c r="D115" t="s">
        <v>378</v>
      </c>
      <c r="E115" t="s">
        <v>139</v>
      </c>
      <c r="F115" t="s">
        <v>140</v>
      </c>
      <c r="G115">
        <v>1</v>
      </c>
      <c r="H115" t="s">
        <v>41</v>
      </c>
      <c r="I115" t="s">
        <v>42</v>
      </c>
      <c r="J115" t="s">
        <v>379</v>
      </c>
      <c r="K115" t="s">
        <v>44</v>
      </c>
      <c r="L115">
        <v>90026</v>
      </c>
      <c r="M115" t="s">
        <v>45</v>
      </c>
      <c r="N115">
        <v>125.99</v>
      </c>
      <c r="O115">
        <v>12.28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-12.28</v>
      </c>
      <c r="Y115">
        <v>-18.899999999999999</v>
      </c>
      <c r="Z115">
        <v>-25.29</v>
      </c>
      <c r="AA115">
        <v>0</v>
      </c>
      <c r="AB115">
        <v>0</v>
      </c>
      <c r="AC115">
        <v>81.8</v>
      </c>
    </row>
    <row r="116" spans="1:29" x14ac:dyDescent="0.35">
      <c r="A116" t="s">
        <v>380</v>
      </c>
      <c r="B116">
        <v>25111613371</v>
      </c>
      <c r="C116" t="s">
        <v>37</v>
      </c>
      <c r="D116" t="s">
        <v>378</v>
      </c>
      <c r="E116" t="s">
        <v>139</v>
      </c>
      <c r="F116" t="s">
        <v>140</v>
      </c>
      <c r="G116">
        <v>1</v>
      </c>
      <c r="H116" t="s">
        <v>41</v>
      </c>
      <c r="I116" t="s">
        <v>42</v>
      </c>
      <c r="J116" t="s">
        <v>379</v>
      </c>
      <c r="K116" t="s">
        <v>44</v>
      </c>
      <c r="L116">
        <v>90026</v>
      </c>
      <c r="M116" t="s">
        <v>45</v>
      </c>
      <c r="N116">
        <v>125.99</v>
      </c>
      <c r="O116">
        <v>12.28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-12.28</v>
      </c>
      <c r="Y116">
        <v>-18.899999999999999</v>
      </c>
      <c r="Z116">
        <v>-25.29</v>
      </c>
      <c r="AA116">
        <v>0</v>
      </c>
      <c r="AB116">
        <v>0</v>
      </c>
      <c r="AC116">
        <v>81.8</v>
      </c>
    </row>
    <row r="117" spans="1:29" x14ac:dyDescent="0.35">
      <c r="A117" t="s">
        <v>381</v>
      </c>
      <c r="B117">
        <v>25111613371</v>
      </c>
      <c r="C117" t="s">
        <v>37</v>
      </c>
      <c r="D117" t="s">
        <v>378</v>
      </c>
      <c r="E117" t="s">
        <v>139</v>
      </c>
      <c r="F117" t="s">
        <v>140</v>
      </c>
      <c r="G117">
        <v>1</v>
      </c>
      <c r="H117" t="s">
        <v>41</v>
      </c>
      <c r="I117" t="s">
        <v>42</v>
      </c>
      <c r="J117" t="s">
        <v>379</v>
      </c>
      <c r="K117" t="s">
        <v>44</v>
      </c>
      <c r="L117">
        <v>90026</v>
      </c>
      <c r="M117" t="s">
        <v>45</v>
      </c>
      <c r="N117">
        <v>125.99</v>
      </c>
      <c r="O117">
        <v>12.28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-12.28</v>
      </c>
      <c r="Y117">
        <v>-18.899999999999999</v>
      </c>
      <c r="Z117">
        <v>-25.29</v>
      </c>
      <c r="AA117">
        <v>0</v>
      </c>
      <c r="AB117">
        <v>0</v>
      </c>
      <c r="AC117">
        <v>81.8</v>
      </c>
    </row>
    <row r="118" spans="1:29" x14ac:dyDescent="0.35">
      <c r="A118" t="s">
        <v>382</v>
      </c>
      <c r="B118">
        <v>25111613371</v>
      </c>
      <c r="C118" t="s">
        <v>37</v>
      </c>
      <c r="D118" t="s">
        <v>378</v>
      </c>
      <c r="E118" t="s">
        <v>139</v>
      </c>
      <c r="F118" t="s">
        <v>140</v>
      </c>
      <c r="G118">
        <v>1</v>
      </c>
      <c r="H118" t="s">
        <v>41</v>
      </c>
      <c r="I118" t="s">
        <v>42</v>
      </c>
      <c r="J118" t="s">
        <v>379</v>
      </c>
      <c r="K118" t="s">
        <v>44</v>
      </c>
      <c r="L118">
        <v>90026</v>
      </c>
      <c r="M118" t="s">
        <v>45</v>
      </c>
      <c r="N118">
        <v>125.99</v>
      </c>
      <c r="O118">
        <v>12.28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-12.28</v>
      </c>
      <c r="Y118">
        <v>-18.899999999999999</v>
      </c>
      <c r="Z118">
        <v>-25.29</v>
      </c>
      <c r="AA118">
        <v>0</v>
      </c>
      <c r="AB118">
        <v>0</v>
      </c>
      <c r="AC118">
        <v>81.8</v>
      </c>
    </row>
    <row r="119" spans="1:29" x14ac:dyDescent="0.35">
      <c r="A119" t="s">
        <v>383</v>
      </c>
      <c r="B119">
        <v>25111613371</v>
      </c>
      <c r="C119" t="s">
        <v>37</v>
      </c>
      <c r="D119" t="s">
        <v>347</v>
      </c>
      <c r="E119" t="s">
        <v>279</v>
      </c>
      <c r="F119" t="s">
        <v>280</v>
      </c>
      <c r="G119">
        <v>1</v>
      </c>
      <c r="H119" t="s">
        <v>41</v>
      </c>
      <c r="I119" t="s">
        <v>42</v>
      </c>
      <c r="J119" t="s">
        <v>348</v>
      </c>
      <c r="K119" t="s">
        <v>159</v>
      </c>
      <c r="L119">
        <v>56334</v>
      </c>
      <c r="M119" t="s">
        <v>45</v>
      </c>
      <c r="N119">
        <v>47.48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-4.75</v>
      </c>
      <c r="W119">
        <v>0</v>
      </c>
      <c r="X119">
        <v>0</v>
      </c>
      <c r="Y119">
        <v>-6.41</v>
      </c>
      <c r="Z119">
        <v>-8.86</v>
      </c>
      <c r="AA119">
        <v>0</v>
      </c>
      <c r="AB119">
        <v>0</v>
      </c>
      <c r="AC119">
        <v>27.46</v>
      </c>
    </row>
    <row r="120" spans="1:29" x14ac:dyDescent="0.35">
      <c r="A120" t="s">
        <v>384</v>
      </c>
      <c r="B120">
        <v>25111613371</v>
      </c>
      <c r="C120" t="s">
        <v>37</v>
      </c>
      <c r="D120" t="s">
        <v>385</v>
      </c>
      <c r="E120" t="s">
        <v>208</v>
      </c>
      <c r="F120" t="s">
        <v>157</v>
      </c>
      <c r="G120">
        <v>1</v>
      </c>
      <c r="H120" t="s">
        <v>41</v>
      </c>
      <c r="I120" t="s">
        <v>42</v>
      </c>
      <c r="J120" t="s">
        <v>386</v>
      </c>
      <c r="K120" t="s">
        <v>165</v>
      </c>
      <c r="L120">
        <v>37027</v>
      </c>
      <c r="M120" t="s">
        <v>45</v>
      </c>
      <c r="N120">
        <v>59.89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-8.98</v>
      </c>
      <c r="Z120">
        <v>-8.67</v>
      </c>
      <c r="AA120">
        <v>0</v>
      </c>
      <c r="AB120">
        <v>0</v>
      </c>
      <c r="AC120">
        <v>42.24</v>
      </c>
    </row>
    <row r="121" spans="1:29" x14ac:dyDescent="0.35">
      <c r="A121" t="s">
        <v>387</v>
      </c>
      <c r="B121">
        <v>25111613371</v>
      </c>
      <c r="C121" t="s">
        <v>37</v>
      </c>
      <c r="D121" t="s">
        <v>388</v>
      </c>
      <c r="E121" t="s">
        <v>312</v>
      </c>
      <c r="F121" t="s">
        <v>313</v>
      </c>
      <c r="G121">
        <v>1</v>
      </c>
      <c r="H121" t="s">
        <v>41</v>
      </c>
      <c r="I121" t="s">
        <v>42</v>
      </c>
      <c r="J121" t="s">
        <v>389</v>
      </c>
      <c r="K121" t="s">
        <v>65</v>
      </c>
      <c r="L121">
        <v>28262</v>
      </c>
      <c r="M121" t="s">
        <v>45</v>
      </c>
      <c r="N121">
        <v>29.98</v>
      </c>
      <c r="O121">
        <v>2.17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-2.17</v>
      </c>
      <c r="Y121">
        <v>-4.5</v>
      </c>
      <c r="Z121">
        <v>-7.63</v>
      </c>
      <c r="AA121">
        <v>0</v>
      </c>
      <c r="AB121">
        <v>0</v>
      </c>
      <c r="AC121">
        <v>17.850000000000001</v>
      </c>
    </row>
    <row r="122" spans="1:29" x14ac:dyDescent="0.35">
      <c r="A122" t="s">
        <v>390</v>
      </c>
      <c r="B122">
        <v>25111613371</v>
      </c>
      <c r="C122" t="s">
        <v>37</v>
      </c>
      <c r="D122" t="s">
        <v>391</v>
      </c>
      <c r="E122" t="s">
        <v>266</v>
      </c>
      <c r="F122" t="s">
        <v>267</v>
      </c>
      <c r="G122">
        <v>1</v>
      </c>
      <c r="H122" t="s">
        <v>41</v>
      </c>
      <c r="I122" t="s">
        <v>42</v>
      </c>
      <c r="J122" t="s">
        <v>392</v>
      </c>
      <c r="K122" t="s">
        <v>165</v>
      </c>
      <c r="L122">
        <v>38301</v>
      </c>
      <c r="M122" t="s">
        <v>45</v>
      </c>
      <c r="N122">
        <v>24.98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-3.75</v>
      </c>
      <c r="Z122">
        <v>-7.71</v>
      </c>
      <c r="AA122">
        <v>0</v>
      </c>
      <c r="AB122">
        <v>0</v>
      </c>
      <c r="AC122">
        <v>13.52</v>
      </c>
    </row>
    <row r="123" spans="1:29" x14ac:dyDescent="0.35">
      <c r="A123" t="s">
        <v>393</v>
      </c>
      <c r="B123">
        <v>25111613371</v>
      </c>
      <c r="C123" t="s">
        <v>37</v>
      </c>
      <c r="D123" t="s">
        <v>394</v>
      </c>
      <c r="E123" t="s">
        <v>104</v>
      </c>
      <c r="F123" t="s">
        <v>105</v>
      </c>
      <c r="G123">
        <v>1</v>
      </c>
      <c r="H123" t="s">
        <v>41</v>
      </c>
      <c r="I123" t="s">
        <v>42</v>
      </c>
      <c r="J123" t="s">
        <v>395</v>
      </c>
      <c r="K123" t="s">
        <v>396</v>
      </c>
      <c r="L123">
        <v>5404</v>
      </c>
      <c r="M123" t="s">
        <v>45</v>
      </c>
      <c r="N123">
        <v>47.99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-7.2</v>
      </c>
      <c r="Z123">
        <v>-8.66</v>
      </c>
      <c r="AA123">
        <v>0</v>
      </c>
      <c r="AB123">
        <v>0</v>
      </c>
      <c r="AC123">
        <v>32.130000000000003</v>
      </c>
    </row>
    <row r="124" spans="1:29" x14ac:dyDescent="0.35">
      <c r="A124" t="s">
        <v>397</v>
      </c>
      <c r="B124">
        <v>25111613371</v>
      </c>
      <c r="C124" t="s">
        <v>37</v>
      </c>
      <c r="D124" t="s">
        <v>373</v>
      </c>
      <c r="E124" t="s">
        <v>374</v>
      </c>
      <c r="F124" t="s">
        <v>375</v>
      </c>
      <c r="G124">
        <v>1</v>
      </c>
      <c r="H124" t="s">
        <v>41</v>
      </c>
      <c r="I124" t="s">
        <v>42</v>
      </c>
      <c r="J124" t="s">
        <v>376</v>
      </c>
      <c r="K124" t="s">
        <v>165</v>
      </c>
      <c r="L124">
        <v>38105</v>
      </c>
      <c r="M124" t="s">
        <v>45</v>
      </c>
      <c r="N124">
        <v>42.65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-4.26</v>
      </c>
      <c r="W124">
        <v>0</v>
      </c>
      <c r="X124">
        <v>0</v>
      </c>
      <c r="Y124">
        <v>-5.76</v>
      </c>
      <c r="Z124">
        <v>-8.3000000000000007</v>
      </c>
      <c r="AA124">
        <v>0</v>
      </c>
      <c r="AB124">
        <v>0</v>
      </c>
      <c r="AC124">
        <v>24.33</v>
      </c>
    </row>
    <row r="125" spans="1:29" x14ac:dyDescent="0.35">
      <c r="A125" t="s">
        <v>398</v>
      </c>
      <c r="B125">
        <v>25111613371</v>
      </c>
      <c r="C125" t="s">
        <v>37</v>
      </c>
      <c r="D125" t="s">
        <v>399</v>
      </c>
      <c r="E125" t="s">
        <v>150</v>
      </c>
      <c r="F125" t="s">
        <v>151</v>
      </c>
      <c r="G125">
        <v>1</v>
      </c>
      <c r="H125" t="s">
        <v>41</v>
      </c>
      <c r="I125" t="s">
        <v>42</v>
      </c>
      <c r="J125" t="s">
        <v>400</v>
      </c>
      <c r="K125" t="s">
        <v>123</v>
      </c>
      <c r="L125">
        <v>35040</v>
      </c>
      <c r="M125" t="s">
        <v>45</v>
      </c>
      <c r="N125">
        <v>49.98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-7.5</v>
      </c>
      <c r="Z125">
        <v>-9.6199999999999992</v>
      </c>
      <c r="AA125">
        <v>0</v>
      </c>
      <c r="AB125">
        <v>0</v>
      </c>
      <c r="AC125">
        <v>32.86</v>
      </c>
    </row>
    <row r="126" spans="1:29" x14ac:dyDescent="0.35">
      <c r="A126" t="s">
        <v>401</v>
      </c>
      <c r="B126">
        <v>25111613371</v>
      </c>
      <c r="C126" t="s">
        <v>37</v>
      </c>
      <c r="D126" t="s">
        <v>402</v>
      </c>
      <c r="E126" t="s">
        <v>150</v>
      </c>
      <c r="F126" t="s">
        <v>151</v>
      </c>
      <c r="G126">
        <v>1</v>
      </c>
      <c r="H126" t="s">
        <v>41</v>
      </c>
      <c r="I126" t="s">
        <v>42</v>
      </c>
      <c r="J126" t="s">
        <v>403</v>
      </c>
      <c r="K126" t="s">
        <v>404</v>
      </c>
      <c r="L126">
        <v>26726</v>
      </c>
      <c r="M126" t="s">
        <v>45</v>
      </c>
      <c r="N126">
        <v>49.98</v>
      </c>
      <c r="O126">
        <v>0</v>
      </c>
      <c r="P126">
        <v>0.35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-0.35</v>
      </c>
      <c r="W126">
        <v>0</v>
      </c>
      <c r="X126">
        <v>0</v>
      </c>
      <c r="Y126">
        <v>-7.5</v>
      </c>
      <c r="Z126">
        <v>-9.6199999999999992</v>
      </c>
      <c r="AA126">
        <v>0</v>
      </c>
      <c r="AB126">
        <v>0</v>
      </c>
      <c r="AC126">
        <v>32.86</v>
      </c>
    </row>
    <row r="127" spans="1:29" x14ac:dyDescent="0.35">
      <c r="A127" t="s">
        <v>405</v>
      </c>
      <c r="B127">
        <v>25111613371</v>
      </c>
      <c r="C127" t="s">
        <v>37</v>
      </c>
      <c r="D127" t="s">
        <v>406</v>
      </c>
      <c r="E127" t="s">
        <v>156</v>
      </c>
      <c r="F127" t="s">
        <v>157</v>
      </c>
      <c r="G127">
        <v>1</v>
      </c>
      <c r="H127" t="s">
        <v>41</v>
      </c>
      <c r="I127" t="s">
        <v>42</v>
      </c>
      <c r="J127" t="s">
        <v>407</v>
      </c>
      <c r="K127" t="s">
        <v>408</v>
      </c>
      <c r="L127">
        <v>46268</v>
      </c>
      <c r="M127" t="s">
        <v>45</v>
      </c>
      <c r="N127">
        <v>56.89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-8.5299999999999994</v>
      </c>
      <c r="Z127">
        <v>-8.75</v>
      </c>
      <c r="AA127">
        <v>0</v>
      </c>
      <c r="AB127">
        <v>0</v>
      </c>
      <c r="AC127">
        <v>39.61</v>
      </c>
    </row>
    <row r="128" spans="1:29" x14ac:dyDescent="0.35">
      <c r="A128" t="s">
        <v>409</v>
      </c>
      <c r="B128">
        <v>25111613371</v>
      </c>
      <c r="C128" t="s">
        <v>37</v>
      </c>
      <c r="D128" t="s">
        <v>410</v>
      </c>
      <c r="E128" t="s">
        <v>115</v>
      </c>
      <c r="F128" t="s">
        <v>116</v>
      </c>
      <c r="G128">
        <v>1</v>
      </c>
      <c r="H128" t="s">
        <v>41</v>
      </c>
      <c r="I128" t="s">
        <v>42</v>
      </c>
      <c r="J128" t="s">
        <v>411</v>
      </c>
      <c r="K128" t="s">
        <v>412</v>
      </c>
      <c r="L128">
        <v>6770</v>
      </c>
      <c r="M128" t="s">
        <v>45</v>
      </c>
      <c r="N128">
        <v>29.98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-4.5</v>
      </c>
      <c r="Z128">
        <v>-7.63</v>
      </c>
      <c r="AA128">
        <v>0</v>
      </c>
      <c r="AB128">
        <v>0</v>
      </c>
      <c r="AC128">
        <v>17.850000000000001</v>
      </c>
    </row>
    <row r="129" spans="1:29" x14ac:dyDescent="0.35">
      <c r="A129" t="s">
        <v>413</v>
      </c>
      <c r="B129">
        <v>25111613371</v>
      </c>
      <c r="C129" t="s">
        <v>37</v>
      </c>
      <c r="D129" t="s">
        <v>414</v>
      </c>
      <c r="E129" t="s">
        <v>68</v>
      </c>
      <c r="F129" t="s">
        <v>69</v>
      </c>
      <c r="G129">
        <v>1</v>
      </c>
      <c r="H129" t="s">
        <v>41</v>
      </c>
      <c r="I129" t="s">
        <v>42</v>
      </c>
      <c r="J129" t="s">
        <v>415</v>
      </c>
      <c r="K129" t="s">
        <v>159</v>
      </c>
      <c r="L129">
        <v>55112</v>
      </c>
      <c r="M129" t="s">
        <v>45</v>
      </c>
      <c r="N129">
        <v>49.98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-7.5</v>
      </c>
      <c r="Z129">
        <v>-9.31</v>
      </c>
      <c r="AA129">
        <v>0</v>
      </c>
      <c r="AB129">
        <v>0</v>
      </c>
      <c r="AC129">
        <v>33.17</v>
      </c>
    </row>
    <row r="130" spans="1:29" x14ac:dyDescent="0.35">
      <c r="A130" t="s">
        <v>416</v>
      </c>
      <c r="B130">
        <v>25111613371</v>
      </c>
      <c r="C130" t="s">
        <v>37</v>
      </c>
      <c r="D130" t="s">
        <v>417</v>
      </c>
      <c r="E130" t="s">
        <v>208</v>
      </c>
      <c r="F130" t="s">
        <v>157</v>
      </c>
      <c r="G130">
        <v>1</v>
      </c>
      <c r="H130" t="s">
        <v>41</v>
      </c>
      <c r="I130" t="s">
        <v>42</v>
      </c>
      <c r="J130" t="s">
        <v>418</v>
      </c>
      <c r="K130" t="s">
        <v>419</v>
      </c>
      <c r="L130">
        <v>3755</v>
      </c>
      <c r="N130">
        <v>59.89</v>
      </c>
      <c r="O130">
        <v>0</v>
      </c>
      <c r="P130">
        <v>0.88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-0.88</v>
      </c>
      <c r="W130">
        <v>0</v>
      </c>
      <c r="X130">
        <v>0</v>
      </c>
      <c r="Y130">
        <v>-8.98</v>
      </c>
      <c r="Z130">
        <v>-8.67</v>
      </c>
      <c r="AA130">
        <v>0</v>
      </c>
      <c r="AB130">
        <v>0</v>
      </c>
      <c r="AC130">
        <v>42.24</v>
      </c>
    </row>
    <row r="131" spans="1:29" x14ac:dyDescent="0.35">
      <c r="A131" t="s">
        <v>420</v>
      </c>
      <c r="B131">
        <v>25111613371</v>
      </c>
      <c r="C131" t="s">
        <v>37</v>
      </c>
      <c r="D131" t="s">
        <v>421</v>
      </c>
      <c r="E131" t="s">
        <v>422</v>
      </c>
      <c r="F131" t="s">
        <v>423</v>
      </c>
      <c r="G131">
        <v>1</v>
      </c>
      <c r="H131" t="s">
        <v>41</v>
      </c>
      <c r="I131" t="s">
        <v>42</v>
      </c>
      <c r="J131" t="s">
        <v>424</v>
      </c>
      <c r="K131" t="s">
        <v>65</v>
      </c>
      <c r="L131">
        <v>27513</v>
      </c>
      <c r="M131" t="s">
        <v>45</v>
      </c>
      <c r="N131">
        <v>48.43</v>
      </c>
      <c r="O131">
        <v>3.16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-4.84</v>
      </c>
      <c r="W131">
        <v>0</v>
      </c>
      <c r="X131">
        <v>-3.16</v>
      </c>
      <c r="Y131">
        <v>-6.54</v>
      </c>
      <c r="Z131">
        <v>-8.93</v>
      </c>
      <c r="AA131">
        <v>0</v>
      </c>
      <c r="AB131">
        <v>0</v>
      </c>
      <c r="AC131">
        <v>28.12</v>
      </c>
    </row>
    <row r="132" spans="1:29" x14ac:dyDescent="0.35">
      <c r="A132" t="s">
        <v>425</v>
      </c>
      <c r="B132">
        <v>25111613371</v>
      </c>
      <c r="C132" t="s">
        <v>37</v>
      </c>
      <c r="D132" t="s">
        <v>421</v>
      </c>
      <c r="E132" t="s">
        <v>422</v>
      </c>
      <c r="F132" t="s">
        <v>423</v>
      </c>
      <c r="G132">
        <v>1</v>
      </c>
      <c r="H132" t="s">
        <v>41</v>
      </c>
      <c r="I132" t="s">
        <v>42</v>
      </c>
      <c r="J132" t="s">
        <v>424</v>
      </c>
      <c r="K132" t="s">
        <v>65</v>
      </c>
      <c r="L132">
        <v>27513</v>
      </c>
      <c r="M132" t="s">
        <v>45</v>
      </c>
      <c r="N132">
        <v>48.43</v>
      </c>
      <c r="O132">
        <v>3.16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-4.8499999999999996</v>
      </c>
      <c r="W132">
        <v>0</v>
      </c>
      <c r="X132">
        <v>-3.16</v>
      </c>
      <c r="Y132">
        <v>-6.54</v>
      </c>
      <c r="Z132">
        <v>-8.93</v>
      </c>
      <c r="AA132">
        <v>0</v>
      </c>
      <c r="AB132">
        <v>0</v>
      </c>
      <c r="AC132">
        <v>28.11</v>
      </c>
    </row>
    <row r="133" spans="1:29" x14ac:dyDescent="0.35">
      <c r="A133" t="s">
        <v>426</v>
      </c>
      <c r="B133">
        <v>25111613371</v>
      </c>
      <c r="C133" t="s">
        <v>37</v>
      </c>
      <c r="D133" t="s">
        <v>38</v>
      </c>
      <c r="E133" t="s">
        <v>39</v>
      </c>
      <c r="F133" t="s">
        <v>40</v>
      </c>
      <c r="G133">
        <v>1</v>
      </c>
      <c r="H133" t="s">
        <v>41</v>
      </c>
      <c r="I133" t="s">
        <v>42</v>
      </c>
      <c r="J133" t="s">
        <v>43</v>
      </c>
      <c r="K133" t="s">
        <v>44</v>
      </c>
      <c r="L133">
        <v>90250</v>
      </c>
      <c r="M133" t="s">
        <v>45</v>
      </c>
      <c r="N133">
        <v>42.73</v>
      </c>
      <c r="O133">
        <v>4.04</v>
      </c>
      <c r="P133">
        <v>0.03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-4.3</v>
      </c>
      <c r="W133">
        <v>0</v>
      </c>
      <c r="X133">
        <v>-4.04</v>
      </c>
      <c r="Y133">
        <v>-5.77</v>
      </c>
      <c r="Z133">
        <v>-8.73</v>
      </c>
      <c r="AA133">
        <v>0</v>
      </c>
      <c r="AB133">
        <v>0</v>
      </c>
      <c r="AC133">
        <v>23.96</v>
      </c>
    </row>
    <row r="134" spans="1:29" x14ac:dyDescent="0.35">
      <c r="A134" t="s">
        <v>427</v>
      </c>
      <c r="B134">
        <v>25111613371</v>
      </c>
      <c r="C134" t="s">
        <v>37</v>
      </c>
      <c r="D134" t="s">
        <v>364</v>
      </c>
      <c r="E134" t="s">
        <v>365</v>
      </c>
      <c r="F134" t="s">
        <v>366</v>
      </c>
      <c r="G134">
        <v>1</v>
      </c>
      <c r="H134" t="s">
        <v>41</v>
      </c>
      <c r="I134" t="s">
        <v>42</v>
      </c>
      <c r="J134" t="s">
        <v>367</v>
      </c>
      <c r="K134" t="s">
        <v>172</v>
      </c>
      <c r="L134">
        <v>60623</v>
      </c>
      <c r="M134" t="s">
        <v>45</v>
      </c>
      <c r="N134">
        <v>28.45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-8.5399999999999991</v>
      </c>
      <c r="Z134">
        <v>-7.14</v>
      </c>
      <c r="AA134">
        <v>0</v>
      </c>
      <c r="AB134">
        <v>0</v>
      </c>
      <c r="AC134">
        <v>12.77</v>
      </c>
    </row>
    <row r="135" spans="1:29" x14ac:dyDescent="0.35">
      <c r="A135" t="s">
        <v>427</v>
      </c>
      <c r="B135">
        <v>25111613371</v>
      </c>
      <c r="C135" t="s">
        <v>37</v>
      </c>
      <c r="D135" t="s">
        <v>364</v>
      </c>
      <c r="E135" t="s">
        <v>365</v>
      </c>
      <c r="F135" t="s">
        <v>366</v>
      </c>
      <c r="G135">
        <v>1</v>
      </c>
      <c r="H135" t="s">
        <v>41</v>
      </c>
      <c r="I135" t="s">
        <v>42</v>
      </c>
      <c r="J135" t="s">
        <v>367</v>
      </c>
      <c r="K135" t="s">
        <v>172</v>
      </c>
      <c r="L135">
        <v>60623</v>
      </c>
      <c r="N135">
        <v>28.45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-7.14</v>
      </c>
      <c r="AA135">
        <v>0</v>
      </c>
      <c r="AB135">
        <v>0</v>
      </c>
      <c r="AC135">
        <v>21.31</v>
      </c>
    </row>
    <row r="136" spans="1:29" x14ac:dyDescent="0.35">
      <c r="A136" t="s">
        <v>428</v>
      </c>
      <c r="B136">
        <v>25111613371</v>
      </c>
      <c r="C136" t="s">
        <v>37</v>
      </c>
      <c r="D136" t="s">
        <v>429</v>
      </c>
      <c r="E136" t="s">
        <v>430</v>
      </c>
      <c r="F136" t="s">
        <v>431</v>
      </c>
      <c r="G136">
        <v>1</v>
      </c>
      <c r="H136" t="s">
        <v>41</v>
      </c>
      <c r="I136" t="s">
        <v>42</v>
      </c>
      <c r="J136" t="s">
        <v>432</v>
      </c>
      <c r="K136" t="s">
        <v>44</v>
      </c>
      <c r="L136">
        <v>93314</v>
      </c>
      <c r="M136" t="s">
        <v>45</v>
      </c>
      <c r="N136">
        <v>57.98</v>
      </c>
      <c r="O136">
        <v>4.78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-4.78</v>
      </c>
      <c r="Y136">
        <v>-8.6999999999999993</v>
      </c>
      <c r="Z136">
        <v>-9.15</v>
      </c>
      <c r="AA136">
        <v>0</v>
      </c>
      <c r="AB136">
        <v>0</v>
      </c>
      <c r="AC136">
        <v>40.130000000000003</v>
      </c>
    </row>
    <row r="137" spans="1:29" x14ac:dyDescent="0.35">
      <c r="A137" t="s">
        <v>433</v>
      </c>
      <c r="B137">
        <v>25111613371</v>
      </c>
      <c r="C137" t="s">
        <v>37</v>
      </c>
      <c r="D137" t="s">
        <v>434</v>
      </c>
      <c r="E137" t="s">
        <v>435</v>
      </c>
      <c r="F137" t="s">
        <v>436</v>
      </c>
      <c r="G137">
        <v>2</v>
      </c>
      <c r="H137" t="s">
        <v>41</v>
      </c>
      <c r="I137" t="s">
        <v>42</v>
      </c>
      <c r="J137" t="s">
        <v>437</v>
      </c>
      <c r="K137" t="s">
        <v>438</v>
      </c>
      <c r="L137">
        <v>96797</v>
      </c>
      <c r="M137" t="s">
        <v>45</v>
      </c>
      <c r="N137">
        <v>47.46</v>
      </c>
      <c r="O137">
        <v>2.02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-4.74</v>
      </c>
      <c r="W137">
        <v>0</v>
      </c>
      <c r="X137">
        <v>-2.02</v>
      </c>
      <c r="Y137">
        <v>-6.4</v>
      </c>
      <c r="Z137">
        <v>-14.04</v>
      </c>
      <c r="AA137">
        <v>0</v>
      </c>
      <c r="AB137">
        <v>0</v>
      </c>
      <c r="AC137">
        <v>22.28</v>
      </c>
    </row>
    <row r="138" spans="1:29" x14ac:dyDescent="0.35">
      <c r="A138" t="s">
        <v>433</v>
      </c>
      <c r="B138">
        <v>25111613371</v>
      </c>
      <c r="C138" t="s">
        <v>37</v>
      </c>
      <c r="D138" t="s">
        <v>434</v>
      </c>
      <c r="E138" t="s">
        <v>266</v>
      </c>
      <c r="F138" t="s">
        <v>267</v>
      </c>
      <c r="G138">
        <v>2</v>
      </c>
      <c r="H138" t="s">
        <v>41</v>
      </c>
      <c r="I138" t="s">
        <v>42</v>
      </c>
      <c r="J138" t="s">
        <v>437</v>
      </c>
      <c r="K138" t="s">
        <v>438</v>
      </c>
      <c r="L138">
        <v>96797</v>
      </c>
      <c r="M138" t="s">
        <v>45</v>
      </c>
      <c r="N138">
        <v>47.46</v>
      </c>
      <c r="O138">
        <v>2.02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-4.75</v>
      </c>
      <c r="W138">
        <v>0</v>
      </c>
      <c r="X138">
        <v>-2.02</v>
      </c>
      <c r="Y138">
        <v>-6.4</v>
      </c>
      <c r="Z138">
        <v>-14.2</v>
      </c>
      <c r="AA138">
        <v>0</v>
      </c>
      <c r="AB138">
        <v>0</v>
      </c>
      <c r="AC138">
        <v>22.11</v>
      </c>
    </row>
    <row r="139" spans="1:29" x14ac:dyDescent="0.35">
      <c r="A139" t="s">
        <v>439</v>
      </c>
      <c r="B139">
        <v>25111613371</v>
      </c>
      <c r="C139" t="s">
        <v>37</v>
      </c>
      <c r="D139" t="s">
        <v>440</v>
      </c>
      <c r="E139" t="s">
        <v>441</v>
      </c>
      <c r="F139" t="s">
        <v>442</v>
      </c>
      <c r="G139">
        <v>1</v>
      </c>
      <c r="H139" t="s">
        <v>41</v>
      </c>
      <c r="I139" t="s">
        <v>42</v>
      </c>
      <c r="J139" t="s">
        <v>443</v>
      </c>
      <c r="K139" t="s">
        <v>371</v>
      </c>
      <c r="L139">
        <v>73742</v>
      </c>
      <c r="M139" t="s">
        <v>45</v>
      </c>
      <c r="N139">
        <v>40.75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-4.08</v>
      </c>
      <c r="W139">
        <v>0</v>
      </c>
      <c r="X139">
        <v>0</v>
      </c>
      <c r="Y139">
        <v>-5.5</v>
      </c>
      <c r="Z139">
        <v>-8.85</v>
      </c>
      <c r="AA139">
        <v>0</v>
      </c>
      <c r="AB139">
        <v>0</v>
      </c>
      <c r="AC139">
        <v>22.32</v>
      </c>
    </row>
    <row r="140" spans="1:29" x14ac:dyDescent="0.35">
      <c r="A140" t="s">
        <v>444</v>
      </c>
      <c r="B140">
        <v>25111613371</v>
      </c>
      <c r="C140" t="s">
        <v>37</v>
      </c>
      <c r="D140" t="s">
        <v>445</v>
      </c>
      <c r="E140" t="s">
        <v>156</v>
      </c>
      <c r="F140" t="s">
        <v>157</v>
      </c>
      <c r="G140">
        <v>1</v>
      </c>
      <c r="H140" t="s">
        <v>41</v>
      </c>
      <c r="I140" t="s">
        <v>42</v>
      </c>
      <c r="J140" t="s">
        <v>446</v>
      </c>
      <c r="K140" t="s">
        <v>129</v>
      </c>
      <c r="L140">
        <v>42347</v>
      </c>
      <c r="M140" t="s">
        <v>45</v>
      </c>
      <c r="N140">
        <v>56.89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-5.69</v>
      </c>
      <c r="W140">
        <v>0</v>
      </c>
      <c r="X140">
        <v>0</v>
      </c>
      <c r="Y140">
        <v>-7.68</v>
      </c>
      <c r="Z140">
        <v>-8.75</v>
      </c>
      <c r="AA140">
        <v>0</v>
      </c>
      <c r="AB140">
        <v>0</v>
      </c>
      <c r="AC140">
        <v>34.770000000000003</v>
      </c>
    </row>
    <row r="141" spans="1:29" x14ac:dyDescent="0.35">
      <c r="A141" t="s">
        <v>447</v>
      </c>
      <c r="B141">
        <v>25215837051</v>
      </c>
      <c r="C141" t="s">
        <v>37</v>
      </c>
      <c r="D141" t="s">
        <v>448</v>
      </c>
      <c r="E141" t="s">
        <v>449</v>
      </c>
      <c r="F141" t="s">
        <v>450</v>
      </c>
      <c r="G141">
        <v>1</v>
      </c>
      <c r="H141" t="s">
        <v>41</v>
      </c>
      <c r="I141" t="s">
        <v>42</v>
      </c>
      <c r="J141" t="s">
        <v>451</v>
      </c>
      <c r="K141" t="s">
        <v>452</v>
      </c>
      <c r="L141">
        <v>59715</v>
      </c>
      <c r="N141">
        <v>42.49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-6.37</v>
      </c>
      <c r="Z141">
        <v>-9.31</v>
      </c>
      <c r="AA141">
        <v>0</v>
      </c>
      <c r="AB141">
        <v>0</v>
      </c>
      <c r="AC141">
        <v>26.81</v>
      </c>
    </row>
    <row r="142" spans="1:29" x14ac:dyDescent="0.35">
      <c r="A142" t="s">
        <v>453</v>
      </c>
      <c r="B142">
        <v>25215837051</v>
      </c>
      <c r="C142" t="s">
        <v>37</v>
      </c>
      <c r="D142" t="s">
        <v>454</v>
      </c>
      <c r="E142" t="s">
        <v>298</v>
      </c>
      <c r="F142" t="s">
        <v>299</v>
      </c>
      <c r="G142">
        <v>1</v>
      </c>
      <c r="H142" t="s">
        <v>41</v>
      </c>
      <c r="I142" t="s">
        <v>42</v>
      </c>
      <c r="J142" t="s">
        <v>455</v>
      </c>
      <c r="K142" t="s">
        <v>272</v>
      </c>
      <c r="L142">
        <v>33180</v>
      </c>
      <c r="M142" t="s">
        <v>45</v>
      </c>
      <c r="N142">
        <v>125.99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-17.12</v>
      </c>
      <c r="Z142">
        <v>-25.67</v>
      </c>
      <c r="AA142">
        <v>0</v>
      </c>
      <c r="AB142">
        <v>0</v>
      </c>
      <c r="AC142">
        <v>83.2</v>
      </c>
    </row>
    <row r="143" spans="1:29" x14ac:dyDescent="0.35">
      <c r="A143" t="s">
        <v>456</v>
      </c>
      <c r="B143">
        <v>25215837051</v>
      </c>
      <c r="C143" t="s">
        <v>37</v>
      </c>
      <c r="D143" t="s">
        <v>457</v>
      </c>
      <c r="E143" t="s">
        <v>208</v>
      </c>
      <c r="F143" t="s">
        <v>157</v>
      </c>
      <c r="G143">
        <v>1</v>
      </c>
      <c r="H143" t="s">
        <v>41</v>
      </c>
      <c r="I143" t="s">
        <v>42</v>
      </c>
      <c r="J143" t="s">
        <v>386</v>
      </c>
      <c r="K143" t="s">
        <v>165</v>
      </c>
      <c r="L143">
        <v>37027</v>
      </c>
      <c r="M143" t="s">
        <v>45</v>
      </c>
      <c r="N143">
        <v>59.89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-8.98</v>
      </c>
      <c r="Z143">
        <v>-8.67</v>
      </c>
      <c r="AA143">
        <v>0</v>
      </c>
      <c r="AB143">
        <v>0</v>
      </c>
      <c r="AC143">
        <v>42.24</v>
      </c>
    </row>
    <row r="144" spans="1:29" x14ac:dyDescent="0.35">
      <c r="A144" t="s">
        <v>458</v>
      </c>
      <c r="B144">
        <v>25215837051</v>
      </c>
      <c r="C144" t="s">
        <v>37</v>
      </c>
      <c r="D144" t="s">
        <v>459</v>
      </c>
      <c r="E144" t="s">
        <v>365</v>
      </c>
      <c r="F144" t="s">
        <v>366</v>
      </c>
      <c r="G144">
        <v>2</v>
      </c>
      <c r="H144" t="s">
        <v>41</v>
      </c>
      <c r="I144" t="s">
        <v>42</v>
      </c>
      <c r="J144" t="s">
        <v>367</v>
      </c>
      <c r="K144" t="s">
        <v>172</v>
      </c>
      <c r="L144">
        <v>60649</v>
      </c>
      <c r="M144" t="s">
        <v>45</v>
      </c>
      <c r="N144">
        <v>56.9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-8.5399999999999991</v>
      </c>
      <c r="Z144">
        <v>-14.66</v>
      </c>
      <c r="AA144">
        <v>0</v>
      </c>
      <c r="AB144">
        <v>0</v>
      </c>
      <c r="AC144">
        <v>33.700000000000003</v>
      </c>
    </row>
    <row r="145" spans="1:29" x14ac:dyDescent="0.35">
      <c r="A145" t="s">
        <v>460</v>
      </c>
      <c r="B145">
        <v>25215837051</v>
      </c>
      <c r="C145" t="s">
        <v>37</v>
      </c>
      <c r="D145" t="s">
        <v>454</v>
      </c>
      <c r="E145" t="s">
        <v>298</v>
      </c>
      <c r="F145" t="s">
        <v>299</v>
      </c>
      <c r="G145">
        <v>1</v>
      </c>
      <c r="H145" t="s">
        <v>41</v>
      </c>
      <c r="I145" t="s">
        <v>42</v>
      </c>
      <c r="J145" t="s">
        <v>455</v>
      </c>
      <c r="K145" t="s">
        <v>272</v>
      </c>
      <c r="L145">
        <v>33180</v>
      </c>
      <c r="M145" t="s">
        <v>45</v>
      </c>
      <c r="N145">
        <v>125.99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-17.12</v>
      </c>
      <c r="Z145">
        <v>-25.67</v>
      </c>
      <c r="AA145">
        <v>0</v>
      </c>
      <c r="AB145">
        <v>0</v>
      </c>
      <c r="AC145">
        <v>83.2</v>
      </c>
    </row>
    <row r="146" spans="1:29" x14ac:dyDescent="0.35">
      <c r="A146" t="s">
        <v>461</v>
      </c>
      <c r="B146">
        <v>25215837051</v>
      </c>
      <c r="C146" t="s">
        <v>37</v>
      </c>
      <c r="D146" t="s">
        <v>454</v>
      </c>
      <c r="E146" t="s">
        <v>298</v>
      </c>
      <c r="F146" t="s">
        <v>299</v>
      </c>
      <c r="G146">
        <v>1</v>
      </c>
      <c r="H146" t="s">
        <v>41</v>
      </c>
      <c r="I146" t="s">
        <v>42</v>
      </c>
      <c r="J146" t="s">
        <v>455</v>
      </c>
      <c r="K146" t="s">
        <v>272</v>
      </c>
      <c r="L146">
        <v>33180</v>
      </c>
      <c r="M146" t="s">
        <v>45</v>
      </c>
      <c r="N146">
        <v>125.99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-17.12</v>
      </c>
      <c r="Z146">
        <v>-25.67</v>
      </c>
      <c r="AA146">
        <v>0</v>
      </c>
      <c r="AB146">
        <v>0</v>
      </c>
      <c r="AC146">
        <v>83.2</v>
      </c>
    </row>
    <row r="147" spans="1:29" x14ac:dyDescent="0.35">
      <c r="A147" t="s">
        <v>462</v>
      </c>
      <c r="B147">
        <v>25215837051</v>
      </c>
      <c r="C147" t="s">
        <v>37</v>
      </c>
      <c r="D147" t="s">
        <v>463</v>
      </c>
      <c r="E147" t="s">
        <v>233</v>
      </c>
      <c r="F147" t="s">
        <v>234</v>
      </c>
      <c r="G147">
        <v>1</v>
      </c>
      <c r="H147" t="s">
        <v>41</v>
      </c>
      <c r="I147" t="s">
        <v>42</v>
      </c>
      <c r="J147" t="s">
        <v>464</v>
      </c>
      <c r="K147" t="s">
        <v>59</v>
      </c>
      <c r="L147">
        <v>11763</v>
      </c>
      <c r="M147" t="s">
        <v>45</v>
      </c>
      <c r="N147">
        <v>29.98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-4.5</v>
      </c>
      <c r="Z147">
        <v>-8.02</v>
      </c>
      <c r="AA147">
        <v>0</v>
      </c>
      <c r="AB147">
        <v>0</v>
      </c>
      <c r="AC147">
        <v>17.46</v>
      </c>
    </row>
    <row r="148" spans="1:29" x14ac:dyDescent="0.35">
      <c r="A148" t="s">
        <v>465</v>
      </c>
      <c r="B148">
        <v>25215837051</v>
      </c>
      <c r="C148" t="s">
        <v>37</v>
      </c>
      <c r="D148" t="s">
        <v>466</v>
      </c>
      <c r="E148" t="s">
        <v>139</v>
      </c>
      <c r="F148" t="s">
        <v>140</v>
      </c>
      <c r="G148">
        <v>1</v>
      </c>
      <c r="H148" t="s">
        <v>41</v>
      </c>
      <c r="I148" t="s">
        <v>42</v>
      </c>
      <c r="J148" t="s">
        <v>467</v>
      </c>
      <c r="K148" t="s">
        <v>147</v>
      </c>
      <c r="L148">
        <v>8361</v>
      </c>
      <c r="M148" t="s">
        <v>45</v>
      </c>
      <c r="N148">
        <v>111.99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-16.8</v>
      </c>
      <c r="Z148">
        <v>-25.29</v>
      </c>
      <c r="AA148">
        <v>0</v>
      </c>
      <c r="AB148">
        <v>0</v>
      </c>
      <c r="AC148">
        <v>69.900000000000006</v>
      </c>
    </row>
    <row r="149" spans="1:29" x14ac:dyDescent="0.35">
      <c r="A149" t="s">
        <v>468</v>
      </c>
      <c r="B149">
        <v>25215837051</v>
      </c>
      <c r="C149" t="s">
        <v>37</v>
      </c>
      <c r="D149" t="s">
        <v>454</v>
      </c>
      <c r="E149" t="s">
        <v>298</v>
      </c>
      <c r="F149" t="s">
        <v>299</v>
      </c>
      <c r="G149">
        <v>1</v>
      </c>
      <c r="H149" t="s">
        <v>41</v>
      </c>
      <c r="I149" t="s">
        <v>42</v>
      </c>
      <c r="J149" t="s">
        <v>455</v>
      </c>
      <c r="K149" t="s">
        <v>272</v>
      </c>
      <c r="L149">
        <v>33180</v>
      </c>
      <c r="M149" t="s">
        <v>45</v>
      </c>
      <c r="N149">
        <v>125.99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-17.12</v>
      </c>
      <c r="Z149">
        <v>-25.67</v>
      </c>
      <c r="AA149">
        <v>0</v>
      </c>
      <c r="AB149">
        <v>0</v>
      </c>
      <c r="AC149">
        <v>83.2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9DAC-26B6-4782-B813-288B4B8F3B38}">
  <dimension ref="A1:AC127"/>
  <sheetViews>
    <sheetView topLeftCell="C90" workbookViewId="0">
      <selection activeCell="A128" sqref="A128"/>
    </sheetView>
  </sheetViews>
  <sheetFormatPr defaultRowHeight="14.5" x14ac:dyDescent="0.35"/>
  <cols>
    <col min="2" max="2" width="11.81640625" bestFit="1" customWidth="1"/>
  </cols>
  <sheetData>
    <row r="1" spans="1:29" x14ac:dyDescent="0.35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  <c r="X1" s="2" t="s">
        <v>30</v>
      </c>
      <c r="Y1" s="2" t="s">
        <v>31</v>
      </c>
      <c r="Z1" s="2" t="s">
        <v>32</v>
      </c>
      <c r="AA1" s="2" t="s">
        <v>33</v>
      </c>
      <c r="AB1" s="2" t="s">
        <v>34</v>
      </c>
      <c r="AC1" s="2" t="s">
        <v>35</v>
      </c>
    </row>
    <row r="2" spans="1:29" x14ac:dyDescent="0.35">
      <c r="A2" t="s">
        <v>60</v>
      </c>
      <c r="B2">
        <v>25111613371</v>
      </c>
      <c r="C2" t="s">
        <v>37</v>
      </c>
      <c r="D2" t="s">
        <v>61</v>
      </c>
      <c r="E2" t="s">
        <v>62</v>
      </c>
      <c r="F2" t="s">
        <v>63</v>
      </c>
      <c r="G2">
        <v>2</v>
      </c>
      <c r="H2" t="s">
        <v>41</v>
      </c>
      <c r="I2" t="s">
        <v>42</v>
      </c>
      <c r="J2" t="s">
        <v>64</v>
      </c>
      <c r="K2" t="s">
        <v>65</v>
      </c>
      <c r="L2">
        <v>27502</v>
      </c>
      <c r="M2" t="s">
        <v>45</v>
      </c>
      <c r="N2">
        <v>73.58</v>
      </c>
      <c r="O2">
        <v>5.34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-5.34</v>
      </c>
      <c r="Y2">
        <v>-11.04</v>
      </c>
      <c r="Z2">
        <v>-14.04</v>
      </c>
      <c r="AA2">
        <v>0</v>
      </c>
      <c r="AB2">
        <v>0</v>
      </c>
      <c r="AC2">
        <v>48.5</v>
      </c>
    </row>
    <row r="3" spans="1:29" x14ac:dyDescent="0.35">
      <c r="A3" t="s">
        <v>66</v>
      </c>
      <c r="B3">
        <v>25111613371</v>
      </c>
      <c r="C3" t="s">
        <v>37</v>
      </c>
      <c r="D3" t="s">
        <v>67</v>
      </c>
      <c r="E3" t="s">
        <v>68</v>
      </c>
      <c r="F3" t="s">
        <v>69</v>
      </c>
      <c r="G3">
        <v>1</v>
      </c>
      <c r="H3" t="s">
        <v>41</v>
      </c>
      <c r="I3" t="s">
        <v>42</v>
      </c>
      <c r="J3" t="s">
        <v>70</v>
      </c>
      <c r="K3" t="s">
        <v>71</v>
      </c>
      <c r="L3">
        <v>2445</v>
      </c>
      <c r="M3" t="s">
        <v>45</v>
      </c>
      <c r="N3">
        <v>49.98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-7.5</v>
      </c>
      <c r="Z3">
        <v>-9.31</v>
      </c>
      <c r="AA3">
        <v>0</v>
      </c>
      <c r="AB3">
        <v>0</v>
      </c>
      <c r="AC3">
        <v>33.17</v>
      </c>
    </row>
    <row r="4" spans="1:29" x14ac:dyDescent="0.35">
      <c r="A4" t="s">
        <v>72</v>
      </c>
      <c r="B4">
        <v>25111613371</v>
      </c>
      <c r="C4" t="s">
        <v>37</v>
      </c>
      <c r="D4" t="s">
        <v>73</v>
      </c>
      <c r="E4" t="s">
        <v>74</v>
      </c>
      <c r="F4" t="s">
        <v>75</v>
      </c>
      <c r="G4">
        <v>1</v>
      </c>
      <c r="H4" t="s">
        <v>41</v>
      </c>
      <c r="I4" t="s">
        <v>42</v>
      </c>
      <c r="J4" t="s">
        <v>76</v>
      </c>
      <c r="K4" t="s">
        <v>77</v>
      </c>
      <c r="L4">
        <v>30009</v>
      </c>
      <c r="M4" t="s">
        <v>45</v>
      </c>
      <c r="N4">
        <v>28.48</v>
      </c>
      <c r="O4">
        <v>1.99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-2.85</v>
      </c>
      <c r="W4">
        <v>0</v>
      </c>
      <c r="X4">
        <v>-3.98</v>
      </c>
      <c r="Y4">
        <v>-7.7</v>
      </c>
      <c r="Z4">
        <v>-7.25</v>
      </c>
      <c r="AA4">
        <v>0</v>
      </c>
      <c r="AB4">
        <v>0</v>
      </c>
      <c r="AC4">
        <v>8.69</v>
      </c>
    </row>
    <row r="5" spans="1:29" x14ac:dyDescent="0.35">
      <c r="A5" t="s">
        <v>72</v>
      </c>
      <c r="B5">
        <v>25111613371</v>
      </c>
      <c r="C5" t="s">
        <v>37</v>
      </c>
      <c r="D5" t="s">
        <v>73</v>
      </c>
      <c r="E5" t="s">
        <v>74</v>
      </c>
      <c r="F5" t="s">
        <v>75</v>
      </c>
      <c r="G5">
        <v>1</v>
      </c>
      <c r="H5" t="s">
        <v>41</v>
      </c>
      <c r="I5" t="s">
        <v>42</v>
      </c>
      <c r="J5" t="s">
        <v>76</v>
      </c>
      <c r="K5" t="s">
        <v>77</v>
      </c>
      <c r="L5">
        <v>30009</v>
      </c>
      <c r="N5">
        <v>28.48</v>
      </c>
      <c r="O5">
        <v>1.99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-2.84</v>
      </c>
      <c r="W5">
        <v>0</v>
      </c>
      <c r="X5">
        <v>0</v>
      </c>
      <c r="Y5">
        <v>0</v>
      </c>
      <c r="Z5">
        <v>-7.25</v>
      </c>
      <c r="AA5">
        <v>0</v>
      </c>
      <c r="AB5">
        <v>0</v>
      </c>
      <c r="AC5">
        <v>20.38</v>
      </c>
    </row>
    <row r="6" spans="1:29" x14ac:dyDescent="0.35">
      <c r="A6" t="s">
        <v>78</v>
      </c>
      <c r="B6">
        <v>25111613371</v>
      </c>
      <c r="C6" t="s">
        <v>37</v>
      </c>
      <c r="D6" t="s">
        <v>79</v>
      </c>
      <c r="E6" t="s">
        <v>80</v>
      </c>
      <c r="F6" t="s">
        <v>81</v>
      </c>
      <c r="G6">
        <v>1</v>
      </c>
      <c r="H6" t="s">
        <v>41</v>
      </c>
      <c r="I6" t="s">
        <v>42</v>
      </c>
      <c r="J6" t="s">
        <v>82</v>
      </c>
      <c r="K6" t="s">
        <v>83</v>
      </c>
      <c r="L6">
        <v>27713</v>
      </c>
      <c r="M6" t="s">
        <v>45</v>
      </c>
      <c r="N6">
        <v>54.98</v>
      </c>
      <c r="O6">
        <v>4.12</v>
      </c>
      <c r="P6">
        <v>2.99</v>
      </c>
      <c r="Q6">
        <v>0</v>
      </c>
      <c r="R6">
        <v>0</v>
      </c>
      <c r="S6">
        <v>0</v>
      </c>
      <c r="T6">
        <v>0</v>
      </c>
      <c r="U6">
        <v>0</v>
      </c>
      <c r="V6">
        <v>-2.99</v>
      </c>
      <c r="W6">
        <v>0</v>
      </c>
      <c r="X6">
        <v>-4.12</v>
      </c>
      <c r="Y6">
        <v>-8.25</v>
      </c>
      <c r="Z6">
        <v>-9.07</v>
      </c>
      <c r="AA6">
        <v>0</v>
      </c>
      <c r="AB6">
        <v>0</v>
      </c>
      <c r="AC6">
        <v>37.659999999999997</v>
      </c>
    </row>
    <row r="7" spans="1:29" x14ac:dyDescent="0.35">
      <c r="A7" t="s">
        <v>84</v>
      </c>
      <c r="B7">
        <v>25111613371</v>
      </c>
      <c r="C7" t="s">
        <v>37</v>
      </c>
      <c r="D7" t="s">
        <v>85</v>
      </c>
      <c r="E7" t="s">
        <v>86</v>
      </c>
      <c r="F7" t="s">
        <v>87</v>
      </c>
      <c r="G7">
        <v>1</v>
      </c>
      <c r="H7" t="s">
        <v>41</v>
      </c>
      <c r="I7" t="s">
        <v>42</v>
      </c>
      <c r="J7" t="s">
        <v>88</v>
      </c>
      <c r="K7" t="s">
        <v>89</v>
      </c>
      <c r="L7">
        <v>21204</v>
      </c>
      <c r="M7" t="s">
        <v>45</v>
      </c>
      <c r="N7">
        <v>44.88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-6.73</v>
      </c>
      <c r="Z7">
        <v>-11.62</v>
      </c>
      <c r="AA7">
        <v>0</v>
      </c>
      <c r="AB7">
        <v>0</v>
      </c>
      <c r="AC7">
        <v>26.53</v>
      </c>
    </row>
    <row r="8" spans="1:29" x14ac:dyDescent="0.35">
      <c r="A8" t="s">
        <v>90</v>
      </c>
      <c r="B8">
        <v>25111613371</v>
      </c>
      <c r="C8" t="s">
        <v>37</v>
      </c>
      <c r="D8" t="s">
        <v>91</v>
      </c>
      <c r="E8" t="s">
        <v>92</v>
      </c>
      <c r="F8" t="s">
        <v>93</v>
      </c>
      <c r="G8">
        <v>1</v>
      </c>
      <c r="H8" t="s">
        <v>41</v>
      </c>
      <c r="I8" t="s">
        <v>42</v>
      </c>
      <c r="J8" t="s">
        <v>88</v>
      </c>
      <c r="K8" t="s">
        <v>89</v>
      </c>
      <c r="L8">
        <v>21218</v>
      </c>
      <c r="M8" t="s">
        <v>45</v>
      </c>
      <c r="N8">
        <v>39.89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-5.98</v>
      </c>
      <c r="Z8">
        <v>-9.5399999999999991</v>
      </c>
      <c r="AA8">
        <v>0</v>
      </c>
      <c r="AB8">
        <v>0</v>
      </c>
      <c r="AC8">
        <v>24.37</v>
      </c>
    </row>
    <row r="9" spans="1:29" x14ac:dyDescent="0.35">
      <c r="A9" t="s">
        <v>94</v>
      </c>
      <c r="B9">
        <v>25111613371</v>
      </c>
      <c r="C9" t="s">
        <v>37</v>
      </c>
      <c r="D9" t="s">
        <v>95</v>
      </c>
      <c r="E9" t="s">
        <v>96</v>
      </c>
      <c r="F9" t="s">
        <v>97</v>
      </c>
      <c r="G9">
        <v>1</v>
      </c>
      <c r="H9" t="s">
        <v>41</v>
      </c>
      <c r="I9" t="s">
        <v>42</v>
      </c>
      <c r="J9" t="s">
        <v>98</v>
      </c>
      <c r="K9" t="s">
        <v>71</v>
      </c>
      <c r="L9">
        <v>1605</v>
      </c>
      <c r="M9" t="s">
        <v>45</v>
      </c>
      <c r="N9">
        <v>59.98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-9</v>
      </c>
      <c r="Z9">
        <v>-9.7799999999999994</v>
      </c>
      <c r="AA9">
        <v>0</v>
      </c>
      <c r="AB9">
        <v>0</v>
      </c>
      <c r="AC9">
        <v>41.2</v>
      </c>
    </row>
    <row r="10" spans="1:29" x14ac:dyDescent="0.35">
      <c r="A10" t="s">
        <v>99</v>
      </c>
      <c r="B10">
        <v>25111613371</v>
      </c>
      <c r="C10" t="s">
        <v>37</v>
      </c>
      <c r="D10" t="s">
        <v>100</v>
      </c>
      <c r="E10" t="s">
        <v>62</v>
      </c>
      <c r="F10" t="s">
        <v>63</v>
      </c>
      <c r="G10">
        <v>2</v>
      </c>
      <c r="H10" t="s">
        <v>41</v>
      </c>
      <c r="I10" t="s">
        <v>42</v>
      </c>
      <c r="J10" t="s">
        <v>101</v>
      </c>
      <c r="K10" t="s">
        <v>65</v>
      </c>
      <c r="L10">
        <v>27589</v>
      </c>
      <c r="M10" t="s">
        <v>45</v>
      </c>
      <c r="N10">
        <v>73.58</v>
      </c>
      <c r="O10">
        <v>4.96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-4.96</v>
      </c>
      <c r="Y10">
        <v>-11.04</v>
      </c>
      <c r="Z10">
        <v>-14.04</v>
      </c>
      <c r="AA10">
        <v>0</v>
      </c>
      <c r="AB10">
        <v>0</v>
      </c>
      <c r="AC10">
        <v>48.5</v>
      </c>
    </row>
    <row r="11" spans="1:29" x14ac:dyDescent="0.35">
      <c r="A11" t="s">
        <v>102</v>
      </c>
      <c r="B11">
        <v>25111613371</v>
      </c>
      <c r="C11" t="s">
        <v>37</v>
      </c>
      <c r="D11" t="s">
        <v>103</v>
      </c>
      <c r="E11" t="s">
        <v>104</v>
      </c>
      <c r="F11" t="s">
        <v>105</v>
      </c>
      <c r="G11">
        <v>2</v>
      </c>
      <c r="H11" t="s">
        <v>41</v>
      </c>
      <c r="I11" t="s">
        <v>42</v>
      </c>
      <c r="J11" t="s">
        <v>106</v>
      </c>
      <c r="K11" t="s">
        <v>71</v>
      </c>
      <c r="L11">
        <v>2116</v>
      </c>
      <c r="M11" t="s">
        <v>45</v>
      </c>
      <c r="N11">
        <v>95.98</v>
      </c>
      <c r="O11">
        <v>0</v>
      </c>
      <c r="P11">
        <v>9.7100000000000009</v>
      </c>
      <c r="Q11">
        <v>0</v>
      </c>
      <c r="R11">
        <v>0</v>
      </c>
      <c r="S11">
        <v>0</v>
      </c>
      <c r="T11">
        <v>0</v>
      </c>
      <c r="U11">
        <v>0</v>
      </c>
      <c r="V11">
        <v>-9.6</v>
      </c>
      <c r="W11">
        <v>0</v>
      </c>
      <c r="X11">
        <v>0</v>
      </c>
      <c r="Y11">
        <v>-12.96</v>
      </c>
      <c r="Z11">
        <v>-27.03</v>
      </c>
      <c r="AA11">
        <v>0</v>
      </c>
      <c r="AB11">
        <v>0</v>
      </c>
      <c r="AC11">
        <v>56.1</v>
      </c>
    </row>
    <row r="12" spans="1:29" x14ac:dyDescent="0.35">
      <c r="A12" t="s">
        <v>107</v>
      </c>
      <c r="B12">
        <v>25111613371</v>
      </c>
      <c r="C12" t="s">
        <v>37</v>
      </c>
      <c r="D12" t="s">
        <v>91</v>
      </c>
      <c r="E12" t="s">
        <v>108</v>
      </c>
      <c r="F12" t="s">
        <v>109</v>
      </c>
      <c r="G12">
        <v>1</v>
      </c>
      <c r="H12" t="s">
        <v>41</v>
      </c>
      <c r="I12" t="s">
        <v>42</v>
      </c>
      <c r="J12" t="s">
        <v>88</v>
      </c>
      <c r="K12" t="s">
        <v>89</v>
      </c>
      <c r="L12">
        <v>21218</v>
      </c>
      <c r="M12" t="s">
        <v>45</v>
      </c>
      <c r="N12">
        <v>23.89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-3.58</v>
      </c>
      <c r="Z12">
        <v>-7.86</v>
      </c>
      <c r="AA12">
        <v>0</v>
      </c>
      <c r="AB12">
        <v>0</v>
      </c>
      <c r="AC12">
        <v>12.45</v>
      </c>
    </row>
    <row r="13" spans="1:29" x14ac:dyDescent="0.35">
      <c r="A13" t="s">
        <v>110</v>
      </c>
      <c r="B13">
        <v>25111613371</v>
      </c>
      <c r="C13" t="s">
        <v>111</v>
      </c>
      <c r="F13" t="s">
        <v>112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s="1">
        <v>-5253.86</v>
      </c>
      <c r="AC13" s="1">
        <v>-5253.86</v>
      </c>
    </row>
    <row r="14" spans="1:29" x14ac:dyDescent="0.35">
      <c r="A14" t="s">
        <v>113</v>
      </c>
      <c r="B14">
        <v>25111613371</v>
      </c>
      <c r="C14" t="s">
        <v>37</v>
      </c>
      <c r="D14" t="s">
        <v>114</v>
      </c>
      <c r="E14" t="s">
        <v>115</v>
      </c>
      <c r="F14" t="s">
        <v>116</v>
      </c>
      <c r="G14">
        <v>1</v>
      </c>
      <c r="H14" t="s">
        <v>41</v>
      </c>
      <c r="I14" t="s">
        <v>42</v>
      </c>
      <c r="J14" t="s">
        <v>117</v>
      </c>
      <c r="K14" t="s">
        <v>44</v>
      </c>
      <c r="L14">
        <v>93215</v>
      </c>
      <c r="M14" t="s">
        <v>45</v>
      </c>
      <c r="N14">
        <v>29.98</v>
      </c>
      <c r="O14">
        <v>2.4700000000000002</v>
      </c>
      <c r="P14">
        <v>0.37</v>
      </c>
      <c r="Q14">
        <v>0</v>
      </c>
      <c r="R14">
        <v>0</v>
      </c>
      <c r="S14">
        <v>0</v>
      </c>
      <c r="T14">
        <v>0</v>
      </c>
      <c r="U14">
        <v>0</v>
      </c>
      <c r="V14">
        <v>-0.37</v>
      </c>
      <c r="W14">
        <v>0</v>
      </c>
      <c r="X14">
        <v>-2.4700000000000002</v>
      </c>
      <c r="Y14">
        <v>-4.5</v>
      </c>
      <c r="Z14">
        <v>-7.63</v>
      </c>
      <c r="AA14">
        <v>0</v>
      </c>
      <c r="AB14">
        <v>0</v>
      </c>
      <c r="AC14">
        <v>17.850000000000001</v>
      </c>
    </row>
    <row r="15" spans="1:29" x14ac:dyDescent="0.35">
      <c r="A15" t="s">
        <v>118</v>
      </c>
      <c r="B15">
        <v>25111613371</v>
      </c>
      <c r="C15" t="s">
        <v>37</v>
      </c>
      <c r="D15" t="s">
        <v>119</v>
      </c>
      <c r="E15" t="s">
        <v>120</v>
      </c>
      <c r="F15" t="s">
        <v>121</v>
      </c>
      <c r="G15">
        <v>2</v>
      </c>
      <c r="H15" t="s">
        <v>41</v>
      </c>
      <c r="I15" t="s">
        <v>42</v>
      </c>
      <c r="J15" t="s">
        <v>122</v>
      </c>
      <c r="K15" t="s">
        <v>123</v>
      </c>
      <c r="L15">
        <v>36542</v>
      </c>
      <c r="M15" t="s">
        <v>45</v>
      </c>
      <c r="N15">
        <v>19.98</v>
      </c>
      <c r="O15">
        <v>1.6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-1.6</v>
      </c>
      <c r="Y15">
        <v>-3</v>
      </c>
      <c r="Z15">
        <v>-9.0399999999999991</v>
      </c>
      <c r="AA15">
        <v>0</v>
      </c>
      <c r="AB15">
        <v>0</v>
      </c>
      <c r="AC15">
        <v>7.94</v>
      </c>
    </row>
    <row r="16" spans="1:29" x14ac:dyDescent="0.35">
      <c r="A16" t="s">
        <v>124</v>
      </c>
      <c r="B16">
        <v>25111613371</v>
      </c>
      <c r="C16" t="s">
        <v>37</v>
      </c>
      <c r="D16" t="s">
        <v>125</v>
      </c>
      <c r="E16" t="s">
        <v>126</v>
      </c>
      <c r="F16" t="s">
        <v>127</v>
      </c>
      <c r="G16">
        <v>1</v>
      </c>
      <c r="H16" t="s">
        <v>41</v>
      </c>
      <c r="I16" t="s">
        <v>42</v>
      </c>
      <c r="J16" t="s">
        <v>128</v>
      </c>
      <c r="K16" t="s">
        <v>129</v>
      </c>
      <c r="L16">
        <v>41777</v>
      </c>
      <c r="M16" t="s">
        <v>45</v>
      </c>
      <c r="N16">
        <v>26.98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-4.05</v>
      </c>
      <c r="Z16">
        <v>-7.71</v>
      </c>
      <c r="AA16">
        <v>0</v>
      </c>
      <c r="AB16">
        <v>0</v>
      </c>
      <c r="AC16">
        <v>15.22</v>
      </c>
    </row>
    <row r="17" spans="1:29" x14ac:dyDescent="0.35">
      <c r="A17" t="s">
        <v>130</v>
      </c>
      <c r="B17">
        <v>25111613371</v>
      </c>
      <c r="C17" t="s">
        <v>37</v>
      </c>
      <c r="D17" t="s">
        <v>131</v>
      </c>
      <c r="E17" t="s">
        <v>39</v>
      </c>
      <c r="F17" t="s">
        <v>40</v>
      </c>
      <c r="G17">
        <v>1</v>
      </c>
      <c r="H17" t="s">
        <v>41</v>
      </c>
      <c r="I17" t="s">
        <v>42</v>
      </c>
      <c r="J17" t="s">
        <v>132</v>
      </c>
      <c r="K17" t="s">
        <v>133</v>
      </c>
      <c r="L17">
        <v>3870</v>
      </c>
      <c r="N17">
        <v>44.98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-4.5</v>
      </c>
      <c r="W17">
        <v>0</v>
      </c>
      <c r="X17">
        <v>0</v>
      </c>
      <c r="Y17">
        <v>-6.07</v>
      </c>
      <c r="Z17">
        <v>-9.5500000000000007</v>
      </c>
      <c r="AA17">
        <v>0</v>
      </c>
      <c r="AB17">
        <v>0</v>
      </c>
      <c r="AC17">
        <v>24.86</v>
      </c>
    </row>
    <row r="18" spans="1:29" x14ac:dyDescent="0.35">
      <c r="A18" t="s">
        <v>134</v>
      </c>
      <c r="B18">
        <v>25111613371</v>
      </c>
      <c r="C18" t="s">
        <v>37</v>
      </c>
      <c r="D18" t="s">
        <v>135</v>
      </c>
      <c r="E18" t="s">
        <v>62</v>
      </c>
      <c r="F18" t="s">
        <v>63</v>
      </c>
      <c r="G18">
        <v>1</v>
      </c>
      <c r="H18" t="s">
        <v>41</v>
      </c>
      <c r="I18" t="s">
        <v>42</v>
      </c>
      <c r="J18" t="s">
        <v>136</v>
      </c>
      <c r="K18" t="s">
        <v>65</v>
      </c>
      <c r="L18">
        <v>28456</v>
      </c>
      <c r="M18" t="s">
        <v>45</v>
      </c>
      <c r="N18">
        <v>36.79</v>
      </c>
      <c r="O18">
        <v>2.48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-4.96</v>
      </c>
      <c r="Y18">
        <v>-11.04</v>
      </c>
      <c r="Z18">
        <v>-7.02</v>
      </c>
      <c r="AA18">
        <v>0</v>
      </c>
      <c r="AB18">
        <v>0</v>
      </c>
      <c r="AC18">
        <v>16.25</v>
      </c>
    </row>
    <row r="19" spans="1:29" x14ac:dyDescent="0.35">
      <c r="A19" t="s">
        <v>134</v>
      </c>
      <c r="B19">
        <v>25111613371</v>
      </c>
      <c r="C19" t="s">
        <v>37</v>
      </c>
      <c r="D19" t="s">
        <v>135</v>
      </c>
      <c r="E19" t="s">
        <v>62</v>
      </c>
      <c r="F19" t="s">
        <v>63</v>
      </c>
      <c r="G19">
        <v>1</v>
      </c>
      <c r="H19" t="s">
        <v>41</v>
      </c>
      <c r="I19" t="s">
        <v>42</v>
      </c>
      <c r="J19" t="s">
        <v>136</v>
      </c>
      <c r="K19" t="s">
        <v>65</v>
      </c>
      <c r="L19">
        <v>28456</v>
      </c>
      <c r="N19">
        <v>36.79</v>
      </c>
      <c r="O19">
        <v>2.48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-7.02</v>
      </c>
      <c r="AA19">
        <v>0</v>
      </c>
      <c r="AB19">
        <v>0</v>
      </c>
      <c r="AC19">
        <v>32.25</v>
      </c>
    </row>
    <row r="20" spans="1:29" x14ac:dyDescent="0.35">
      <c r="A20" t="s">
        <v>137</v>
      </c>
      <c r="B20">
        <v>25111613371</v>
      </c>
      <c r="C20" t="s">
        <v>37</v>
      </c>
      <c r="D20" t="s">
        <v>138</v>
      </c>
      <c r="E20" t="s">
        <v>139</v>
      </c>
      <c r="F20" t="s">
        <v>140</v>
      </c>
      <c r="G20">
        <v>1</v>
      </c>
      <c r="H20" t="s">
        <v>41</v>
      </c>
      <c r="I20" t="s">
        <v>42</v>
      </c>
      <c r="J20" t="s">
        <v>141</v>
      </c>
      <c r="K20" t="s">
        <v>44</v>
      </c>
      <c r="L20">
        <v>95843</v>
      </c>
      <c r="M20" t="s">
        <v>45</v>
      </c>
      <c r="N20">
        <v>129.88999999999999</v>
      </c>
      <c r="O20">
        <v>10.07</v>
      </c>
      <c r="P20">
        <v>1.75</v>
      </c>
      <c r="Q20">
        <v>0</v>
      </c>
      <c r="R20">
        <v>0</v>
      </c>
      <c r="S20">
        <v>0</v>
      </c>
      <c r="T20">
        <v>0</v>
      </c>
      <c r="U20">
        <v>0</v>
      </c>
      <c r="V20">
        <v>-1.75</v>
      </c>
      <c r="W20">
        <v>0</v>
      </c>
      <c r="X20">
        <v>-10.07</v>
      </c>
      <c r="Y20">
        <v>-19.48</v>
      </c>
      <c r="Z20">
        <v>-25.29</v>
      </c>
      <c r="AA20">
        <v>0</v>
      </c>
      <c r="AB20">
        <v>0</v>
      </c>
      <c r="AC20">
        <v>85.12</v>
      </c>
    </row>
    <row r="21" spans="1:29" x14ac:dyDescent="0.35">
      <c r="A21" t="s">
        <v>142</v>
      </c>
      <c r="B21">
        <v>25111613371</v>
      </c>
      <c r="C21" t="s">
        <v>37</v>
      </c>
      <c r="D21" t="s">
        <v>143</v>
      </c>
      <c r="E21" t="s">
        <v>144</v>
      </c>
      <c r="F21" t="s">
        <v>145</v>
      </c>
      <c r="G21">
        <v>1</v>
      </c>
      <c r="H21" t="s">
        <v>41</v>
      </c>
      <c r="I21" t="s">
        <v>42</v>
      </c>
      <c r="J21" t="s">
        <v>146</v>
      </c>
      <c r="K21" t="s">
        <v>147</v>
      </c>
      <c r="L21">
        <v>8807</v>
      </c>
      <c r="M21" t="s">
        <v>45</v>
      </c>
      <c r="N21">
        <v>54.98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-5.5</v>
      </c>
      <c r="W21">
        <v>0</v>
      </c>
      <c r="X21">
        <v>0</v>
      </c>
      <c r="Y21">
        <v>-7.42</v>
      </c>
      <c r="Z21">
        <v>-9.6199999999999992</v>
      </c>
      <c r="AA21">
        <v>0</v>
      </c>
      <c r="AB21">
        <v>0</v>
      </c>
      <c r="AC21">
        <v>32.44</v>
      </c>
    </row>
    <row r="22" spans="1:29" x14ac:dyDescent="0.35">
      <c r="A22" t="s">
        <v>148</v>
      </c>
      <c r="B22">
        <v>25111613371</v>
      </c>
      <c r="C22" t="s">
        <v>37</v>
      </c>
      <c r="D22" t="s">
        <v>149</v>
      </c>
      <c r="E22" t="s">
        <v>150</v>
      </c>
      <c r="F22" t="s">
        <v>151</v>
      </c>
      <c r="G22">
        <v>1</v>
      </c>
      <c r="H22" t="s">
        <v>41</v>
      </c>
      <c r="I22" t="s">
        <v>42</v>
      </c>
      <c r="J22" t="s">
        <v>152</v>
      </c>
      <c r="K22" t="s">
        <v>59</v>
      </c>
      <c r="L22">
        <v>14534</v>
      </c>
      <c r="M22" t="s">
        <v>45</v>
      </c>
      <c r="N22">
        <v>49.98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-7.5</v>
      </c>
      <c r="Z22">
        <v>-9.6199999999999992</v>
      </c>
      <c r="AA22">
        <v>0</v>
      </c>
      <c r="AB22">
        <v>0</v>
      </c>
      <c r="AC22">
        <v>32.86</v>
      </c>
    </row>
    <row r="23" spans="1:29" x14ac:dyDescent="0.35">
      <c r="A23" t="s">
        <v>153</v>
      </c>
      <c r="B23">
        <v>25111613371</v>
      </c>
      <c r="C23" t="s">
        <v>37</v>
      </c>
      <c r="D23" t="s">
        <v>131</v>
      </c>
      <c r="E23" t="s">
        <v>68</v>
      </c>
      <c r="F23" t="s">
        <v>69</v>
      </c>
      <c r="G23">
        <v>1</v>
      </c>
      <c r="H23" t="s">
        <v>41</v>
      </c>
      <c r="I23" t="s">
        <v>42</v>
      </c>
      <c r="J23" t="s">
        <v>132</v>
      </c>
      <c r="K23" t="s">
        <v>133</v>
      </c>
      <c r="L23">
        <v>3870</v>
      </c>
      <c r="N23">
        <v>49.98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-5</v>
      </c>
      <c r="W23">
        <v>0</v>
      </c>
      <c r="X23">
        <v>0</v>
      </c>
      <c r="Y23">
        <v>-6.75</v>
      </c>
      <c r="Z23">
        <v>-9.31</v>
      </c>
      <c r="AA23">
        <v>0</v>
      </c>
      <c r="AB23">
        <v>0</v>
      </c>
      <c r="AC23">
        <v>28.92</v>
      </c>
    </row>
    <row r="24" spans="1:29" x14ac:dyDescent="0.35">
      <c r="A24" t="s">
        <v>154</v>
      </c>
      <c r="B24">
        <v>25111613371</v>
      </c>
      <c r="C24" t="s">
        <v>37</v>
      </c>
      <c r="D24" t="s">
        <v>155</v>
      </c>
      <c r="E24" t="s">
        <v>156</v>
      </c>
      <c r="F24" t="s">
        <v>157</v>
      </c>
      <c r="G24">
        <v>1</v>
      </c>
      <c r="H24" t="s">
        <v>41</v>
      </c>
      <c r="I24" t="s">
        <v>42</v>
      </c>
      <c r="J24" t="s">
        <v>158</v>
      </c>
      <c r="K24" t="s">
        <v>159</v>
      </c>
      <c r="L24">
        <v>55105</v>
      </c>
      <c r="M24" t="s">
        <v>45</v>
      </c>
      <c r="N24">
        <v>56.89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-8.5299999999999994</v>
      </c>
      <c r="Z24">
        <v>-8.75</v>
      </c>
      <c r="AA24">
        <v>0</v>
      </c>
      <c r="AB24">
        <v>0</v>
      </c>
      <c r="AC24">
        <v>39.61</v>
      </c>
    </row>
    <row r="25" spans="1:29" x14ac:dyDescent="0.35">
      <c r="A25" t="s">
        <v>160</v>
      </c>
      <c r="B25">
        <v>25111613371</v>
      </c>
      <c r="C25" t="s">
        <v>37</v>
      </c>
      <c r="D25" t="s">
        <v>161</v>
      </c>
      <c r="E25" t="s">
        <v>162</v>
      </c>
      <c r="F25" t="s">
        <v>163</v>
      </c>
      <c r="G25">
        <v>1</v>
      </c>
      <c r="H25" t="s">
        <v>41</v>
      </c>
      <c r="I25" t="s">
        <v>42</v>
      </c>
      <c r="J25" t="s">
        <v>164</v>
      </c>
      <c r="K25" t="s">
        <v>165</v>
      </c>
      <c r="L25">
        <v>37214</v>
      </c>
      <c r="M25" t="s">
        <v>45</v>
      </c>
      <c r="N25">
        <v>64.89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-1</v>
      </c>
      <c r="W25">
        <v>0</v>
      </c>
      <c r="X25">
        <v>0</v>
      </c>
      <c r="Y25">
        <v>-9.73</v>
      </c>
      <c r="Z25">
        <v>-9.94</v>
      </c>
      <c r="AA25">
        <v>0</v>
      </c>
      <c r="AB25">
        <v>0</v>
      </c>
      <c r="AC25">
        <v>45.22</v>
      </c>
    </row>
    <row r="26" spans="1:29" x14ac:dyDescent="0.35">
      <c r="A26" t="s">
        <v>166</v>
      </c>
      <c r="B26">
        <v>25111613371</v>
      </c>
      <c r="C26" t="s">
        <v>37</v>
      </c>
      <c r="D26" t="s">
        <v>167</v>
      </c>
      <c r="E26" t="s">
        <v>96</v>
      </c>
      <c r="F26" t="s">
        <v>97</v>
      </c>
      <c r="G26">
        <v>1</v>
      </c>
      <c r="H26" t="s">
        <v>41</v>
      </c>
      <c r="I26" t="s">
        <v>42</v>
      </c>
      <c r="J26" t="s">
        <v>168</v>
      </c>
      <c r="K26" t="s">
        <v>44</v>
      </c>
      <c r="L26">
        <v>90638</v>
      </c>
      <c r="M26" t="s">
        <v>45</v>
      </c>
      <c r="N26">
        <v>59.98</v>
      </c>
      <c r="O26">
        <v>5.26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-6</v>
      </c>
      <c r="W26">
        <v>0</v>
      </c>
      <c r="X26">
        <v>-5.26</v>
      </c>
      <c r="Y26">
        <v>-8.1</v>
      </c>
      <c r="Z26">
        <v>-9.7799999999999994</v>
      </c>
      <c r="AA26">
        <v>0</v>
      </c>
      <c r="AB26">
        <v>0</v>
      </c>
      <c r="AC26">
        <v>36.1</v>
      </c>
    </row>
    <row r="27" spans="1:29" x14ac:dyDescent="0.35">
      <c r="A27" t="s">
        <v>169</v>
      </c>
      <c r="B27">
        <v>25111613371</v>
      </c>
      <c r="C27" t="s">
        <v>37</v>
      </c>
      <c r="D27" t="s">
        <v>170</v>
      </c>
      <c r="E27" t="s">
        <v>156</v>
      </c>
      <c r="F27" t="s">
        <v>157</v>
      </c>
      <c r="G27">
        <v>1</v>
      </c>
      <c r="H27" t="s">
        <v>41</v>
      </c>
      <c r="I27" t="s">
        <v>42</v>
      </c>
      <c r="J27" t="s">
        <v>171</v>
      </c>
      <c r="K27" t="s">
        <v>172</v>
      </c>
      <c r="L27">
        <v>60527</v>
      </c>
      <c r="M27" t="s">
        <v>45</v>
      </c>
      <c r="N27">
        <v>56.99</v>
      </c>
      <c r="O27">
        <v>0</v>
      </c>
      <c r="P27">
        <v>0.53</v>
      </c>
      <c r="Q27">
        <v>0</v>
      </c>
      <c r="R27">
        <v>0</v>
      </c>
      <c r="S27">
        <v>0</v>
      </c>
      <c r="T27">
        <v>0</v>
      </c>
      <c r="U27">
        <v>0</v>
      </c>
      <c r="V27">
        <v>-0.53</v>
      </c>
      <c r="W27">
        <v>0</v>
      </c>
      <c r="X27">
        <v>0</v>
      </c>
      <c r="Y27">
        <v>-8.5500000000000007</v>
      </c>
      <c r="Z27">
        <v>-8.75</v>
      </c>
      <c r="AA27">
        <v>0</v>
      </c>
      <c r="AB27">
        <v>0</v>
      </c>
      <c r="AC27">
        <v>39.69</v>
      </c>
    </row>
    <row r="28" spans="1:29" x14ac:dyDescent="0.35">
      <c r="A28" t="s">
        <v>173</v>
      </c>
      <c r="B28">
        <v>25111613371</v>
      </c>
      <c r="C28" t="s">
        <v>37</v>
      </c>
      <c r="D28" t="s">
        <v>174</v>
      </c>
      <c r="E28" t="s">
        <v>175</v>
      </c>
      <c r="F28" t="s">
        <v>176</v>
      </c>
      <c r="G28">
        <v>1</v>
      </c>
      <c r="H28" t="s">
        <v>41</v>
      </c>
      <c r="I28" t="s">
        <v>42</v>
      </c>
      <c r="J28" t="s">
        <v>177</v>
      </c>
      <c r="K28" t="s">
        <v>172</v>
      </c>
      <c r="L28">
        <v>60056</v>
      </c>
      <c r="M28" t="s">
        <v>45</v>
      </c>
      <c r="N28">
        <v>64.989999999999995</v>
      </c>
      <c r="O28">
        <v>6.5</v>
      </c>
      <c r="P28">
        <v>2.99</v>
      </c>
      <c r="Q28">
        <v>0</v>
      </c>
      <c r="R28">
        <v>0</v>
      </c>
      <c r="S28">
        <v>0</v>
      </c>
      <c r="T28">
        <v>0</v>
      </c>
      <c r="U28">
        <v>0</v>
      </c>
      <c r="V28">
        <v>-2.99</v>
      </c>
      <c r="W28">
        <v>0</v>
      </c>
      <c r="X28">
        <v>-6.5</v>
      </c>
      <c r="Y28">
        <v>-9.75</v>
      </c>
      <c r="Z28">
        <v>-10.58</v>
      </c>
      <c r="AA28">
        <v>0</v>
      </c>
      <c r="AB28">
        <v>0</v>
      </c>
      <c r="AC28">
        <v>44.66</v>
      </c>
    </row>
    <row r="29" spans="1:29" x14ac:dyDescent="0.35">
      <c r="A29" t="s">
        <v>178</v>
      </c>
      <c r="B29">
        <v>25111613371</v>
      </c>
      <c r="C29" t="s">
        <v>37</v>
      </c>
      <c r="D29" t="s">
        <v>179</v>
      </c>
      <c r="E29" t="s">
        <v>180</v>
      </c>
      <c r="F29" t="s">
        <v>181</v>
      </c>
      <c r="G29">
        <v>1</v>
      </c>
      <c r="H29" t="s">
        <v>41</v>
      </c>
      <c r="I29" t="s">
        <v>42</v>
      </c>
      <c r="J29" t="s">
        <v>182</v>
      </c>
      <c r="K29" t="s">
        <v>71</v>
      </c>
      <c r="L29">
        <v>2189</v>
      </c>
      <c r="M29" t="s">
        <v>45</v>
      </c>
      <c r="N29">
        <v>47.49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-7.12</v>
      </c>
      <c r="Z29">
        <v>-9.49</v>
      </c>
      <c r="AA29">
        <v>0</v>
      </c>
      <c r="AB29">
        <v>0</v>
      </c>
      <c r="AC29">
        <v>30.88</v>
      </c>
    </row>
    <row r="30" spans="1:29" x14ac:dyDescent="0.35">
      <c r="A30" t="s">
        <v>183</v>
      </c>
      <c r="B30">
        <v>25111613371</v>
      </c>
      <c r="C30" t="s">
        <v>37</v>
      </c>
      <c r="D30" t="s">
        <v>143</v>
      </c>
      <c r="E30" t="s">
        <v>80</v>
      </c>
      <c r="F30" t="s">
        <v>81</v>
      </c>
      <c r="G30">
        <v>1</v>
      </c>
      <c r="H30" t="s">
        <v>41</v>
      </c>
      <c r="I30" t="s">
        <v>42</v>
      </c>
      <c r="J30" t="s">
        <v>146</v>
      </c>
      <c r="K30" t="s">
        <v>147</v>
      </c>
      <c r="L30">
        <v>8807</v>
      </c>
      <c r="M30" t="s">
        <v>45</v>
      </c>
      <c r="N30">
        <v>54.98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-5.5</v>
      </c>
      <c r="W30">
        <v>0</v>
      </c>
      <c r="X30">
        <v>0</v>
      </c>
      <c r="Y30">
        <v>-7.42</v>
      </c>
      <c r="Z30">
        <v>-9.07</v>
      </c>
      <c r="AA30">
        <v>0</v>
      </c>
      <c r="AB30">
        <v>0</v>
      </c>
      <c r="AC30">
        <v>32.99</v>
      </c>
    </row>
    <row r="31" spans="1:29" x14ac:dyDescent="0.35">
      <c r="A31" t="s">
        <v>184</v>
      </c>
      <c r="B31">
        <v>25111613371</v>
      </c>
      <c r="C31" t="s">
        <v>37</v>
      </c>
      <c r="D31" t="s">
        <v>185</v>
      </c>
      <c r="E31" t="s">
        <v>39</v>
      </c>
      <c r="F31" t="s">
        <v>40</v>
      </c>
      <c r="G31">
        <v>1</v>
      </c>
      <c r="H31" t="s">
        <v>41</v>
      </c>
      <c r="I31" t="s">
        <v>42</v>
      </c>
      <c r="J31" t="s">
        <v>186</v>
      </c>
      <c r="K31" t="s">
        <v>187</v>
      </c>
      <c r="L31">
        <v>63121</v>
      </c>
      <c r="M31" t="s">
        <v>45</v>
      </c>
      <c r="N31">
        <v>42.73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-4.2699999999999996</v>
      </c>
      <c r="W31">
        <v>0</v>
      </c>
      <c r="X31">
        <v>0</v>
      </c>
      <c r="Y31">
        <v>-5.77</v>
      </c>
      <c r="Z31">
        <v>-8.94</v>
      </c>
      <c r="AA31">
        <v>0</v>
      </c>
      <c r="AB31">
        <v>0</v>
      </c>
      <c r="AC31">
        <v>23.75</v>
      </c>
    </row>
    <row r="32" spans="1:29" x14ac:dyDescent="0.35">
      <c r="A32" t="s">
        <v>188</v>
      </c>
      <c r="B32">
        <v>25111613371</v>
      </c>
      <c r="C32" t="s">
        <v>37</v>
      </c>
      <c r="D32" t="s">
        <v>189</v>
      </c>
      <c r="E32" t="s">
        <v>156</v>
      </c>
      <c r="F32" t="s">
        <v>157</v>
      </c>
      <c r="G32">
        <v>1</v>
      </c>
      <c r="H32" t="s">
        <v>41</v>
      </c>
      <c r="I32" t="s">
        <v>42</v>
      </c>
      <c r="J32" t="s">
        <v>190</v>
      </c>
      <c r="K32" t="s">
        <v>59</v>
      </c>
      <c r="L32">
        <v>10032</v>
      </c>
      <c r="M32" t="s">
        <v>45</v>
      </c>
      <c r="N32">
        <v>56.89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-8.5299999999999994</v>
      </c>
      <c r="Z32">
        <v>-8.75</v>
      </c>
      <c r="AA32">
        <v>0</v>
      </c>
      <c r="AB32">
        <v>0</v>
      </c>
      <c r="AC32">
        <v>39.61</v>
      </c>
    </row>
    <row r="33" spans="1:29" x14ac:dyDescent="0.35">
      <c r="A33" t="s">
        <v>191</v>
      </c>
      <c r="B33">
        <v>25111613371</v>
      </c>
      <c r="C33" t="s">
        <v>37</v>
      </c>
      <c r="D33" t="s">
        <v>185</v>
      </c>
      <c r="E33" t="s">
        <v>39</v>
      </c>
      <c r="F33" t="s">
        <v>40</v>
      </c>
      <c r="G33">
        <v>1</v>
      </c>
      <c r="H33" t="s">
        <v>41</v>
      </c>
      <c r="I33" t="s">
        <v>42</v>
      </c>
      <c r="J33" t="s">
        <v>186</v>
      </c>
      <c r="K33" t="s">
        <v>187</v>
      </c>
      <c r="L33">
        <v>63121</v>
      </c>
      <c r="M33" t="s">
        <v>45</v>
      </c>
      <c r="N33">
        <v>42.73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-4.28</v>
      </c>
      <c r="W33">
        <v>0</v>
      </c>
      <c r="X33">
        <v>0</v>
      </c>
      <c r="Y33">
        <v>-5.77</v>
      </c>
      <c r="Z33">
        <v>-8.94</v>
      </c>
      <c r="AA33">
        <v>0</v>
      </c>
      <c r="AB33">
        <v>0</v>
      </c>
      <c r="AC33">
        <v>23.74</v>
      </c>
    </row>
    <row r="34" spans="1:29" x14ac:dyDescent="0.35">
      <c r="A34" t="s">
        <v>192</v>
      </c>
      <c r="B34">
        <v>25111613371</v>
      </c>
      <c r="C34" t="s">
        <v>37</v>
      </c>
      <c r="D34" t="s">
        <v>193</v>
      </c>
      <c r="E34" t="s">
        <v>156</v>
      </c>
      <c r="F34" t="s">
        <v>157</v>
      </c>
      <c r="G34">
        <v>1</v>
      </c>
      <c r="H34" t="s">
        <v>41</v>
      </c>
      <c r="I34" t="s">
        <v>42</v>
      </c>
      <c r="J34" t="s">
        <v>194</v>
      </c>
      <c r="K34" t="s">
        <v>195</v>
      </c>
      <c r="L34">
        <v>4976</v>
      </c>
      <c r="M34" t="s">
        <v>45</v>
      </c>
      <c r="N34">
        <v>56.89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-8.5299999999999994</v>
      </c>
      <c r="Z34">
        <v>-8.75</v>
      </c>
      <c r="AA34">
        <v>0</v>
      </c>
      <c r="AB34">
        <v>0</v>
      </c>
      <c r="AC34">
        <v>39.61</v>
      </c>
    </row>
    <row r="35" spans="1:29" x14ac:dyDescent="0.35">
      <c r="A35" t="s">
        <v>196</v>
      </c>
      <c r="B35">
        <v>25111613371</v>
      </c>
      <c r="C35" t="s">
        <v>37</v>
      </c>
      <c r="D35" t="s">
        <v>197</v>
      </c>
      <c r="E35" t="s">
        <v>198</v>
      </c>
      <c r="F35" t="s">
        <v>199</v>
      </c>
      <c r="G35">
        <v>3</v>
      </c>
      <c r="H35" t="s">
        <v>41</v>
      </c>
      <c r="I35" t="s">
        <v>42</v>
      </c>
      <c r="J35" t="s">
        <v>200</v>
      </c>
      <c r="K35" t="s">
        <v>201</v>
      </c>
      <c r="L35">
        <v>18018</v>
      </c>
      <c r="M35" t="s">
        <v>45</v>
      </c>
      <c r="N35">
        <v>113.7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-11.37</v>
      </c>
      <c r="W35">
        <v>0</v>
      </c>
      <c r="X35">
        <v>0</v>
      </c>
      <c r="Y35">
        <v>-15.36</v>
      </c>
      <c r="Z35">
        <v>-22.74</v>
      </c>
      <c r="AA35">
        <v>0</v>
      </c>
      <c r="AB35">
        <v>0</v>
      </c>
      <c r="AC35">
        <v>64.23</v>
      </c>
    </row>
    <row r="36" spans="1:29" x14ac:dyDescent="0.35">
      <c r="A36" t="s">
        <v>202</v>
      </c>
      <c r="B36">
        <v>25111613371</v>
      </c>
      <c r="C36" t="s">
        <v>37</v>
      </c>
      <c r="D36" t="s">
        <v>203</v>
      </c>
      <c r="E36" t="s">
        <v>156</v>
      </c>
      <c r="F36" t="s">
        <v>157</v>
      </c>
      <c r="G36">
        <v>1</v>
      </c>
      <c r="H36" t="s">
        <v>41</v>
      </c>
      <c r="I36" t="s">
        <v>42</v>
      </c>
      <c r="J36" t="s">
        <v>204</v>
      </c>
      <c r="K36" t="s">
        <v>159</v>
      </c>
      <c r="L36">
        <v>56560</v>
      </c>
      <c r="M36" t="s">
        <v>45</v>
      </c>
      <c r="N36">
        <v>48.44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-4.8499999999999996</v>
      </c>
      <c r="W36">
        <v>0</v>
      </c>
      <c r="X36">
        <v>0</v>
      </c>
      <c r="Y36">
        <v>-13.08</v>
      </c>
      <c r="Z36">
        <v>-8.75</v>
      </c>
      <c r="AA36">
        <v>0</v>
      </c>
      <c r="AB36">
        <v>0</v>
      </c>
      <c r="AC36">
        <v>21.76</v>
      </c>
    </row>
    <row r="37" spans="1:29" x14ac:dyDescent="0.35">
      <c r="A37" t="s">
        <v>202</v>
      </c>
      <c r="B37">
        <v>25111613371</v>
      </c>
      <c r="C37" t="s">
        <v>37</v>
      </c>
      <c r="D37" t="s">
        <v>203</v>
      </c>
      <c r="E37" t="s">
        <v>156</v>
      </c>
      <c r="F37" t="s">
        <v>157</v>
      </c>
      <c r="G37">
        <v>1</v>
      </c>
      <c r="H37" t="s">
        <v>41</v>
      </c>
      <c r="I37" t="s">
        <v>42</v>
      </c>
      <c r="J37" t="s">
        <v>204</v>
      </c>
      <c r="K37" t="s">
        <v>159</v>
      </c>
      <c r="L37">
        <v>56560</v>
      </c>
      <c r="N37">
        <v>48.44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-4.84</v>
      </c>
      <c r="W37">
        <v>0</v>
      </c>
      <c r="X37">
        <v>0</v>
      </c>
      <c r="Y37">
        <v>0</v>
      </c>
      <c r="Z37">
        <v>-8.75</v>
      </c>
      <c r="AA37">
        <v>0</v>
      </c>
      <c r="AB37">
        <v>0</v>
      </c>
      <c r="AC37">
        <v>34.85</v>
      </c>
    </row>
    <row r="38" spans="1:29" x14ac:dyDescent="0.35">
      <c r="A38" t="s">
        <v>205</v>
      </c>
      <c r="B38">
        <v>25111613371</v>
      </c>
      <c r="C38" t="s">
        <v>206</v>
      </c>
      <c r="D38" t="s">
        <v>207</v>
      </c>
      <c r="E38" t="s">
        <v>208</v>
      </c>
      <c r="F38" t="s">
        <v>157</v>
      </c>
      <c r="G38">
        <v>2</v>
      </c>
      <c r="H38" t="s">
        <v>41</v>
      </c>
      <c r="I38" t="s">
        <v>42</v>
      </c>
      <c r="J38" t="s">
        <v>209</v>
      </c>
      <c r="K38" t="s">
        <v>210</v>
      </c>
      <c r="L38">
        <v>43302</v>
      </c>
      <c r="M38" t="s">
        <v>45</v>
      </c>
      <c r="N38">
        <v>0</v>
      </c>
      <c r="O38">
        <v>0</v>
      </c>
      <c r="P38">
        <v>-0.47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0.47</v>
      </c>
      <c r="AA38">
        <v>0</v>
      </c>
      <c r="AB38">
        <v>0</v>
      </c>
      <c r="AC38">
        <v>0</v>
      </c>
    </row>
    <row r="39" spans="1:29" x14ac:dyDescent="0.35">
      <c r="A39" t="s">
        <v>211</v>
      </c>
      <c r="B39">
        <v>25111613371</v>
      </c>
      <c r="C39" t="s">
        <v>206</v>
      </c>
      <c r="D39" t="s">
        <v>207</v>
      </c>
      <c r="E39" t="s">
        <v>208</v>
      </c>
      <c r="F39" t="s">
        <v>157</v>
      </c>
      <c r="G39">
        <v>2</v>
      </c>
      <c r="H39" t="s">
        <v>41</v>
      </c>
      <c r="I39" t="s">
        <v>42</v>
      </c>
      <c r="J39" t="s">
        <v>209</v>
      </c>
      <c r="K39" t="s">
        <v>210</v>
      </c>
      <c r="L39">
        <v>43302</v>
      </c>
      <c r="M39" t="s">
        <v>45</v>
      </c>
      <c r="N39">
        <v>0</v>
      </c>
      <c r="O39">
        <v>0</v>
      </c>
      <c r="P39">
        <v>-0.47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0.7</v>
      </c>
      <c r="AA39">
        <v>0</v>
      </c>
      <c r="AB39">
        <v>0</v>
      </c>
      <c r="AC39">
        <v>0.23</v>
      </c>
    </row>
    <row r="40" spans="1:29" x14ac:dyDescent="0.35">
      <c r="A40" t="s">
        <v>211</v>
      </c>
      <c r="B40">
        <v>25111613371</v>
      </c>
      <c r="C40" t="s">
        <v>206</v>
      </c>
      <c r="D40" t="s">
        <v>207</v>
      </c>
      <c r="E40" t="s">
        <v>208</v>
      </c>
      <c r="F40" t="s">
        <v>157</v>
      </c>
      <c r="G40">
        <v>1</v>
      </c>
      <c r="H40" t="s">
        <v>41</v>
      </c>
      <c r="I40" t="s">
        <v>42</v>
      </c>
      <c r="J40" t="s">
        <v>209</v>
      </c>
      <c r="K40" t="s">
        <v>210</v>
      </c>
      <c r="L40">
        <v>43302</v>
      </c>
      <c r="N40">
        <v>0</v>
      </c>
      <c r="O40">
        <v>0</v>
      </c>
      <c r="P40">
        <v>-0.23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-0.23</v>
      </c>
    </row>
    <row r="41" spans="1:29" x14ac:dyDescent="0.35">
      <c r="A41" t="s">
        <v>212</v>
      </c>
      <c r="B41">
        <v>25111613371</v>
      </c>
      <c r="C41" t="s">
        <v>37</v>
      </c>
      <c r="D41" t="s">
        <v>38</v>
      </c>
      <c r="E41" t="s">
        <v>39</v>
      </c>
      <c r="F41" t="s">
        <v>40</v>
      </c>
      <c r="G41">
        <v>1</v>
      </c>
      <c r="H41" t="s">
        <v>41</v>
      </c>
      <c r="I41" t="s">
        <v>42</v>
      </c>
      <c r="J41" t="s">
        <v>43</v>
      </c>
      <c r="K41" t="s">
        <v>44</v>
      </c>
      <c r="L41">
        <v>90250</v>
      </c>
      <c r="M41" t="s">
        <v>45</v>
      </c>
      <c r="N41">
        <v>42.73</v>
      </c>
      <c r="O41">
        <v>4.04</v>
      </c>
      <c r="P41">
        <v>0.03</v>
      </c>
      <c r="Q41">
        <v>0</v>
      </c>
      <c r="R41">
        <v>0</v>
      </c>
      <c r="S41">
        <v>0</v>
      </c>
      <c r="T41">
        <v>0</v>
      </c>
      <c r="U41">
        <v>0</v>
      </c>
      <c r="V41">
        <v>-4.3</v>
      </c>
      <c r="W41">
        <v>0</v>
      </c>
      <c r="X41">
        <v>-4.04</v>
      </c>
      <c r="Y41">
        <v>-5.77</v>
      </c>
      <c r="Z41">
        <v>-8.73</v>
      </c>
      <c r="AA41">
        <v>0</v>
      </c>
      <c r="AB41">
        <v>0</v>
      </c>
      <c r="AC41">
        <v>23.96</v>
      </c>
    </row>
    <row r="42" spans="1:29" x14ac:dyDescent="0.35">
      <c r="A42" t="s">
        <v>213</v>
      </c>
      <c r="B42">
        <v>25111613371</v>
      </c>
      <c r="C42" t="s">
        <v>37</v>
      </c>
      <c r="D42" t="s">
        <v>38</v>
      </c>
      <c r="E42" t="s">
        <v>39</v>
      </c>
      <c r="F42" t="s">
        <v>40</v>
      </c>
      <c r="G42">
        <v>1</v>
      </c>
      <c r="H42" t="s">
        <v>41</v>
      </c>
      <c r="I42" t="s">
        <v>42</v>
      </c>
      <c r="J42" t="s">
        <v>43</v>
      </c>
      <c r="K42" t="s">
        <v>44</v>
      </c>
      <c r="L42">
        <v>90250</v>
      </c>
      <c r="M42" t="s">
        <v>45</v>
      </c>
      <c r="N42">
        <v>42.73</v>
      </c>
      <c r="O42">
        <v>4.04</v>
      </c>
      <c r="P42">
        <v>0.03</v>
      </c>
      <c r="Q42">
        <v>0</v>
      </c>
      <c r="R42">
        <v>0</v>
      </c>
      <c r="S42">
        <v>0</v>
      </c>
      <c r="T42">
        <v>0</v>
      </c>
      <c r="U42">
        <v>0</v>
      </c>
      <c r="V42">
        <v>-4.3</v>
      </c>
      <c r="W42">
        <v>0</v>
      </c>
      <c r="X42">
        <v>-4.04</v>
      </c>
      <c r="Y42">
        <v>-5.77</v>
      </c>
      <c r="Z42">
        <v>-8.73</v>
      </c>
      <c r="AA42">
        <v>0</v>
      </c>
      <c r="AB42">
        <v>0</v>
      </c>
      <c r="AC42">
        <v>23.96</v>
      </c>
    </row>
    <row r="43" spans="1:29" x14ac:dyDescent="0.35">
      <c r="A43" t="s">
        <v>214</v>
      </c>
      <c r="B43">
        <v>25111613371</v>
      </c>
      <c r="C43" t="s">
        <v>37</v>
      </c>
      <c r="D43" t="s">
        <v>215</v>
      </c>
      <c r="E43" t="s">
        <v>216</v>
      </c>
      <c r="F43" t="s">
        <v>217</v>
      </c>
      <c r="G43">
        <v>1</v>
      </c>
      <c r="H43" t="s">
        <v>41</v>
      </c>
      <c r="I43" t="s">
        <v>42</v>
      </c>
      <c r="J43" t="s">
        <v>218</v>
      </c>
      <c r="K43" t="s">
        <v>59</v>
      </c>
      <c r="L43">
        <v>11714</v>
      </c>
      <c r="M43" t="s">
        <v>45</v>
      </c>
      <c r="N43">
        <v>25.26</v>
      </c>
      <c r="O43">
        <v>1.96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-2.5299999999999998</v>
      </c>
      <c r="W43">
        <v>0</v>
      </c>
      <c r="X43">
        <v>-3.92</v>
      </c>
      <c r="Y43">
        <v>-6.82</v>
      </c>
      <c r="Z43">
        <v>-7.17</v>
      </c>
      <c r="AA43">
        <v>0</v>
      </c>
      <c r="AB43">
        <v>0</v>
      </c>
      <c r="AC43">
        <v>6.78</v>
      </c>
    </row>
    <row r="44" spans="1:29" x14ac:dyDescent="0.35">
      <c r="A44" t="s">
        <v>214</v>
      </c>
      <c r="B44">
        <v>25111613371</v>
      </c>
      <c r="C44" t="s">
        <v>37</v>
      </c>
      <c r="D44" t="s">
        <v>215</v>
      </c>
      <c r="E44" t="s">
        <v>216</v>
      </c>
      <c r="F44" t="s">
        <v>217</v>
      </c>
      <c r="G44">
        <v>1</v>
      </c>
      <c r="H44" t="s">
        <v>41</v>
      </c>
      <c r="I44" t="s">
        <v>42</v>
      </c>
      <c r="J44" t="s">
        <v>218</v>
      </c>
      <c r="K44" t="s">
        <v>59</v>
      </c>
      <c r="L44">
        <v>11714</v>
      </c>
      <c r="N44">
        <v>25.26</v>
      </c>
      <c r="O44">
        <v>1.96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-2.52</v>
      </c>
      <c r="W44">
        <v>0</v>
      </c>
      <c r="X44">
        <v>0</v>
      </c>
      <c r="Y44">
        <v>0</v>
      </c>
      <c r="Z44">
        <v>-7.17</v>
      </c>
      <c r="AA44">
        <v>0</v>
      </c>
      <c r="AB44">
        <v>0</v>
      </c>
      <c r="AC44">
        <v>17.53</v>
      </c>
    </row>
    <row r="45" spans="1:29" x14ac:dyDescent="0.35">
      <c r="A45" t="s">
        <v>219</v>
      </c>
      <c r="B45">
        <v>25111613371</v>
      </c>
      <c r="C45" t="s">
        <v>37</v>
      </c>
      <c r="D45" t="s">
        <v>220</v>
      </c>
      <c r="E45" t="s">
        <v>208</v>
      </c>
      <c r="F45" t="s">
        <v>157</v>
      </c>
      <c r="G45">
        <v>1</v>
      </c>
      <c r="H45" t="s">
        <v>41</v>
      </c>
      <c r="I45" t="s">
        <v>42</v>
      </c>
      <c r="J45" t="s">
        <v>221</v>
      </c>
      <c r="K45" t="s">
        <v>222</v>
      </c>
      <c r="L45">
        <v>78861</v>
      </c>
      <c r="M45" t="s">
        <v>45</v>
      </c>
      <c r="N45">
        <v>59.89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-8.98</v>
      </c>
      <c r="Z45">
        <v>-8.67</v>
      </c>
      <c r="AA45">
        <v>0</v>
      </c>
      <c r="AB45">
        <v>0</v>
      </c>
      <c r="AC45">
        <v>42.24</v>
      </c>
    </row>
    <row r="46" spans="1:29" x14ac:dyDescent="0.35">
      <c r="A46" t="s">
        <v>223</v>
      </c>
      <c r="B46">
        <v>25111613371</v>
      </c>
      <c r="C46" t="s">
        <v>37</v>
      </c>
      <c r="D46" t="s">
        <v>224</v>
      </c>
      <c r="E46" t="s">
        <v>225</v>
      </c>
      <c r="F46" t="s">
        <v>226</v>
      </c>
      <c r="G46">
        <v>2</v>
      </c>
      <c r="H46" t="s">
        <v>41</v>
      </c>
      <c r="I46" t="s">
        <v>42</v>
      </c>
      <c r="J46" t="s">
        <v>227</v>
      </c>
      <c r="K46" t="s">
        <v>222</v>
      </c>
      <c r="L46">
        <v>78410</v>
      </c>
      <c r="M46" t="s">
        <v>45</v>
      </c>
      <c r="N46">
        <v>53.98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-5.41</v>
      </c>
      <c r="W46">
        <v>0</v>
      </c>
      <c r="X46">
        <v>0</v>
      </c>
      <c r="Y46">
        <v>-7.28</v>
      </c>
      <c r="Z46">
        <v>-15.88</v>
      </c>
      <c r="AA46">
        <v>0</v>
      </c>
      <c r="AB46">
        <v>0</v>
      </c>
      <c r="AC46">
        <v>25.41</v>
      </c>
    </row>
    <row r="47" spans="1:29" x14ac:dyDescent="0.35">
      <c r="A47" t="s">
        <v>228</v>
      </c>
      <c r="B47">
        <v>25111613371</v>
      </c>
      <c r="C47" t="s">
        <v>37</v>
      </c>
      <c r="D47" t="s">
        <v>229</v>
      </c>
      <c r="E47" t="s">
        <v>156</v>
      </c>
      <c r="F47" t="s">
        <v>157</v>
      </c>
      <c r="G47">
        <v>1</v>
      </c>
      <c r="H47" t="s">
        <v>41</v>
      </c>
      <c r="I47" t="s">
        <v>42</v>
      </c>
      <c r="J47" t="s">
        <v>230</v>
      </c>
      <c r="K47" t="s">
        <v>222</v>
      </c>
      <c r="L47">
        <v>76377</v>
      </c>
      <c r="M47" t="s">
        <v>45</v>
      </c>
      <c r="N47">
        <v>54.05</v>
      </c>
      <c r="O47">
        <v>0</v>
      </c>
      <c r="P47">
        <v>1.52</v>
      </c>
      <c r="Q47">
        <v>0</v>
      </c>
      <c r="R47">
        <v>0</v>
      </c>
      <c r="S47">
        <v>0</v>
      </c>
      <c r="T47">
        <v>0</v>
      </c>
      <c r="U47">
        <v>0</v>
      </c>
      <c r="V47">
        <v>-6.93</v>
      </c>
      <c r="W47">
        <v>0</v>
      </c>
      <c r="X47">
        <v>0</v>
      </c>
      <c r="Y47">
        <v>-21.9</v>
      </c>
      <c r="Z47">
        <v>-8.14</v>
      </c>
      <c r="AA47">
        <v>0</v>
      </c>
      <c r="AB47">
        <v>0</v>
      </c>
      <c r="AC47">
        <v>18.600000000000001</v>
      </c>
    </row>
    <row r="48" spans="1:29" x14ac:dyDescent="0.35">
      <c r="A48" t="s">
        <v>228</v>
      </c>
      <c r="B48">
        <v>25111613371</v>
      </c>
      <c r="C48" t="s">
        <v>37</v>
      </c>
      <c r="D48" t="s">
        <v>229</v>
      </c>
      <c r="E48" t="s">
        <v>156</v>
      </c>
      <c r="F48" t="s">
        <v>157</v>
      </c>
      <c r="G48">
        <v>1</v>
      </c>
      <c r="H48" t="s">
        <v>41</v>
      </c>
      <c r="I48" t="s">
        <v>42</v>
      </c>
      <c r="J48" t="s">
        <v>230</v>
      </c>
      <c r="K48" t="s">
        <v>222</v>
      </c>
      <c r="L48">
        <v>76377</v>
      </c>
      <c r="N48">
        <v>54.05</v>
      </c>
      <c r="O48">
        <v>0</v>
      </c>
      <c r="P48">
        <v>1.52</v>
      </c>
      <c r="Q48">
        <v>0</v>
      </c>
      <c r="R48">
        <v>0</v>
      </c>
      <c r="S48">
        <v>0</v>
      </c>
      <c r="T48">
        <v>0</v>
      </c>
      <c r="U48">
        <v>0</v>
      </c>
      <c r="V48">
        <v>-6.93</v>
      </c>
      <c r="W48">
        <v>0</v>
      </c>
      <c r="X48">
        <v>0</v>
      </c>
      <c r="Y48">
        <v>0</v>
      </c>
      <c r="Z48">
        <v>-8.14</v>
      </c>
      <c r="AA48">
        <v>0</v>
      </c>
      <c r="AB48">
        <v>0</v>
      </c>
      <c r="AC48">
        <v>40.5</v>
      </c>
    </row>
    <row r="49" spans="1:29" x14ac:dyDescent="0.35">
      <c r="A49" t="s">
        <v>228</v>
      </c>
      <c r="B49">
        <v>25111613371</v>
      </c>
      <c r="C49" t="s">
        <v>37</v>
      </c>
      <c r="D49" t="s">
        <v>229</v>
      </c>
      <c r="E49" t="s">
        <v>156</v>
      </c>
      <c r="F49" t="s">
        <v>157</v>
      </c>
      <c r="G49">
        <v>1</v>
      </c>
      <c r="H49" t="s">
        <v>41</v>
      </c>
      <c r="I49" t="s">
        <v>42</v>
      </c>
      <c r="J49" t="s">
        <v>230</v>
      </c>
      <c r="K49" t="s">
        <v>222</v>
      </c>
      <c r="L49">
        <v>76377</v>
      </c>
      <c r="N49">
        <v>54.05</v>
      </c>
      <c r="O49">
        <v>0</v>
      </c>
      <c r="P49">
        <v>1.51</v>
      </c>
      <c r="Q49">
        <v>0</v>
      </c>
      <c r="R49">
        <v>0</v>
      </c>
      <c r="S49">
        <v>0</v>
      </c>
      <c r="T49">
        <v>0</v>
      </c>
      <c r="U49">
        <v>0</v>
      </c>
      <c r="V49">
        <v>-6.91</v>
      </c>
      <c r="W49">
        <v>0</v>
      </c>
      <c r="X49">
        <v>0</v>
      </c>
      <c r="Y49">
        <v>0</v>
      </c>
      <c r="Z49">
        <v>-8.14</v>
      </c>
      <c r="AA49">
        <v>0</v>
      </c>
      <c r="AB49">
        <v>0</v>
      </c>
      <c r="AC49">
        <v>40.51</v>
      </c>
    </row>
    <row r="50" spans="1:29" x14ac:dyDescent="0.35">
      <c r="A50" t="s">
        <v>231</v>
      </c>
      <c r="B50">
        <v>25111613371</v>
      </c>
      <c r="C50" t="s">
        <v>37</v>
      </c>
      <c r="D50" t="s">
        <v>179</v>
      </c>
      <c r="E50" t="s">
        <v>180</v>
      </c>
      <c r="F50" t="s">
        <v>181</v>
      </c>
      <c r="G50">
        <v>1</v>
      </c>
      <c r="H50" t="s">
        <v>41</v>
      </c>
      <c r="I50" t="s">
        <v>42</v>
      </c>
      <c r="J50" t="s">
        <v>182</v>
      </c>
      <c r="K50" t="s">
        <v>71</v>
      </c>
      <c r="L50">
        <v>2189</v>
      </c>
      <c r="M50" t="s">
        <v>45</v>
      </c>
      <c r="N50">
        <v>47.49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-7.12</v>
      </c>
      <c r="Z50">
        <v>-9.49</v>
      </c>
      <c r="AA50">
        <v>0</v>
      </c>
      <c r="AB50">
        <v>0</v>
      </c>
      <c r="AC50">
        <v>30.88</v>
      </c>
    </row>
    <row r="51" spans="1:29" x14ac:dyDescent="0.35">
      <c r="A51" t="s">
        <v>232</v>
      </c>
      <c r="B51">
        <v>25111613371</v>
      </c>
      <c r="C51" t="s">
        <v>37</v>
      </c>
      <c r="D51" t="s">
        <v>73</v>
      </c>
      <c r="E51" t="s">
        <v>233</v>
      </c>
      <c r="F51" t="s">
        <v>234</v>
      </c>
      <c r="G51">
        <v>2</v>
      </c>
      <c r="H51" t="s">
        <v>41</v>
      </c>
      <c r="I51" t="s">
        <v>42</v>
      </c>
      <c r="J51" t="s">
        <v>76</v>
      </c>
      <c r="K51" t="s">
        <v>77</v>
      </c>
      <c r="L51">
        <v>30009</v>
      </c>
      <c r="M51" t="s">
        <v>45</v>
      </c>
      <c r="N51">
        <v>56.96</v>
      </c>
      <c r="O51">
        <v>3.98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-5.7</v>
      </c>
      <c r="W51">
        <v>0</v>
      </c>
      <c r="X51">
        <v>-3.98</v>
      </c>
      <c r="Y51">
        <v>-7.68</v>
      </c>
      <c r="Z51">
        <v>-14.82</v>
      </c>
      <c r="AA51">
        <v>0</v>
      </c>
      <c r="AB51">
        <v>0</v>
      </c>
      <c r="AC51">
        <v>28.76</v>
      </c>
    </row>
    <row r="52" spans="1:29" x14ac:dyDescent="0.35">
      <c r="A52" t="s">
        <v>235</v>
      </c>
      <c r="B52">
        <v>25111613371</v>
      </c>
      <c r="C52" t="s">
        <v>37</v>
      </c>
      <c r="D52" t="s">
        <v>236</v>
      </c>
      <c r="E52" t="s">
        <v>237</v>
      </c>
      <c r="F52" t="s">
        <v>238</v>
      </c>
      <c r="G52">
        <v>1</v>
      </c>
      <c r="H52" t="s">
        <v>41</v>
      </c>
      <c r="I52" t="s">
        <v>42</v>
      </c>
      <c r="J52" t="s">
        <v>239</v>
      </c>
      <c r="K52" t="s">
        <v>240</v>
      </c>
      <c r="L52">
        <v>98346</v>
      </c>
      <c r="M52" t="s">
        <v>45</v>
      </c>
      <c r="N52">
        <v>42.27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-12.68</v>
      </c>
      <c r="Z52">
        <v>-8.35</v>
      </c>
      <c r="AA52">
        <v>0</v>
      </c>
      <c r="AB52">
        <v>0</v>
      </c>
      <c r="AC52">
        <v>21.24</v>
      </c>
    </row>
    <row r="53" spans="1:29" x14ac:dyDescent="0.35">
      <c r="A53" t="s">
        <v>235</v>
      </c>
      <c r="B53">
        <v>25111613371</v>
      </c>
      <c r="C53" t="s">
        <v>37</v>
      </c>
      <c r="D53" t="s">
        <v>236</v>
      </c>
      <c r="E53" t="s">
        <v>237</v>
      </c>
      <c r="F53" t="s">
        <v>238</v>
      </c>
      <c r="G53">
        <v>1</v>
      </c>
      <c r="H53" t="s">
        <v>41</v>
      </c>
      <c r="I53" t="s">
        <v>42</v>
      </c>
      <c r="J53" t="s">
        <v>239</v>
      </c>
      <c r="K53" t="s">
        <v>240</v>
      </c>
      <c r="L53">
        <v>98346</v>
      </c>
      <c r="N53">
        <v>42.27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-8.35</v>
      </c>
      <c r="AA53">
        <v>0</v>
      </c>
      <c r="AB53">
        <v>0</v>
      </c>
      <c r="AC53">
        <v>33.92</v>
      </c>
    </row>
    <row r="54" spans="1:29" x14ac:dyDescent="0.35">
      <c r="A54" t="s">
        <v>241</v>
      </c>
      <c r="B54">
        <v>25111613371</v>
      </c>
      <c r="C54" t="s">
        <v>37</v>
      </c>
      <c r="D54" t="s">
        <v>242</v>
      </c>
      <c r="E54" t="s">
        <v>156</v>
      </c>
      <c r="F54" t="s">
        <v>157</v>
      </c>
      <c r="G54">
        <v>1</v>
      </c>
      <c r="H54" t="s">
        <v>41</v>
      </c>
      <c r="I54" t="s">
        <v>42</v>
      </c>
      <c r="J54" t="s">
        <v>243</v>
      </c>
      <c r="K54" t="s">
        <v>44</v>
      </c>
      <c r="L54">
        <v>91770</v>
      </c>
      <c r="M54" t="s">
        <v>45</v>
      </c>
      <c r="N54">
        <v>56.89</v>
      </c>
      <c r="O54">
        <v>5.55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-5.55</v>
      </c>
      <c r="Y54">
        <v>-8.5299999999999994</v>
      </c>
      <c r="Z54">
        <v>-8.75</v>
      </c>
      <c r="AA54">
        <v>0</v>
      </c>
      <c r="AB54">
        <v>0</v>
      </c>
      <c r="AC54">
        <v>39.61</v>
      </c>
    </row>
    <row r="55" spans="1:29" x14ac:dyDescent="0.35">
      <c r="A55" t="s">
        <v>244</v>
      </c>
      <c r="B55">
        <v>25111613371</v>
      </c>
      <c r="C55" t="s">
        <v>37</v>
      </c>
      <c r="D55" t="s">
        <v>179</v>
      </c>
      <c r="E55" t="s">
        <v>180</v>
      </c>
      <c r="F55" t="s">
        <v>181</v>
      </c>
      <c r="G55">
        <v>1</v>
      </c>
      <c r="H55" t="s">
        <v>41</v>
      </c>
      <c r="I55" t="s">
        <v>42</v>
      </c>
      <c r="J55" t="s">
        <v>182</v>
      </c>
      <c r="K55" t="s">
        <v>71</v>
      </c>
      <c r="L55">
        <v>2189</v>
      </c>
      <c r="M55" t="s">
        <v>45</v>
      </c>
      <c r="N55">
        <v>47.49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-7.12</v>
      </c>
      <c r="Z55">
        <v>-9.49</v>
      </c>
      <c r="AA55">
        <v>0</v>
      </c>
      <c r="AB55">
        <v>0</v>
      </c>
      <c r="AC55">
        <v>30.88</v>
      </c>
    </row>
    <row r="56" spans="1:29" x14ac:dyDescent="0.35">
      <c r="A56" t="s">
        <v>245</v>
      </c>
      <c r="B56">
        <v>25111613371</v>
      </c>
      <c r="C56" t="s">
        <v>37</v>
      </c>
      <c r="D56" t="s">
        <v>179</v>
      </c>
      <c r="E56" t="s">
        <v>180</v>
      </c>
      <c r="F56" t="s">
        <v>181</v>
      </c>
      <c r="G56">
        <v>1</v>
      </c>
      <c r="H56" t="s">
        <v>41</v>
      </c>
      <c r="I56" t="s">
        <v>42</v>
      </c>
      <c r="J56" t="s">
        <v>182</v>
      </c>
      <c r="K56" t="s">
        <v>71</v>
      </c>
      <c r="L56">
        <v>2189</v>
      </c>
      <c r="M56" t="s">
        <v>45</v>
      </c>
      <c r="N56">
        <v>47.49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-7.12</v>
      </c>
      <c r="Z56">
        <v>-9.49</v>
      </c>
      <c r="AA56">
        <v>0</v>
      </c>
      <c r="AB56">
        <v>0</v>
      </c>
      <c r="AC56">
        <v>30.88</v>
      </c>
    </row>
    <row r="57" spans="1:29" x14ac:dyDescent="0.35">
      <c r="A57" t="s">
        <v>246</v>
      </c>
      <c r="B57">
        <v>25111613371</v>
      </c>
      <c r="C57" t="s">
        <v>37</v>
      </c>
      <c r="D57" t="s">
        <v>247</v>
      </c>
      <c r="E57" t="s">
        <v>248</v>
      </c>
      <c r="F57" t="s">
        <v>249</v>
      </c>
      <c r="G57">
        <v>1</v>
      </c>
      <c r="H57" t="s">
        <v>41</v>
      </c>
      <c r="I57" t="s">
        <v>42</v>
      </c>
      <c r="J57" t="s">
        <v>250</v>
      </c>
      <c r="K57" t="s">
        <v>44</v>
      </c>
      <c r="L57">
        <v>92058</v>
      </c>
      <c r="M57" t="s">
        <v>45</v>
      </c>
      <c r="N57">
        <v>59.75</v>
      </c>
      <c r="O57">
        <v>4.4400000000000004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-5.97</v>
      </c>
      <c r="W57">
        <v>0</v>
      </c>
      <c r="X57">
        <v>-8.8800000000000008</v>
      </c>
      <c r="Y57">
        <v>-16.14</v>
      </c>
      <c r="Z57">
        <v>-9.65</v>
      </c>
      <c r="AA57">
        <v>0</v>
      </c>
      <c r="AB57">
        <v>0</v>
      </c>
      <c r="AC57">
        <v>23.55</v>
      </c>
    </row>
    <row r="58" spans="1:29" x14ac:dyDescent="0.35">
      <c r="A58" t="s">
        <v>246</v>
      </c>
      <c r="B58">
        <v>25111613371</v>
      </c>
      <c r="C58" t="s">
        <v>37</v>
      </c>
      <c r="D58" t="s">
        <v>247</v>
      </c>
      <c r="E58" t="s">
        <v>248</v>
      </c>
      <c r="F58" t="s">
        <v>249</v>
      </c>
      <c r="G58">
        <v>1</v>
      </c>
      <c r="H58" t="s">
        <v>41</v>
      </c>
      <c r="I58" t="s">
        <v>42</v>
      </c>
      <c r="J58" t="s">
        <v>250</v>
      </c>
      <c r="K58" t="s">
        <v>44</v>
      </c>
      <c r="L58">
        <v>92058</v>
      </c>
      <c r="N58">
        <v>59.75</v>
      </c>
      <c r="O58">
        <v>4.4400000000000004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-5.98</v>
      </c>
      <c r="W58">
        <v>0</v>
      </c>
      <c r="X58">
        <v>0</v>
      </c>
      <c r="Y58">
        <v>0</v>
      </c>
      <c r="Z58">
        <v>-9.65</v>
      </c>
      <c r="AA58">
        <v>0</v>
      </c>
      <c r="AB58">
        <v>0</v>
      </c>
      <c r="AC58">
        <v>48.56</v>
      </c>
    </row>
    <row r="59" spans="1:29" x14ac:dyDescent="0.35">
      <c r="A59" t="s">
        <v>251</v>
      </c>
      <c r="B59">
        <v>25111613371</v>
      </c>
      <c r="C59" t="s">
        <v>37</v>
      </c>
      <c r="D59" t="s">
        <v>252</v>
      </c>
      <c r="E59" t="s">
        <v>253</v>
      </c>
      <c r="F59" t="s">
        <v>176</v>
      </c>
      <c r="G59">
        <v>1</v>
      </c>
      <c r="H59" t="s">
        <v>41</v>
      </c>
      <c r="I59" t="s">
        <v>42</v>
      </c>
      <c r="J59" t="s">
        <v>254</v>
      </c>
      <c r="K59" t="s">
        <v>195</v>
      </c>
      <c r="L59">
        <v>4444</v>
      </c>
      <c r="M59" t="s">
        <v>45</v>
      </c>
      <c r="N59">
        <v>69.650000000000006</v>
      </c>
      <c r="O59">
        <v>3.83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-3.83</v>
      </c>
      <c r="Y59">
        <v>-10.45</v>
      </c>
      <c r="Z59">
        <v>-16.350000000000001</v>
      </c>
      <c r="AA59">
        <v>0</v>
      </c>
      <c r="AB59">
        <v>0</v>
      </c>
      <c r="AC59">
        <v>42.85</v>
      </c>
    </row>
    <row r="60" spans="1:29" x14ac:dyDescent="0.35">
      <c r="A60" t="s">
        <v>255</v>
      </c>
      <c r="B60">
        <v>25111613371</v>
      </c>
      <c r="C60" t="s">
        <v>37</v>
      </c>
      <c r="D60" t="s">
        <v>256</v>
      </c>
      <c r="E60" t="s">
        <v>156</v>
      </c>
      <c r="F60" t="s">
        <v>157</v>
      </c>
      <c r="G60">
        <v>2</v>
      </c>
      <c r="H60" t="s">
        <v>41</v>
      </c>
      <c r="I60" t="s">
        <v>42</v>
      </c>
      <c r="J60" t="s">
        <v>257</v>
      </c>
      <c r="K60" t="s">
        <v>201</v>
      </c>
      <c r="L60">
        <v>18801</v>
      </c>
      <c r="M60" t="s">
        <v>45</v>
      </c>
      <c r="N60">
        <v>113.78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-11.38</v>
      </c>
      <c r="W60">
        <v>0</v>
      </c>
      <c r="X60">
        <v>0</v>
      </c>
      <c r="Y60">
        <v>-15.36</v>
      </c>
      <c r="Z60">
        <v>-17.5</v>
      </c>
      <c r="AA60">
        <v>0</v>
      </c>
      <c r="AB60">
        <v>0</v>
      </c>
      <c r="AC60">
        <v>69.540000000000006</v>
      </c>
    </row>
    <row r="61" spans="1:29" x14ac:dyDescent="0.35">
      <c r="A61" t="s">
        <v>258</v>
      </c>
      <c r="B61">
        <v>25111613371</v>
      </c>
      <c r="C61" t="s">
        <v>37</v>
      </c>
      <c r="D61" t="s">
        <v>259</v>
      </c>
      <c r="E61" t="s">
        <v>156</v>
      </c>
      <c r="F61" t="s">
        <v>157</v>
      </c>
      <c r="G61">
        <v>1</v>
      </c>
      <c r="H61" t="s">
        <v>41</v>
      </c>
      <c r="I61" t="s">
        <v>42</v>
      </c>
      <c r="J61" t="s">
        <v>260</v>
      </c>
      <c r="K61" t="s">
        <v>65</v>
      </c>
      <c r="L61">
        <v>28777</v>
      </c>
      <c r="M61" t="s">
        <v>45</v>
      </c>
      <c r="N61">
        <v>56.89</v>
      </c>
      <c r="O61">
        <v>3.84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-3.84</v>
      </c>
      <c r="Y61">
        <v>-8.5299999999999994</v>
      </c>
      <c r="Z61">
        <v>-8.75</v>
      </c>
      <c r="AA61">
        <v>0</v>
      </c>
      <c r="AB61">
        <v>0</v>
      </c>
      <c r="AC61">
        <v>39.61</v>
      </c>
    </row>
    <row r="62" spans="1:29" x14ac:dyDescent="0.35">
      <c r="A62" t="s">
        <v>261</v>
      </c>
      <c r="B62">
        <v>25111613371</v>
      </c>
      <c r="C62" t="s">
        <v>37</v>
      </c>
      <c r="D62" t="s">
        <v>262</v>
      </c>
      <c r="E62" t="s">
        <v>263</v>
      </c>
      <c r="F62" t="s">
        <v>40</v>
      </c>
      <c r="G62">
        <v>1</v>
      </c>
      <c r="H62" t="s">
        <v>41</v>
      </c>
      <c r="I62" t="s">
        <v>42</v>
      </c>
      <c r="J62" t="s">
        <v>264</v>
      </c>
      <c r="K62" t="s">
        <v>129</v>
      </c>
      <c r="L62">
        <v>42345</v>
      </c>
      <c r="M62" t="s">
        <v>45</v>
      </c>
      <c r="N62">
        <v>42.74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-6.41</v>
      </c>
      <c r="Z62">
        <v>-9.5500000000000007</v>
      </c>
      <c r="AA62">
        <v>0</v>
      </c>
      <c r="AB62">
        <v>0</v>
      </c>
      <c r="AC62">
        <v>26.78</v>
      </c>
    </row>
    <row r="63" spans="1:29" x14ac:dyDescent="0.35">
      <c r="A63" t="s">
        <v>265</v>
      </c>
      <c r="B63">
        <v>25111613371</v>
      </c>
      <c r="C63" t="s">
        <v>37</v>
      </c>
      <c r="D63" t="s">
        <v>224</v>
      </c>
      <c r="E63" t="s">
        <v>266</v>
      </c>
      <c r="F63" t="s">
        <v>267</v>
      </c>
      <c r="G63">
        <v>3</v>
      </c>
      <c r="H63" t="s">
        <v>41</v>
      </c>
      <c r="I63" t="s">
        <v>42</v>
      </c>
      <c r="J63" t="s">
        <v>227</v>
      </c>
      <c r="K63" t="s">
        <v>222</v>
      </c>
      <c r="L63">
        <v>78410</v>
      </c>
      <c r="M63" t="s">
        <v>45</v>
      </c>
      <c r="N63">
        <v>74.97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-7.49</v>
      </c>
      <c r="W63">
        <v>0</v>
      </c>
      <c r="X63">
        <v>0</v>
      </c>
      <c r="Y63">
        <v>-10.11</v>
      </c>
      <c r="Z63">
        <v>-23.13</v>
      </c>
      <c r="AA63">
        <v>0</v>
      </c>
      <c r="AB63">
        <v>0</v>
      </c>
      <c r="AC63">
        <v>34.24</v>
      </c>
    </row>
    <row r="64" spans="1:29" x14ac:dyDescent="0.35">
      <c r="A64" t="s">
        <v>268</v>
      </c>
      <c r="B64">
        <v>25111613371</v>
      </c>
      <c r="C64" t="s">
        <v>37</v>
      </c>
      <c r="D64" t="s">
        <v>167</v>
      </c>
      <c r="E64" t="s">
        <v>68</v>
      </c>
      <c r="F64" t="s">
        <v>69</v>
      </c>
      <c r="G64">
        <v>1</v>
      </c>
      <c r="H64" t="s">
        <v>41</v>
      </c>
      <c r="I64" t="s">
        <v>42</v>
      </c>
      <c r="J64" t="s">
        <v>168</v>
      </c>
      <c r="K64" t="s">
        <v>44</v>
      </c>
      <c r="L64">
        <v>90638</v>
      </c>
      <c r="M64" t="s">
        <v>45</v>
      </c>
      <c r="N64">
        <v>49.98</v>
      </c>
      <c r="O64">
        <v>4.3899999999999997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-5</v>
      </c>
      <c r="W64">
        <v>0</v>
      </c>
      <c r="X64">
        <v>-4.3899999999999997</v>
      </c>
      <c r="Y64">
        <v>-6.75</v>
      </c>
      <c r="Z64">
        <v>-9.31</v>
      </c>
      <c r="AA64">
        <v>0</v>
      </c>
      <c r="AB64">
        <v>0</v>
      </c>
      <c r="AC64">
        <v>28.92</v>
      </c>
    </row>
    <row r="65" spans="1:29" x14ac:dyDescent="0.35">
      <c r="A65" t="s">
        <v>269</v>
      </c>
      <c r="B65">
        <v>25111613371</v>
      </c>
      <c r="C65" t="s">
        <v>37</v>
      </c>
      <c r="D65" t="s">
        <v>270</v>
      </c>
      <c r="E65" t="s">
        <v>156</v>
      </c>
      <c r="F65" t="s">
        <v>157</v>
      </c>
      <c r="G65">
        <v>1</v>
      </c>
      <c r="H65" t="s">
        <v>41</v>
      </c>
      <c r="I65" t="s">
        <v>42</v>
      </c>
      <c r="J65" t="s">
        <v>271</v>
      </c>
      <c r="K65" t="s">
        <v>272</v>
      </c>
      <c r="L65">
        <v>33543</v>
      </c>
      <c r="M65" t="s">
        <v>45</v>
      </c>
      <c r="N65">
        <v>56.89</v>
      </c>
      <c r="O65">
        <v>3.98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-3.98</v>
      </c>
      <c r="Y65">
        <v>-8.5299999999999994</v>
      </c>
      <c r="Z65">
        <v>-8.75</v>
      </c>
      <c r="AA65">
        <v>0</v>
      </c>
      <c r="AB65">
        <v>0</v>
      </c>
      <c r="AC65">
        <v>39.61</v>
      </c>
    </row>
    <row r="66" spans="1:29" x14ac:dyDescent="0.35">
      <c r="A66" t="s">
        <v>273</v>
      </c>
      <c r="B66">
        <v>25111613371</v>
      </c>
      <c r="C66" t="s">
        <v>37</v>
      </c>
      <c r="D66" t="s">
        <v>274</v>
      </c>
      <c r="E66" t="s">
        <v>126</v>
      </c>
      <c r="F66" t="s">
        <v>127</v>
      </c>
      <c r="G66">
        <v>3</v>
      </c>
      <c r="H66" t="s">
        <v>41</v>
      </c>
      <c r="I66" t="s">
        <v>42</v>
      </c>
      <c r="J66" t="s">
        <v>275</v>
      </c>
      <c r="K66" t="s">
        <v>276</v>
      </c>
      <c r="L66">
        <v>85003</v>
      </c>
      <c r="M66" t="s">
        <v>45</v>
      </c>
      <c r="N66">
        <v>76.89</v>
      </c>
      <c r="O66">
        <v>6.3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-7.69</v>
      </c>
      <c r="W66">
        <v>0</v>
      </c>
      <c r="X66">
        <v>-6.3</v>
      </c>
      <c r="Y66">
        <v>-10.38</v>
      </c>
      <c r="Z66">
        <v>-20.73</v>
      </c>
      <c r="AA66">
        <v>0</v>
      </c>
      <c r="AB66">
        <v>0</v>
      </c>
      <c r="AC66">
        <v>38.090000000000003</v>
      </c>
    </row>
    <row r="67" spans="1:29" x14ac:dyDescent="0.35">
      <c r="A67" t="s">
        <v>277</v>
      </c>
      <c r="B67">
        <v>25111613371</v>
      </c>
      <c r="C67" t="s">
        <v>37</v>
      </c>
      <c r="D67" t="s">
        <v>278</v>
      </c>
      <c r="E67" t="s">
        <v>279</v>
      </c>
      <c r="F67" t="s">
        <v>280</v>
      </c>
      <c r="G67">
        <v>1</v>
      </c>
      <c r="H67" t="s">
        <v>41</v>
      </c>
      <c r="I67" t="s">
        <v>42</v>
      </c>
      <c r="J67" t="s">
        <v>281</v>
      </c>
      <c r="K67" t="s">
        <v>240</v>
      </c>
      <c r="L67">
        <v>98122</v>
      </c>
      <c r="M67" t="s">
        <v>45</v>
      </c>
      <c r="N67">
        <v>49.98</v>
      </c>
      <c r="O67">
        <v>5.17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-5.17</v>
      </c>
      <c r="Y67">
        <v>-7.5</v>
      </c>
      <c r="Z67">
        <v>-9.4700000000000006</v>
      </c>
      <c r="AA67">
        <v>0</v>
      </c>
      <c r="AB67">
        <v>0</v>
      </c>
      <c r="AC67">
        <v>33.01</v>
      </c>
    </row>
    <row r="68" spans="1:29" x14ac:dyDescent="0.35">
      <c r="A68" t="s">
        <v>282</v>
      </c>
      <c r="B68">
        <v>25111613371</v>
      </c>
      <c r="C68" t="s">
        <v>37</v>
      </c>
      <c r="D68" t="s">
        <v>274</v>
      </c>
      <c r="E68" t="s">
        <v>126</v>
      </c>
      <c r="F68" t="s">
        <v>127</v>
      </c>
      <c r="G68">
        <v>3</v>
      </c>
      <c r="H68" t="s">
        <v>41</v>
      </c>
      <c r="I68" t="s">
        <v>42</v>
      </c>
      <c r="J68" t="s">
        <v>275</v>
      </c>
      <c r="K68" t="s">
        <v>276</v>
      </c>
      <c r="L68">
        <v>85003</v>
      </c>
      <c r="M68" t="s">
        <v>45</v>
      </c>
      <c r="N68">
        <v>76.89</v>
      </c>
      <c r="O68">
        <v>6.3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-7.69</v>
      </c>
      <c r="W68">
        <v>0</v>
      </c>
      <c r="X68">
        <v>-6.3</v>
      </c>
      <c r="Y68">
        <v>-10.38</v>
      </c>
      <c r="Z68">
        <v>-20.73</v>
      </c>
      <c r="AA68">
        <v>0</v>
      </c>
      <c r="AB68">
        <v>0</v>
      </c>
      <c r="AC68">
        <v>38.090000000000003</v>
      </c>
    </row>
    <row r="69" spans="1:29" x14ac:dyDescent="0.35">
      <c r="A69" t="s">
        <v>283</v>
      </c>
      <c r="B69">
        <v>25111613371</v>
      </c>
      <c r="C69" t="s">
        <v>37</v>
      </c>
      <c r="D69" t="s">
        <v>284</v>
      </c>
      <c r="E69" t="s">
        <v>285</v>
      </c>
      <c r="F69" t="s">
        <v>286</v>
      </c>
      <c r="G69">
        <v>1</v>
      </c>
      <c r="H69" t="s">
        <v>41</v>
      </c>
      <c r="I69" t="s">
        <v>42</v>
      </c>
      <c r="J69" t="s">
        <v>287</v>
      </c>
      <c r="K69" t="s">
        <v>201</v>
      </c>
      <c r="L69">
        <v>17112</v>
      </c>
      <c r="M69" t="s">
        <v>45</v>
      </c>
      <c r="N69">
        <v>140.54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-21.08</v>
      </c>
      <c r="Z69">
        <v>-26.81</v>
      </c>
      <c r="AA69">
        <v>0</v>
      </c>
      <c r="AB69">
        <v>0</v>
      </c>
      <c r="AC69">
        <v>92.65</v>
      </c>
    </row>
    <row r="70" spans="1:29" x14ac:dyDescent="0.35">
      <c r="A70" t="s">
        <v>288</v>
      </c>
      <c r="B70">
        <v>25111613371</v>
      </c>
      <c r="C70" t="s">
        <v>37</v>
      </c>
      <c r="D70" t="s">
        <v>289</v>
      </c>
      <c r="E70" t="s">
        <v>96</v>
      </c>
      <c r="F70" t="s">
        <v>97</v>
      </c>
      <c r="G70">
        <v>1</v>
      </c>
      <c r="H70" t="s">
        <v>41</v>
      </c>
      <c r="I70" t="s">
        <v>42</v>
      </c>
      <c r="J70" t="s">
        <v>290</v>
      </c>
      <c r="K70" t="s">
        <v>240</v>
      </c>
      <c r="L70">
        <v>98102</v>
      </c>
      <c r="M70" t="s">
        <v>45</v>
      </c>
      <c r="N70">
        <v>61.65</v>
      </c>
      <c r="O70">
        <v>5.74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-6.17</v>
      </c>
      <c r="W70">
        <v>0</v>
      </c>
      <c r="X70">
        <v>-5.74</v>
      </c>
      <c r="Y70">
        <v>-8.32</v>
      </c>
      <c r="Z70">
        <v>-9.17</v>
      </c>
      <c r="AA70">
        <v>0</v>
      </c>
      <c r="AB70">
        <v>0</v>
      </c>
      <c r="AC70">
        <v>37.99</v>
      </c>
    </row>
    <row r="71" spans="1:29" x14ac:dyDescent="0.35">
      <c r="A71" t="s">
        <v>291</v>
      </c>
      <c r="B71">
        <v>25111613371</v>
      </c>
      <c r="C71" t="s">
        <v>37</v>
      </c>
      <c r="D71" t="s">
        <v>284</v>
      </c>
      <c r="E71" t="s">
        <v>285</v>
      </c>
      <c r="F71" t="s">
        <v>286</v>
      </c>
      <c r="G71">
        <v>1</v>
      </c>
      <c r="H71" t="s">
        <v>41</v>
      </c>
      <c r="I71" t="s">
        <v>42</v>
      </c>
      <c r="J71" t="s">
        <v>287</v>
      </c>
      <c r="K71" t="s">
        <v>201</v>
      </c>
      <c r="L71">
        <v>17112</v>
      </c>
      <c r="M71" t="s">
        <v>45</v>
      </c>
      <c r="N71">
        <v>140.54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-21.08</v>
      </c>
      <c r="Z71">
        <v>-26.81</v>
      </c>
      <c r="AA71">
        <v>0</v>
      </c>
      <c r="AB71">
        <v>0</v>
      </c>
      <c r="AC71">
        <v>92.65</v>
      </c>
    </row>
    <row r="72" spans="1:29" x14ac:dyDescent="0.35">
      <c r="A72" t="s">
        <v>292</v>
      </c>
      <c r="B72">
        <v>25111613371</v>
      </c>
      <c r="C72" t="s">
        <v>37</v>
      </c>
      <c r="D72" t="s">
        <v>293</v>
      </c>
      <c r="E72" t="s">
        <v>126</v>
      </c>
      <c r="F72" t="s">
        <v>127</v>
      </c>
      <c r="G72">
        <v>2</v>
      </c>
      <c r="H72" t="s">
        <v>41</v>
      </c>
      <c r="I72" t="s">
        <v>42</v>
      </c>
      <c r="J72" t="s">
        <v>294</v>
      </c>
      <c r="K72" t="s">
        <v>295</v>
      </c>
      <c r="L72">
        <v>48038</v>
      </c>
      <c r="M72" t="s">
        <v>45</v>
      </c>
      <c r="N72">
        <v>51.26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-5.13</v>
      </c>
      <c r="W72">
        <v>0</v>
      </c>
      <c r="X72">
        <v>0</v>
      </c>
      <c r="Y72">
        <v>-6.92</v>
      </c>
      <c r="Z72">
        <v>-14.2</v>
      </c>
      <c r="AA72">
        <v>0</v>
      </c>
      <c r="AB72">
        <v>0</v>
      </c>
      <c r="AC72">
        <v>25.01</v>
      </c>
    </row>
    <row r="73" spans="1:29" x14ac:dyDescent="0.35">
      <c r="A73" t="s">
        <v>296</v>
      </c>
      <c r="B73">
        <v>25111613371</v>
      </c>
      <c r="C73" t="s">
        <v>37</v>
      </c>
      <c r="D73" t="s">
        <v>297</v>
      </c>
      <c r="E73" t="s">
        <v>298</v>
      </c>
      <c r="F73" t="s">
        <v>299</v>
      </c>
      <c r="G73">
        <v>1</v>
      </c>
      <c r="H73" t="s">
        <v>41</v>
      </c>
      <c r="I73" t="s">
        <v>42</v>
      </c>
      <c r="J73" t="s">
        <v>300</v>
      </c>
      <c r="K73" t="s">
        <v>89</v>
      </c>
      <c r="L73">
        <v>21220</v>
      </c>
      <c r="M73" t="s">
        <v>45</v>
      </c>
      <c r="N73">
        <v>125.99</v>
      </c>
      <c r="O73">
        <v>7.18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-6.3</v>
      </c>
      <c r="W73">
        <v>0</v>
      </c>
      <c r="X73">
        <v>-7.18</v>
      </c>
      <c r="Y73">
        <v>-17.95</v>
      </c>
      <c r="Z73">
        <v>-25.67</v>
      </c>
      <c r="AA73">
        <v>0</v>
      </c>
      <c r="AB73">
        <v>0</v>
      </c>
      <c r="AC73">
        <v>76.069999999999993</v>
      </c>
    </row>
    <row r="74" spans="1:29" x14ac:dyDescent="0.35">
      <c r="A74" t="s">
        <v>301</v>
      </c>
      <c r="B74">
        <v>25111613371</v>
      </c>
      <c r="C74" t="s">
        <v>37</v>
      </c>
      <c r="D74" t="s">
        <v>297</v>
      </c>
      <c r="E74" t="s">
        <v>298</v>
      </c>
      <c r="F74" t="s">
        <v>299</v>
      </c>
      <c r="G74">
        <v>1</v>
      </c>
      <c r="H74" t="s">
        <v>41</v>
      </c>
      <c r="I74" t="s">
        <v>42</v>
      </c>
      <c r="J74" t="s">
        <v>300</v>
      </c>
      <c r="K74" t="s">
        <v>89</v>
      </c>
      <c r="L74">
        <v>21220</v>
      </c>
      <c r="M74" t="s">
        <v>45</v>
      </c>
      <c r="N74">
        <v>125.99</v>
      </c>
      <c r="O74">
        <v>7.18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-6.3</v>
      </c>
      <c r="W74">
        <v>0</v>
      </c>
      <c r="X74">
        <v>-7.18</v>
      </c>
      <c r="Y74">
        <v>-17.95</v>
      </c>
      <c r="Z74">
        <v>-25.67</v>
      </c>
      <c r="AA74">
        <v>0</v>
      </c>
      <c r="AB74">
        <v>0</v>
      </c>
      <c r="AC74">
        <v>76.069999999999993</v>
      </c>
    </row>
    <row r="75" spans="1:29" x14ac:dyDescent="0.35">
      <c r="A75" t="s">
        <v>302</v>
      </c>
      <c r="B75">
        <v>25111613371</v>
      </c>
      <c r="C75" t="s">
        <v>37</v>
      </c>
      <c r="D75" t="s">
        <v>303</v>
      </c>
      <c r="E75" t="s">
        <v>92</v>
      </c>
      <c r="F75" t="s">
        <v>93</v>
      </c>
      <c r="G75">
        <v>1</v>
      </c>
      <c r="H75" t="s">
        <v>41</v>
      </c>
      <c r="I75" t="s">
        <v>42</v>
      </c>
      <c r="J75" t="s">
        <v>304</v>
      </c>
      <c r="K75" t="s">
        <v>305</v>
      </c>
      <c r="L75">
        <v>84404</v>
      </c>
      <c r="M75" t="s">
        <v>45</v>
      </c>
      <c r="N75">
        <v>39.89</v>
      </c>
      <c r="O75">
        <v>2.89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-2.89</v>
      </c>
      <c r="Y75">
        <v>-5.98</v>
      </c>
      <c r="Z75">
        <v>-9.5399999999999991</v>
      </c>
      <c r="AA75">
        <v>0</v>
      </c>
      <c r="AB75">
        <v>0</v>
      </c>
      <c r="AC75">
        <v>24.37</v>
      </c>
    </row>
    <row r="76" spans="1:29" x14ac:dyDescent="0.35">
      <c r="A76" t="s">
        <v>306</v>
      </c>
      <c r="B76">
        <v>25111613371</v>
      </c>
      <c r="C76" t="s">
        <v>37</v>
      </c>
      <c r="D76" t="s">
        <v>307</v>
      </c>
      <c r="E76" t="s">
        <v>150</v>
      </c>
      <c r="F76" t="s">
        <v>151</v>
      </c>
      <c r="G76">
        <v>1</v>
      </c>
      <c r="H76" t="s">
        <v>41</v>
      </c>
      <c r="I76" t="s">
        <v>42</v>
      </c>
      <c r="J76" t="s">
        <v>308</v>
      </c>
      <c r="K76" t="s">
        <v>44</v>
      </c>
      <c r="L76">
        <v>95127</v>
      </c>
      <c r="M76" t="s">
        <v>45</v>
      </c>
      <c r="N76">
        <v>49.98</v>
      </c>
      <c r="O76">
        <v>4.6900000000000004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-4.6900000000000004</v>
      </c>
      <c r="Y76">
        <v>-7.5</v>
      </c>
      <c r="Z76">
        <v>-9.6199999999999992</v>
      </c>
      <c r="AA76">
        <v>0</v>
      </c>
      <c r="AB76">
        <v>0</v>
      </c>
      <c r="AC76">
        <v>32.86</v>
      </c>
    </row>
    <row r="77" spans="1:29" x14ac:dyDescent="0.35">
      <c r="A77" t="s">
        <v>309</v>
      </c>
      <c r="B77">
        <v>25111613371</v>
      </c>
      <c r="C77" t="s">
        <v>37</v>
      </c>
      <c r="D77" t="s">
        <v>289</v>
      </c>
      <c r="E77" t="s">
        <v>96</v>
      </c>
      <c r="F77" t="s">
        <v>97</v>
      </c>
      <c r="G77">
        <v>1</v>
      </c>
      <c r="H77" t="s">
        <v>41</v>
      </c>
      <c r="I77" t="s">
        <v>42</v>
      </c>
      <c r="J77" t="s">
        <v>290</v>
      </c>
      <c r="K77" t="s">
        <v>240</v>
      </c>
      <c r="L77">
        <v>98102</v>
      </c>
      <c r="M77" t="s">
        <v>45</v>
      </c>
      <c r="N77">
        <v>61.65</v>
      </c>
      <c r="O77">
        <v>5.74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-6.17</v>
      </c>
      <c r="W77">
        <v>0</v>
      </c>
      <c r="X77">
        <v>-5.74</v>
      </c>
      <c r="Y77">
        <v>-8.32</v>
      </c>
      <c r="Z77">
        <v>-9.17</v>
      </c>
      <c r="AA77">
        <v>0</v>
      </c>
      <c r="AB77">
        <v>0</v>
      </c>
      <c r="AC77">
        <v>37.99</v>
      </c>
    </row>
    <row r="78" spans="1:29" x14ac:dyDescent="0.35">
      <c r="A78" t="s">
        <v>310</v>
      </c>
      <c r="B78">
        <v>25111613371</v>
      </c>
      <c r="C78" t="s">
        <v>37</v>
      </c>
      <c r="D78" t="s">
        <v>311</v>
      </c>
      <c r="E78" t="s">
        <v>312</v>
      </c>
      <c r="F78" t="s">
        <v>313</v>
      </c>
      <c r="G78">
        <v>1</v>
      </c>
      <c r="H78" t="s">
        <v>41</v>
      </c>
      <c r="I78" t="s">
        <v>42</v>
      </c>
      <c r="J78" t="s">
        <v>314</v>
      </c>
      <c r="K78" t="s">
        <v>44</v>
      </c>
      <c r="L78">
        <v>92123</v>
      </c>
      <c r="M78" t="s">
        <v>45</v>
      </c>
      <c r="N78">
        <v>29.98</v>
      </c>
      <c r="O78">
        <v>2.3199999999999998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-2.3199999999999998</v>
      </c>
      <c r="Y78">
        <v>-4.5</v>
      </c>
      <c r="Z78">
        <v>-7.63</v>
      </c>
      <c r="AA78">
        <v>0</v>
      </c>
      <c r="AB78">
        <v>0</v>
      </c>
      <c r="AC78">
        <v>17.850000000000001</v>
      </c>
    </row>
    <row r="79" spans="1:29" x14ac:dyDescent="0.35">
      <c r="A79" t="s">
        <v>315</v>
      </c>
      <c r="B79">
        <v>25111613371</v>
      </c>
      <c r="C79" t="s">
        <v>37</v>
      </c>
      <c r="D79" t="s">
        <v>316</v>
      </c>
      <c r="E79" t="s">
        <v>39</v>
      </c>
      <c r="F79" t="s">
        <v>40</v>
      </c>
      <c r="G79">
        <v>1</v>
      </c>
      <c r="H79" t="s">
        <v>41</v>
      </c>
      <c r="I79" t="s">
        <v>42</v>
      </c>
      <c r="J79" t="s">
        <v>317</v>
      </c>
      <c r="K79" t="s">
        <v>172</v>
      </c>
      <c r="L79">
        <v>60654</v>
      </c>
      <c r="M79" t="s">
        <v>45</v>
      </c>
      <c r="N79">
        <v>42.73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-4.2699999999999996</v>
      </c>
      <c r="W79">
        <v>0</v>
      </c>
      <c r="X79">
        <v>0</v>
      </c>
      <c r="Y79">
        <v>-5.77</v>
      </c>
      <c r="Z79">
        <v>-8.94</v>
      </c>
      <c r="AA79">
        <v>0</v>
      </c>
      <c r="AB79">
        <v>0</v>
      </c>
      <c r="AC79">
        <v>23.75</v>
      </c>
    </row>
    <row r="80" spans="1:29" x14ac:dyDescent="0.35">
      <c r="A80" t="s">
        <v>318</v>
      </c>
      <c r="B80">
        <v>25111613371</v>
      </c>
      <c r="C80" t="s">
        <v>37</v>
      </c>
      <c r="D80" t="s">
        <v>316</v>
      </c>
      <c r="E80" t="s">
        <v>39</v>
      </c>
      <c r="F80" t="s">
        <v>40</v>
      </c>
      <c r="G80">
        <v>1</v>
      </c>
      <c r="H80" t="s">
        <v>41</v>
      </c>
      <c r="I80" t="s">
        <v>42</v>
      </c>
      <c r="J80" t="s">
        <v>317</v>
      </c>
      <c r="K80" t="s">
        <v>172</v>
      </c>
      <c r="L80">
        <v>60654</v>
      </c>
      <c r="M80" t="s">
        <v>45</v>
      </c>
      <c r="N80">
        <v>42.73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-4.28</v>
      </c>
      <c r="W80">
        <v>0</v>
      </c>
      <c r="X80">
        <v>0</v>
      </c>
      <c r="Y80">
        <v>-5.77</v>
      </c>
      <c r="Z80">
        <v>-8.94</v>
      </c>
      <c r="AA80">
        <v>0</v>
      </c>
      <c r="AB80">
        <v>0</v>
      </c>
      <c r="AC80">
        <v>23.74</v>
      </c>
    </row>
    <row r="81" spans="1:29" x14ac:dyDescent="0.35">
      <c r="A81" t="s">
        <v>319</v>
      </c>
      <c r="B81">
        <v>25111613371</v>
      </c>
      <c r="C81" t="s">
        <v>37</v>
      </c>
      <c r="D81" t="s">
        <v>320</v>
      </c>
      <c r="E81" t="s">
        <v>321</v>
      </c>
      <c r="F81" t="s">
        <v>322</v>
      </c>
      <c r="G81">
        <v>1</v>
      </c>
      <c r="H81" t="s">
        <v>41</v>
      </c>
      <c r="I81" t="s">
        <v>42</v>
      </c>
      <c r="J81" t="s">
        <v>227</v>
      </c>
      <c r="K81" t="s">
        <v>222</v>
      </c>
      <c r="L81">
        <v>78410</v>
      </c>
      <c r="M81" t="s">
        <v>45</v>
      </c>
      <c r="N81">
        <v>64.989999999999995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-6.5</v>
      </c>
      <c r="W81">
        <v>0</v>
      </c>
      <c r="X81">
        <v>0</v>
      </c>
      <c r="Y81">
        <v>-8.77</v>
      </c>
      <c r="Z81">
        <v>-9.86</v>
      </c>
      <c r="AA81">
        <v>0</v>
      </c>
      <c r="AB81">
        <v>0</v>
      </c>
      <c r="AC81">
        <v>39.86</v>
      </c>
    </row>
    <row r="82" spans="1:29" x14ac:dyDescent="0.35">
      <c r="A82" t="s">
        <v>323</v>
      </c>
      <c r="B82">
        <v>25111613371</v>
      </c>
      <c r="C82" t="s">
        <v>37</v>
      </c>
      <c r="D82" t="s">
        <v>320</v>
      </c>
      <c r="E82" t="s">
        <v>96</v>
      </c>
      <c r="F82" t="s">
        <v>97</v>
      </c>
      <c r="G82">
        <v>1</v>
      </c>
      <c r="H82" t="s">
        <v>41</v>
      </c>
      <c r="I82" t="s">
        <v>42</v>
      </c>
      <c r="J82" t="s">
        <v>227</v>
      </c>
      <c r="K82" t="s">
        <v>222</v>
      </c>
      <c r="L82">
        <v>78410</v>
      </c>
      <c r="M82" t="s">
        <v>45</v>
      </c>
      <c r="N82">
        <v>64.989999999999995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-6.5</v>
      </c>
      <c r="W82">
        <v>0</v>
      </c>
      <c r="X82">
        <v>0</v>
      </c>
      <c r="Y82">
        <v>-8.77</v>
      </c>
      <c r="Z82">
        <v>-9.7799999999999994</v>
      </c>
      <c r="AA82">
        <v>0</v>
      </c>
      <c r="AB82">
        <v>0</v>
      </c>
      <c r="AC82">
        <v>39.94</v>
      </c>
    </row>
    <row r="83" spans="1:29" x14ac:dyDescent="0.35">
      <c r="A83" t="s">
        <v>324</v>
      </c>
      <c r="B83">
        <v>25111613371</v>
      </c>
      <c r="C83" t="s">
        <v>37</v>
      </c>
      <c r="D83" t="s">
        <v>325</v>
      </c>
      <c r="E83" t="s">
        <v>104</v>
      </c>
      <c r="F83" t="s">
        <v>105</v>
      </c>
      <c r="G83">
        <v>1</v>
      </c>
      <c r="H83" t="s">
        <v>41</v>
      </c>
      <c r="I83" t="s">
        <v>42</v>
      </c>
      <c r="J83" t="s">
        <v>326</v>
      </c>
      <c r="K83" t="s">
        <v>71</v>
      </c>
      <c r="L83">
        <v>1607</v>
      </c>
      <c r="M83" t="s">
        <v>45</v>
      </c>
      <c r="N83">
        <v>44.99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-4.5</v>
      </c>
      <c r="W83">
        <v>0</v>
      </c>
      <c r="X83">
        <v>0</v>
      </c>
      <c r="Y83">
        <v>-6.07</v>
      </c>
      <c r="Z83">
        <v>-8.66</v>
      </c>
      <c r="AA83">
        <v>0</v>
      </c>
      <c r="AB83">
        <v>0</v>
      </c>
      <c r="AC83">
        <v>25.76</v>
      </c>
    </row>
    <row r="84" spans="1:29" x14ac:dyDescent="0.35">
      <c r="A84" t="s">
        <v>324</v>
      </c>
      <c r="B84">
        <v>25111613371</v>
      </c>
      <c r="C84" t="s">
        <v>37</v>
      </c>
      <c r="D84" t="s">
        <v>325</v>
      </c>
      <c r="E84" t="s">
        <v>327</v>
      </c>
      <c r="F84" t="s">
        <v>328</v>
      </c>
      <c r="G84">
        <v>1</v>
      </c>
      <c r="H84" t="s">
        <v>41</v>
      </c>
      <c r="I84" t="s">
        <v>42</v>
      </c>
      <c r="J84" t="s">
        <v>326</v>
      </c>
      <c r="K84" t="s">
        <v>71</v>
      </c>
      <c r="L84">
        <v>1607</v>
      </c>
      <c r="M84" t="s">
        <v>45</v>
      </c>
      <c r="N84">
        <v>86.99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-8.6999999999999993</v>
      </c>
      <c r="W84">
        <v>0</v>
      </c>
      <c r="X84">
        <v>0</v>
      </c>
      <c r="Y84">
        <v>-11.74</v>
      </c>
      <c r="Z84">
        <v>-12.42</v>
      </c>
      <c r="AA84">
        <v>0</v>
      </c>
      <c r="AB84">
        <v>0</v>
      </c>
      <c r="AC84">
        <v>54.13</v>
      </c>
    </row>
    <row r="85" spans="1:29" x14ac:dyDescent="0.35">
      <c r="A85" t="s">
        <v>329</v>
      </c>
      <c r="B85">
        <v>25111613371</v>
      </c>
      <c r="C85" t="s">
        <v>37</v>
      </c>
      <c r="D85" t="s">
        <v>320</v>
      </c>
      <c r="E85" t="s">
        <v>162</v>
      </c>
      <c r="F85" t="s">
        <v>163</v>
      </c>
      <c r="G85">
        <v>1</v>
      </c>
      <c r="H85" t="s">
        <v>41</v>
      </c>
      <c r="I85" t="s">
        <v>42</v>
      </c>
      <c r="J85" t="s">
        <v>227</v>
      </c>
      <c r="K85" t="s">
        <v>222</v>
      </c>
      <c r="L85">
        <v>78410</v>
      </c>
      <c r="M85" t="s">
        <v>45</v>
      </c>
      <c r="N85">
        <v>64.989999999999995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-6.5</v>
      </c>
      <c r="W85">
        <v>0</v>
      </c>
      <c r="X85">
        <v>0</v>
      </c>
      <c r="Y85">
        <v>-8.77</v>
      </c>
      <c r="Z85">
        <v>-9.94</v>
      </c>
      <c r="AA85">
        <v>0</v>
      </c>
      <c r="AB85">
        <v>0</v>
      </c>
      <c r="AC85">
        <v>39.78</v>
      </c>
    </row>
    <row r="86" spans="1:29" x14ac:dyDescent="0.35">
      <c r="A86" t="s">
        <v>330</v>
      </c>
      <c r="B86">
        <v>25111613371</v>
      </c>
      <c r="C86" t="s">
        <v>37</v>
      </c>
      <c r="D86" t="s">
        <v>325</v>
      </c>
      <c r="E86" t="s">
        <v>175</v>
      </c>
      <c r="F86" t="s">
        <v>176</v>
      </c>
      <c r="G86">
        <v>1</v>
      </c>
      <c r="H86" t="s">
        <v>41</v>
      </c>
      <c r="I86" t="s">
        <v>42</v>
      </c>
      <c r="J86" t="s">
        <v>326</v>
      </c>
      <c r="K86" t="s">
        <v>71</v>
      </c>
      <c r="L86">
        <v>1607</v>
      </c>
      <c r="M86" t="s">
        <v>45</v>
      </c>
      <c r="N86">
        <v>64.989999999999995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-6.5</v>
      </c>
      <c r="W86">
        <v>0</v>
      </c>
      <c r="X86">
        <v>0</v>
      </c>
      <c r="Y86">
        <v>-8.77</v>
      </c>
      <c r="Z86">
        <v>-10.58</v>
      </c>
      <c r="AA86">
        <v>0</v>
      </c>
      <c r="AB86">
        <v>0</v>
      </c>
      <c r="AC86">
        <v>39.14</v>
      </c>
    </row>
    <row r="87" spans="1:29" x14ac:dyDescent="0.35">
      <c r="A87" t="s">
        <v>331</v>
      </c>
      <c r="B87">
        <v>25111613371</v>
      </c>
      <c r="C87" t="s">
        <v>37</v>
      </c>
      <c r="D87" t="s">
        <v>332</v>
      </c>
      <c r="E87" t="s">
        <v>333</v>
      </c>
      <c r="F87" t="s">
        <v>334</v>
      </c>
      <c r="G87">
        <v>1</v>
      </c>
      <c r="H87" t="s">
        <v>41</v>
      </c>
      <c r="I87" t="s">
        <v>42</v>
      </c>
      <c r="J87" t="s">
        <v>335</v>
      </c>
      <c r="K87" t="s">
        <v>336</v>
      </c>
      <c r="L87">
        <v>97367</v>
      </c>
      <c r="N87">
        <v>64.989999999999995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-9.75</v>
      </c>
      <c r="Z87">
        <v>-9.6199999999999992</v>
      </c>
      <c r="AA87">
        <v>0</v>
      </c>
      <c r="AB87">
        <v>0</v>
      </c>
      <c r="AC87">
        <v>45.62</v>
      </c>
    </row>
    <row r="88" spans="1:29" x14ac:dyDescent="0.35">
      <c r="A88" t="s">
        <v>337</v>
      </c>
      <c r="B88">
        <v>25111613371</v>
      </c>
      <c r="C88" t="s">
        <v>37</v>
      </c>
      <c r="D88" t="s">
        <v>38</v>
      </c>
      <c r="E88" t="s">
        <v>39</v>
      </c>
      <c r="F88" t="s">
        <v>40</v>
      </c>
      <c r="G88">
        <v>1</v>
      </c>
      <c r="H88" t="s">
        <v>41</v>
      </c>
      <c r="I88" t="s">
        <v>42</v>
      </c>
      <c r="J88" t="s">
        <v>43</v>
      </c>
      <c r="K88" t="s">
        <v>44</v>
      </c>
      <c r="L88">
        <v>90250</v>
      </c>
      <c r="M88" t="s">
        <v>45</v>
      </c>
      <c r="N88">
        <v>42.73</v>
      </c>
      <c r="O88">
        <v>4.04</v>
      </c>
      <c r="P88">
        <v>0.03</v>
      </c>
      <c r="Q88">
        <v>0</v>
      </c>
      <c r="R88">
        <v>0</v>
      </c>
      <c r="S88">
        <v>0</v>
      </c>
      <c r="T88">
        <v>0</v>
      </c>
      <c r="U88">
        <v>0</v>
      </c>
      <c r="V88">
        <v>-4.3</v>
      </c>
      <c r="W88">
        <v>0</v>
      </c>
      <c r="X88">
        <v>-4.04</v>
      </c>
      <c r="Y88">
        <v>-5.77</v>
      </c>
      <c r="Z88">
        <v>-8.73</v>
      </c>
      <c r="AA88">
        <v>0</v>
      </c>
      <c r="AB88">
        <v>0</v>
      </c>
      <c r="AC88">
        <v>23.96</v>
      </c>
    </row>
    <row r="89" spans="1:29" x14ac:dyDescent="0.35">
      <c r="A89" t="s">
        <v>338</v>
      </c>
      <c r="B89">
        <v>25111613371</v>
      </c>
      <c r="C89" t="s">
        <v>37</v>
      </c>
      <c r="D89" t="s">
        <v>289</v>
      </c>
      <c r="E89" t="s">
        <v>96</v>
      </c>
      <c r="F89" t="s">
        <v>97</v>
      </c>
      <c r="G89">
        <v>1</v>
      </c>
      <c r="H89" t="s">
        <v>41</v>
      </c>
      <c r="I89" t="s">
        <v>42</v>
      </c>
      <c r="J89" t="s">
        <v>290</v>
      </c>
      <c r="K89" t="s">
        <v>240</v>
      </c>
      <c r="L89">
        <v>98102</v>
      </c>
      <c r="M89" t="s">
        <v>45</v>
      </c>
      <c r="N89">
        <v>61.65</v>
      </c>
      <c r="O89">
        <v>5.74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-6.16</v>
      </c>
      <c r="W89">
        <v>0</v>
      </c>
      <c r="X89">
        <v>-5.74</v>
      </c>
      <c r="Y89">
        <v>-8.32</v>
      </c>
      <c r="Z89">
        <v>-9.17</v>
      </c>
      <c r="AA89">
        <v>0</v>
      </c>
      <c r="AB89">
        <v>0</v>
      </c>
      <c r="AC89">
        <v>38</v>
      </c>
    </row>
    <row r="90" spans="1:29" x14ac:dyDescent="0.35">
      <c r="A90" t="s">
        <v>339</v>
      </c>
      <c r="B90">
        <v>25111613371</v>
      </c>
      <c r="C90" t="s">
        <v>37</v>
      </c>
      <c r="D90" t="s">
        <v>340</v>
      </c>
      <c r="E90" t="s">
        <v>321</v>
      </c>
      <c r="F90" t="s">
        <v>322</v>
      </c>
      <c r="G90">
        <v>1</v>
      </c>
      <c r="H90" t="s">
        <v>41</v>
      </c>
      <c r="I90" t="s">
        <v>42</v>
      </c>
      <c r="J90" t="s">
        <v>341</v>
      </c>
      <c r="K90" t="s">
        <v>272</v>
      </c>
      <c r="L90">
        <v>33912</v>
      </c>
      <c r="M90" t="s">
        <v>45</v>
      </c>
      <c r="N90">
        <v>64.89</v>
      </c>
      <c r="O90">
        <v>3.8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-6.49</v>
      </c>
      <c r="W90">
        <v>0</v>
      </c>
      <c r="X90">
        <v>-3.8</v>
      </c>
      <c r="Y90">
        <v>-8.76</v>
      </c>
      <c r="Z90">
        <v>-9.86</v>
      </c>
      <c r="AA90">
        <v>0</v>
      </c>
      <c r="AB90">
        <v>0</v>
      </c>
      <c r="AC90">
        <v>39.78</v>
      </c>
    </row>
    <row r="91" spans="1:29" x14ac:dyDescent="0.35">
      <c r="A91" t="s">
        <v>342</v>
      </c>
      <c r="B91">
        <v>25111613371</v>
      </c>
      <c r="C91" t="s">
        <v>37</v>
      </c>
      <c r="D91" t="s">
        <v>343</v>
      </c>
      <c r="E91" t="s">
        <v>344</v>
      </c>
      <c r="F91" t="s">
        <v>267</v>
      </c>
      <c r="G91">
        <v>1</v>
      </c>
      <c r="H91" t="s">
        <v>41</v>
      </c>
      <c r="I91" t="s">
        <v>42</v>
      </c>
      <c r="J91" t="s">
        <v>345</v>
      </c>
      <c r="K91" t="s">
        <v>272</v>
      </c>
      <c r="L91">
        <v>32763</v>
      </c>
      <c r="M91" t="s">
        <v>45</v>
      </c>
      <c r="N91">
        <v>24.99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-3.75</v>
      </c>
      <c r="Z91">
        <v>-7.71</v>
      </c>
      <c r="AA91">
        <v>0</v>
      </c>
      <c r="AB91">
        <v>0</v>
      </c>
      <c r="AC91">
        <v>13.53</v>
      </c>
    </row>
    <row r="92" spans="1:29" x14ac:dyDescent="0.35">
      <c r="A92" t="s">
        <v>346</v>
      </c>
      <c r="B92">
        <v>25111613371</v>
      </c>
      <c r="C92" t="s">
        <v>37</v>
      </c>
      <c r="D92" t="s">
        <v>347</v>
      </c>
      <c r="E92" t="s">
        <v>279</v>
      </c>
      <c r="F92" t="s">
        <v>280</v>
      </c>
      <c r="G92">
        <v>1</v>
      </c>
      <c r="H92" t="s">
        <v>41</v>
      </c>
      <c r="I92" t="s">
        <v>42</v>
      </c>
      <c r="J92" t="s">
        <v>348</v>
      </c>
      <c r="K92" t="s">
        <v>159</v>
      </c>
      <c r="L92">
        <v>56334</v>
      </c>
      <c r="M92" t="s">
        <v>45</v>
      </c>
      <c r="N92">
        <v>47.48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-4.75</v>
      </c>
      <c r="W92">
        <v>0</v>
      </c>
      <c r="X92">
        <v>0</v>
      </c>
      <c r="Y92">
        <v>-6.41</v>
      </c>
      <c r="Z92">
        <v>-8.86</v>
      </c>
      <c r="AA92">
        <v>0</v>
      </c>
      <c r="AB92">
        <v>0</v>
      </c>
      <c r="AC92">
        <v>27.46</v>
      </c>
    </row>
    <row r="93" spans="1:29" x14ac:dyDescent="0.35">
      <c r="A93" t="s">
        <v>349</v>
      </c>
      <c r="B93">
        <v>25111613371</v>
      </c>
      <c r="C93" t="s">
        <v>37</v>
      </c>
      <c r="D93" t="s">
        <v>340</v>
      </c>
      <c r="E93" t="s">
        <v>96</v>
      </c>
      <c r="F93" t="s">
        <v>97</v>
      </c>
      <c r="G93">
        <v>1</v>
      </c>
      <c r="H93" t="s">
        <v>41</v>
      </c>
      <c r="I93" t="s">
        <v>42</v>
      </c>
      <c r="J93" t="s">
        <v>341</v>
      </c>
      <c r="K93" t="s">
        <v>272</v>
      </c>
      <c r="L93">
        <v>33912</v>
      </c>
      <c r="M93" t="s">
        <v>45</v>
      </c>
      <c r="N93">
        <v>64.89</v>
      </c>
      <c r="O93">
        <v>3.8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-6.49</v>
      </c>
      <c r="W93">
        <v>0</v>
      </c>
      <c r="X93">
        <v>-3.8</v>
      </c>
      <c r="Y93">
        <v>-8.76</v>
      </c>
      <c r="Z93">
        <v>-9.7799999999999994</v>
      </c>
      <c r="AA93">
        <v>0</v>
      </c>
      <c r="AB93">
        <v>0</v>
      </c>
      <c r="AC93">
        <v>39.86</v>
      </c>
    </row>
    <row r="94" spans="1:29" x14ac:dyDescent="0.35">
      <c r="A94" t="s">
        <v>350</v>
      </c>
      <c r="B94">
        <v>25111613371</v>
      </c>
      <c r="C94" t="s">
        <v>37</v>
      </c>
      <c r="D94" t="s">
        <v>38</v>
      </c>
      <c r="E94" t="s">
        <v>39</v>
      </c>
      <c r="F94" t="s">
        <v>40</v>
      </c>
      <c r="G94">
        <v>1</v>
      </c>
      <c r="H94" t="s">
        <v>41</v>
      </c>
      <c r="I94" t="s">
        <v>42</v>
      </c>
      <c r="J94" t="s">
        <v>43</v>
      </c>
      <c r="K94" t="s">
        <v>44</v>
      </c>
      <c r="L94">
        <v>90250</v>
      </c>
      <c r="M94" t="s">
        <v>45</v>
      </c>
      <c r="N94">
        <v>42.73</v>
      </c>
      <c r="O94">
        <v>4.04</v>
      </c>
      <c r="P94">
        <v>0.03</v>
      </c>
      <c r="Q94">
        <v>0</v>
      </c>
      <c r="R94">
        <v>0</v>
      </c>
      <c r="S94">
        <v>0</v>
      </c>
      <c r="T94">
        <v>0</v>
      </c>
      <c r="U94">
        <v>0</v>
      </c>
      <c r="V94">
        <v>-4.3</v>
      </c>
      <c r="W94">
        <v>0</v>
      </c>
      <c r="X94">
        <v>-4.04</v>
      </c>
      <c r="Y94">
        <v>-5.77</v>
      </c>
      <c r="Z94">
        <v>-8.73</v>
      </c>
      <c r="AA94">
        <v>0</v>
      </c>
      <c r="AB94">
        <v>0</v>
      </c>
      <c r="AC94">
        <v>23.96</v>
      </c>
    </row>
    <row r="95" spans="1:29" x14ac:dyDescent="0.35">
      <c r="A95" t="s">
        <v>351</v>
      </c>
      <c r="B95">
        <v>25111613371</v>
      </c>
      <c r="C95" t="s">
        <v>37</v>
      </c>
      <c r="D95" t="s">
        <v>352</v>
      </c>
      <c r="E95" t="s">
        <v>353</v>
      </c>
      <c r="F95" t="s">
        <v>354</v>
      </c>
      <c r="G95">
        <v>1</v>
      </c>
      <c r="H95" t="s">
        <v>41</v>
      </c>
      <c r="I95" t="s">
        <v>42</v>
      </c>
      <c r="J95" t="s">
        <v>355</v>
      </c>
      <c r="K95" t="s">
        <v>272</v>
      </c>
      <c r="L95">
        <v>33618</v>
      </c>
      <c r="M95" t="s">
        <v>45</v>
      </c>
      <c r="N95">
        <v>39.979999999999997</v>
      </c>
      <c r="O95">
        <v>3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-3</v>
      </c>
      <c r="Y95">
        <v>-6</v>
      </c>
      <c r="Z95">
        <v>-8.75</v>
      </c>
      <c r="AA95">
        <v>0</v>
      </c>
      <c r="AB95">
        <v>0</v>
      </c>
      <c r="AC95">
        <v>25.23</v>
      </c>
    </row>
    <row r="96" spans="1:29" x14ac:dyDescent="0.35">
      <c r="A96" t="s">
        <v>356</v>
      </c>
      <c r="B96">
        <v>25111613371</v>
      </c>
      <c r="C96" t="s">
        <v>37</v>
      </c>
      <c r="D96" t="s">
        <v>38</v>
      </c>
      <c r="E96" t="s">
        <v>39</v>
      </c>
      <c r="F96" t="s">
        <v>40</v>
      </c>
      <c r="G96">
        <v>1</v>
      </c>
      <c r="H96" t="s">
        <v>41</v>
      </c>
      <c r="I96" t="s">
        <v>42</v>
      </c>
      <c r="J96" t="s">
        <v>43</v>
      </c>
      <c r="K96" t="s">
        <v>44</v>
      </c>
      <c r="L96">
        <v>90250</v>
      </c>
      <c r="M96" t="s">
        <v>45</v>
      </c>
      <c r="N96">
        <v>42.73</v>
      </c>
      <c r="O96">
        <v>4.04</v>
      </c>
      <c r="P96">
        <v>0.03</v>
      </c>
      <c r="Q96">
        <v>0</v>
      </c>
      <c r="R96">
        <v>0</v>
      </c>
      <c r="S96">
        <v>0</v>
      </c>
      <c r="T96">
        <v>0</v>
      </c>
      <c r="U96">
        <v>0</v>
      </c>
      <c r="V96">
        <v>-4.3</v>
      </c>
      <c r="W96">
        <v>0</v>
      </c>
      <c r="X96">
        <v>-4.04</v>
      </c>
      <c r="Y96">
        <v>-5.77</v>
      </c>
      <c r="Z96">
        <v>-8.73</v>
      </c>
      <c r="AA96">
        <v>0</v>
      </c>
      <c r="AB96">
        <v>0</v>
      </c>
      <c r="AC96">
        <v>23.96</v>
      </c>
    </row>
    <row r="97" spans="1:29" x14ac:dyDescent="0.35">
      <c r="A97" t="s">
        <v>357</v>
      </c>
      <c r="B97">
        <v>25111613371</v>
      </c>
      <c r="C97" t="s">
        <v>37</v>
      </c>
      <c r="D97" t="s">
        <v>358</v>
      </c>
      <c r="E97" t="s">
        <v>359</v>
      </c>
      <c r="F97" t="s">
        <v>360</v>
      </c>
      <c r="G97">
        <v>1</v>
      </c>
      <c r="H97" t="s">
        <v>41</v>
      </c>
      <c r="I97" t="s">
        <v>42</v>
      </c>
      <c r="J97" t="s">
        <v>361</v>
      </c>
      <c r="K97" t="s">
        <v>44</v>
      </c>
      <c r="L97">
        <v>95215</v>
      </c>
      <c r="M97" t="s">
        <v>45</v>
      </c>
      <c r="N97">
        <v>49.98</v>
      </c>
      <c r="O97">
        <v>4.05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-5</v>
      </c>
      <c r="W97">
        <v>0</v>
      </c>
      <c r="X97">
        <v>-4.05</v>
      </c>
      <c r="Y97">
        <v>-6.75</v>
      </c>
      <c r="Z97">
        <v>-9.23</v>
      </c>
      <c r="AA97">
        <v>0</v>
      </c>
      <c r="AB97">
        <v>0</v>
      </c>
      <c r="AC97">
        <v>29</v>
      </c>
    </row>
    <row r="98" spans="1:29" x14ac:dyDescent="0.35">
      <c r="A98" t="s">
        <v>362</v>
      </c>
      <c r="B98">
        <v>25111613371</v>
      </c>
      <c r="C98" t="s">
        <v>37</v>
      </c>
      <c r="D98" t="s">
        <v>358</v>
      </c>
      <c r="E98" t="s">
        <v>39</v>
      </c>
      <c r="F98" t="s">
        <v>40</v>
      </c>
      <c r="G98">
        <v>1</v>
      </c>
      <c r="H98" t="s">
        <v>41</v>
      </c>
      <c r="I98" t="s">
        <v>42</v>
      </c>
      <c r="J98" t="s">
        <v>361</v>
      </c>
      <c r="K98" t="s">
        <v>44</v>
      </c>
      <c r="L98">
        <v>95215</v>
      </c>
      <c r="M98" t="s">
        <v>45</v>
      </c>
      <c r="N98">
        <v>44.98</v>
      </c>
      <c r="O98">
        <v>3.64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-4.5</v>
      </c>
      <c r="W98">
        <v>0</v>
      </c>
      <c r="X98">
        <v>-3.64</v>
      </c>
      <c r="Y98">
        <v>-6.07</v>
      </c>
      <c r="Z98">
        <v>-9.5500000000000007</v>
      </c>
      <c r="AA98">
        <v>0</v>
      </c>
      <c r="AB98">
        <v>0</v>
      </c>
      <c r="AC98">
        <v>24.86</v>
      </c>
    </row>
    <row r="99" spans="1:29" x14ac:dyDescent="0.35">
      <c r="A99" t="s">
        <v>363</v>
      </c>
      <c r="B99">
        <v>25111613371</v>
      </c>
      <c r="C99" t="s">
        <v>37</v>
      </c>
      <c r="D99" t="s">
        <v>364</v>
      </c>
      <c r="E99" t="s">
        <v>365</v>
      </c>
      <c r="F99" t="s">
        <v>366</v>
      </c>
      <c r="G99">
        <v>3</v>
      </c>
      <c r="H99" t="s">
        <v>41</v>
      </c>
      <c r="I99" t="s">
        <v>42</v>
      </c>
      <c r="J99" t="s">
        <v>367</v>
      </c>
      <c r="K99" t="s">
        <v>172</v>
      </c>
      <c r="L99">
        <v>60623</v>
      </c>
      <c r="M99" t="s">
        <v>45</v>
      </c>
      <c r="N99">
        <v>85.35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-12.81</v>
      </c>
      <c r="Z99">
        <v>-21.42</v>
      </c>
      <c r="AA99">
        <v>0</v>
      </c>
      <c r="AB99">
        <v>0</v>
      </c>
      <c r="AC99">
        <v>51.12</v>
      </c>
    </row>
    <row r="100" spans="1:29" x14ac:dyDescent="0.35">
      <c r="A100" t="s">
        <v>368</v>
      </c>
      <c r="B100">
        <v>25111613371</v>
      </c>
      <c r="C100" t="s">
        <v>37</v>
      </c>
      <c r="D100" t="s">
        <v>369</v>
      </c>
      <c r="E100" t="s">
        <v>208</v>
      </c>
      <c r="F100" t="s">
        <v>157</v>
      </c>
      <c r="G100">
        <v>1</v>
      </c>
      <c r="H100" t="s">
        <v>41</v>
      </c>
      <c r="I100" t="s">
        <v>42</v>
      </c>
      <c r="J100" t="s">
        <v>370</v>
      </c>
      <c r="K100" t="s">
        <v>371</v>
      </c>
      <c r="L100">
        <v>74647</v>
      </c>
      <c r="M100" t="s">
        <v>45</v>
      </c>
      <c r="N100">
        <v>59.89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-8.98</v>
      </c>
      <c r="Z100">
        <v>-8.67</v>
      </c>
      <c r="AA100">
        <v>0</v>
      </c>
      <c r="AB100">
        <v>0</v>
      </c>
      <c r="AC100">
        <v>42.24</v>
      </c>
    </row>
    <row r="101" spans="1:29" x14ac:dyDescent="0.35">
      <c r="A101" t="s">
        <v>372</v>
      </c>
      <c r="B101">
        <v>25111613371</v>
      </c>
      <c r="C101" t="s">
        <v>37</v>
      </c>
      <c r="D101" t="s">
        <v>373</v>
      </c>
      <c r="E101" t="s">
        <v>374</v>
      </c>
      <c r="F101" t="s">
        <v>375</v>
      </c>
      <c r="G101">
        <v>2</v>
      </c>
      <c r="H101" t="s">
        <v>41</v>
      </c>
      <c r="I101" t="s">
        <v>42</v>
      </c>
      <c r="J101" t="s">
        <v>376</v>
      </c>
      <c r="K101" t="s">
        <v>165</v>
      </c>
      <c r="L101">
        <v>38105</v>
      </c>
      <c r="M101" t="s">
        <v>45</v>
      </c>
      <c r="N101">
        <v>85.3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-8.5399999999999991</v>
      </c>
      <c r="W101">
        <v>0</v>
      </c>
      <c r="X101">
        <v>0</v>
      </c>
      <c r="Y101">
        <v>-11.52</v>
      </c>
      <c r="Z101">
        <v>-16.600000000000001</v>
      </c>
      <c r="AA101">
        <v>0</v>
      </c>
      <c r="AB101">
        <v>0</v>
      </c>
      <c r="AC101">
        <v>48.64</v>
      </c>
    </row>
    <row r="102" spans="1:29" x14ac:dyDescent="0.35">
      <c r="A102" t="s">
        <v>377</v>
      </c>
      <c r="B102">
        <v>25111613371</v>
      </c>
      <c r="C102" t="s">
        <v>37</v>
      </c>
      <c r="D102" t="s">
        <v>378</v>
      </c>
      <c r="E102" t="s">
        <v>139</v>
      </c>
      <c r="F102" t="s">
        <v>140</v>
      </c>
      <c r="G102">
        <v>1</v>
      </c>
      <c r="H102" t="s">
        <v>41</v>
      </c>
      <c r="I102" t="s">
        <v>42</v>
      </c>
      <c r="J102" t="s">
        <v>379</v>
      </c>
      <c r="K102" t="s">
        <v>44</v>
      </c>
      <c r="L102">
        <v>90026</v>
      </c>
      <c r="M102" t="s">
        <v>45</v>
      </c>
      <c r="N102">
        <v>125.99</v>
      </c>
      <c r="O102">
        <v>12.28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-12.28</v>
      </c>
      <c r="Y102">
        <v>-18.899999999999999</v>
      </c>
      <c r="Z102">
        <v>-25.29</v>
      </c>
      <c r="AA102">
        <v>0</v>
      </c>
      <c r="AB102">
        <v>0</v>
      </c>
      <c r="AC102">
        <v>81.8</v>
      </c>
    </row>
    <row r="103" spans="1:29" x14ac:dyDescent="0.35">
      <c r="A103" t="s">
        <v>380</v>
      </c>
      <c r="B103">
        <v>25111613371</v>
      </c>
      <c r="C103" t="s">
        <v>37</v>
      </c>
      <c r="D103" t="s">
        <v>378</v>
      </c>
      <c r="E103" t="s">
        <v>139</v>
      </c>
      <c r="F103" t="s">
        <v>140</v>
      </c>
      <c r="G103">
        <v>1</v>
      </c>
      <c r="H103" t="s">
        <v>41</v>
      </c>
      <c r="I103" t="s">
        <v>42</v>
      </c>
      <c r="J103" t="s">
        <v>379</v>
      </c>
      <c r="K103" t="s">
        <v>44</v>
      </c>
      <c r="L103">
        <v>90026</v>
      </c>
      <c r="M103" t="s">
        <v>45</v>
      </c>
      <c r="N103">
        <v>125.99</v>
      </c>
      <c r="O103">
        <v>12.28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-12.28</v>
      </c>
      <c r="Y103">
        <v>-18.899999999999999</v>
      </c>
      <c r="Z103">
        <v>-25.29</v>
      </c>
      <c r="AA103">
        <v>0</v>
      </c>
      <c r="AB103">
        <v>0</v>
      </c>
      <c r="AC103">
        <v>81.8</v>
      </c>
    </row>
    <row r="104" spans="1:29" x14ac:dyDescent="0.35">
      <c r="A104" t="s">
        <v>381</v>
      </c>
      <c r="B104">
        <v>25111613371</v>
      </c>
      <c r="C104" t="s">
        <v>37</v>
      </c>
      <c r="D104" t="s">
        <v>378</v>
      </c>
      <c r="E104" t="s">
        <v>139</v>
      </c>
      <c r="F104" t="s">
        <v>140</v>
      </c>
      <c r="G104">
        <v>1</v>
      </c>
      <c r="H104" t="s">
        <v>41</v>
      </c>
      <c r="I104" t="s">
        <v>42</v>
      </c>
      <c r="J104" t="s">
        <v>379</v>
      </c>
      <c r="K104" t="s">
        <v>44</v>
      </c>
      <c r="L104">
        <v>90026</v>
      </c>
      <c r="M104" t="s">
        <v>45</v>
      </c>
      <c r="N104">
        <v>125.99</v>
      </c>
      <c r="O104">
        <v>12.28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-12.28</v>
      </c>
      <c r="Y104">
        <v>-18.899999999999999</v>
      </c>
      <c r="Z104">
        <v>-25.29</v>
      </c>
      <c r="AA104">
        <v>0</v>
      </c>
      <c r="AB104">
        <v>0</v>
      </c>
      <c r="AC104">
        <v>81.8</v>
      </c>
    </row>
    <row r="105" spans="1:29" x14ac:dyDescent="0.35">
      <c r="A105" t="s">
        <v>382</v>
      </c>
      <c r="B105">
        <v>25111613371</v>
      </c>
      <c r="C105" t="s">
        <v>37</v>
      </c>
      <c r="D105" t="s">
        <v>378</v>
      </c>
      <c r="E105" t="s">
        <v>139</v>
      </c>
      <c r="F105" t="s">
        <v>140</v>
      </c>
      <c r="G105">
        <v>1</v>
      </c>
      <c r="H105" t="s">
        <v>41</v>
      </c>
      <c r="I105" t="s">
        <v>42</v>
      </c>
      <c r="J105" t="s">
        <v>379</v>
      </c>
      <c r="K105" t="s">
        <v>44</v>
      </c>
      <c r="L105">
        <v>90026</v>
      </c>
      <c r="M105" t="s">
        <v>45</v>
      </c>
      <c r="N105">
        <v>125.99</v>
      </c>
      <c r="O105">
        <v>12.28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-12.28</v>
      </c>
      <c r="Y105">
        <v>-18.899999999999999</v>
      </c>
      <c r="Z105">
        <v>-25.29</v>
      </c>
      <c r="AA105">
        <v>0</v>
      </c>
      <c r="AB105">
        <v>0</v>
      </c>
      <c r="AC105">
        <v>81.8</v>
      </c>
    </row>
    <row r="106" spans="1:29" x14ac:dyDescent="0.35">
      <c r="A106" t="s">
        <v>383</v>
      </c>
      <c r="B106">
        <v>25111613371</v>
      </c>
      <c r="C106" t="s">
        <v>37</v>
      </c>
      <c r="D106" t="s">
        <v>347</v>
      </c>
      <c r="E106" t="s">
        <v>279</v>
      </c>
      <c r="F106" t="s">
        <v>280</v>
      </c>
      <c r="G106">
        <v>1</v>
      </c>
      <c r="H106" t="s">
        <v>41</v>
      </c>
      <c r="I106" t="s">
        <v>42</v>
      </c>
      <c r="J106" t="s">
        <v>348</v>
      </c>
      <c r="K106" t="s">
        <v>159</v>
      </c>
      <c r="L106">
        <v>56334</v>
      </c>
      <c r="M106" t="s">
        <v>45</v>
      </c>
      <c r="N106">
        <v>47.48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-4.75</v>
      </c>
      <c r="W106">
        <v>0</v>
      </c>
      <c r="X106">
        <v>0</v>
      </c>
      <c r="Y106">
        <v>-6.41</v>
      </c>
      <c r="Z106">
        <v>-8.86</v>
      </c>
      <c r="AA106">
        <v>0</v>
      </c>
      <c r="AB106">
        <v>0</v>
      </c>
      <c r="AC106">
        <v>27.46</v>
      </c>
    </row>
    <row r="107" spans="1:29" x14ac:dyDescent="0.35">
      <c r="A107" t="s">
        <v>384</v>
      </c>
      <c r="B107">
        <v>25111613371</v>
      </c>
      <c r="C107" t="s">
        <v>37</v>
      </c>
      <c r="D107" t="s">
        <v>385</v>
      </c>
      <c r="E107" t="s">
        <v>208</v>
      </c>
      <c r="F107" t="s">
        <v>157</v>
      </c>
      <c r="G107">
        <v>1</v>
      </c>
      <c r="H107" t="s">
        <v>41</v>
      </c>
      <c r="I107" t="s">
        <v>42</v>
      </c>
      <c r="J107" t="s">
        <v>386</v>
      </c>
      <c r="K107" t="s">
        <v>165</v>
      </c>
      <c r="L107">
        <v>37027</v>
      </c>
      <c r="M107" t="s">
        <v>45</v>
      </c>
      <c r="N107">
        <v>59.89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-8.98</v>
      </c>
      <c r="Z107">
        <v>-8.67</v>
      </c>
      <c r="AA107">
        <v>0</v>
      </c>
      <c r="AB107">
        <v>0</v>
      </c>
      <c r="AC107">
        <v>42.24</v>
      </c>
    </row>
    <row r="108" spans="1:29" x14ac:dyDescent="0.35">
      <c r="A108" t="s">
        <v>387</v>
      </c>
      <c r="B108">
        <v>25111613371</v>
      </c>
      <c r="C108" t="s">
        <v>37</v>
      </c>
      <c r="D108" t="s">
        <v>388</v>
      </c>
      <c r="E108" t="s">
        <v>312</v>
      </c>
      <c r="F108" t="s">
        <v>313</v>
      </c>
      <c r="G108">
        <v>1</v>
      </c>
      <c r="H108" t="s">
        <v>41</v>
      </c>
      <c r="I108" t="s">
        <v>42</v>
      </c>
      <c r="J108" t="s">
        <v>389</v>
      </c>
      <c r="K108" t="s">
        <v>65</v>
      </c>
      <c r="L108">
        <v>28262</v>
      </c>
      <c r="M108" t="s">
        <v>45</v>
      </c>
      <c r="N108">
        <v>29.98</v>
      </c>
      <c r="O108">
        <v>2.17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-2.17</v>
      </c>
      <c r="Y108">
        <v>-4.5</v>
      </c>
      <c r="Z108">
        <v>-7.63</v>
      </c>
      <c r="AA108">
        <v>0</v>
      </c>
      <c r="AB108">
        <v>0</v>
      </c>
      <c r="AC108">
        <v>17.850000000000001</v>
      </c>
    </row>
    <row r="109" spans="1:29" x14ac:dyDescent="0.35">
      <c r="A109" t="s">
        <v>390</v>
      </c>
      <c r="B109">
        <v>25111613371</v>
      </c>
      <c r="C109" t="s">
        <v>37</v>
      </c>
      <c r="D109" t="s">
        <v>391</v>
      </c>
      <c r="E109" t="s">
        <v>266</v>
      </c>
      <c r="F109" t="s">
        <v>267</v>
      </c>
      <c r="G109">
        <v>1</v>
      </c>
      <c r="H109" t="s">
        <v>41</v>
      </c>
      <c r="I109" t="s">
        <v>42</v>
      </c>
      <c r="J109" t="s">
        <v>392</v>
      </c>
      <c r="K109" t="s">
        <v>165</v>
      </c>
      <c r="L109">
        <v>38301</v>
      </c>
      <c r="M109" t="s">
        <v>45</v>
      </c>
      <c r="N109">
        <v>24.98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-3.75</v>
      </c>
      <c r="Z109">
        <v>-7.71</v>
      </c>
      <c r="AA109">
        <v>0</v>
      </c>
      <c r="AB109">
        <v>0</v>
      </c>
      <c r="AC109">
        <v>13.52</v>
      </c>
    </row>
    <row r="110" spans="1:29" x14ac:dyDescent="0.35">
      <c r="A110" t="s">
        <v>393</v>
      </c>
      <c r="B110">
        <v>25111613371</v>
      </c>
      <c r="C110" t="s">
        <v>37</v>
      </c>
      <c r="D110" t="s">
        <v>394</v>
      </c>
      <c r="E110" t="s">
        <v>104</v>
      </c>
      <c r="F110" t="s">
        <v>105</v>
      </c>
      <c r="G110">
        <v>1</v>
      </c>
      <c r="H110" t="s">
        <v>41</v>
      </c>
      <c r="I110" t="s">
        <v>42</v>
      </c>
      <c r="J110" t="s">
        <v>395</v>
      </c>
      <c r="K110" t="s">
        <v>396</v>
      </c>
      <c r="L110">
        <v>5404</v>
      </c>
      <c r="M110" t="s">
        <v>45</v>
      </c>
      <c r="N110">
        <v>47.99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-7.2</v>
      </c>
      <c r="Z110">
        <v>-8.66</v>
      </c>
      <c r="AA110">
        <v>0</v>
      </c>
      <c r="AB110">
        <v>0</v>
      </c>
      <c r="AC110">
        <v>32.130000000000003</v>
      </c>
    </row>
    <row r="111" spans="1:29" x14ac:dyDescent="0.35">
      <c r="A111" t="s">
        <v>397</v>
      </c>
      <c r="B111">
        <v>25111613371</v>
      </c>
      <c r="C111" t="s">
        <v>37</v>
      </c>
      <c r="D111" t="s">
        <v>373</v>
      </c>
      <c r="E111" t="s">
        <v>374</v>
      </c>
      <c r="F111" t="s">
        <v>375</v>
      </c>
      <c r="G111">
        <v>1</v>
      </c>
      <c r="H111" t="s">
        <v>41</v>
      </c>
      <c r="I111" t="s">
        <v>42</v>
      </c>
      <c r="J111" t="s">
        <v>376</v>
      </c>
      <c r="K111" t="s">
        <v>165</v>
      </c>
      <c r="L111">
        <v>38105</v>
      </c>
      <c r="M111" t="s">
        <v>45</v>
      </c>
      <c r="N111">
        <v>42.65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-4.26</v>
      </c>
      <c r="W111">
        <v>0</v>
      </c>
      <c r="X111">
        <v>0</v>
      </c>
      <c r="Y111">
        <v>-5.76</v>
      </c>
      <c r="Z111">
        <v>-8.3000000000000007</v>
      </c>
      <c r="AA111">
        <v>0</v>
      </c>
      <c r="AB111">
        <v>0</v>
      </c>
      <c r="AC111">
        <v>24.33</v>
      </c>
    </row>
    <row r="112" spans="1:29" x14ac:dyDescent="0.35">
      <c r="A112" t="s">
        <v>398</v>
      </c>
      <c r="B112">
        <v>25111613371</v>
      </c>
      <c r="C112" t="s">
        <v>37</v>
      </c>
      <c r="D112" t="s">
        <v>399</v>
      </c>
      <c r="E112" t="s">
        <v>150</v>
      </c>
      <c r="F112" t="s">
        <v>151</v>
      </c>
      <c r="G112">
        <v>1</v>
      </c>
      <c r="H112" t="s">
        <v>41</v>
      </c>
      <c r="I112" t="s">
        <v>42</v>
      </c>
      <c r="J112" t="s">
        <v>400</v>
      </c>
      <c r="K112" t="s">
        <v>123</v>
      </c>
      <c r="L112">
        <v>35040</v>
      </c>
      <c r="M112" t="s">
        <v>45</v>
      </c>
      <c r="N112">
        <v>49.98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-7.5</v>
      </c>
      <c r="Z112">
        <v>-9.6199999999999992</v>
      </c>
      <c r="AA112">
        <v>0</v>
      </c>
      <c r="AB112">
        <v>0</v>
      </c>
      <c r="AC112">
        <v>32.86</v>
      </c>
    </row>
    <row r="113" spans="1:29" x14ac:dyDescent="0.35">
      <c r="A113" t="s">
        <v>401</v>
      </c>
      <c r="B113">
        <v>25111613371</v>
      </c>
      <c r="C113" t="s">
        <v>37</v>
      </c>
      <c r="D113" t="s">
        <v>402</v>
      </c>
      <c r="E113" t="s">
        <v>150</v>
      </c>
      <c r="F113" t="s">
        <v>151</v>
      </c>
      <c r="G113">
        <v>1</v>
      </c>
      <c r="H113" t="s">
        <v>41</v>
      </c>
      <c r="I113" t="s">
        <v>42</v>
      </c>
      <c r="J113" t="s">
        <v>403</v>
      </c>
      <c r="K113" t="s">
        <v>404</v>
      </c>
      <c r="L113">
        <v>26726</v>
      </c>
      <c r="M113" t="s">
        <v>45</v>
      </c>
      <c r="N113">
        <v>49.98</v>
      </c>
      <c r="O113">
        <v>0</v>
      </c>
      <c r="P113">
        <v>0.35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-0.35</v>
      </c>
      <c r="W113">
        <v>0</v>
      </c>
      <c r="X113">
        <v>0</v>
      </c>
      <c r="Y113">
        <v>-7.5</v>
      </c>
      <c r="Z113">
        <v>-9.6199999999999992</v>
      </c>
      <c r="AA113">
        <v>0</v>
      </c>
      <c r="AB113">
        <v>0</v>
      </c>
      <c r="AC113">
        <v>32.86</v>
      </c>
    </row>
    <row r="114" spans="1:29" x14ac:dyDescent="0.35">
      <c r="A114" t="s">
        <v>405</v>
      </c>
      <c r="B114">
        <v>25111613371</v>
      </c>
      <c r="C114" t="s">
        <v>37</v>
      </c>
      <c r="D114" t="s">
        <v>406</v>
      </c>
      <c r="E114" t="s">
        <v>156</v>
      </c>
      <c r="F114" t="s">
        <v>157</v>
      </c>
      <c r="G114">
        <v>1</v>
      </c>
      <c r="H114" t="s">
        <v>41</v>
      </c>
      <c r="I114" t="s">
        <v>42</v>
      </c>
      <c r="J114" t="s">
        <v>407</v>
      </c>
      <c r="K114" t="s">
        <v>408</v>
      </c>
      <c r="L114">
        <v>46268</v>
      </c>
      <c r="M114" t="s">
        <v>45</v>
      </c>
      <c r="N114">
        <v>56.89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-8.5299999999999994</v>
      </c>
      <c r="Z114">
        <v>-8.75</v>
      </c>
      <c r="AA114">
        <v>0</v>
      </c>
      <c r="AB114">
        <v>0</v>
      </c>
      <c r="AC114">
        <v>39.61</v>
      </c>
    </row>
    <row r="115" spans="1:29" x14ac:dyDescent="0.35">
      <c r="A115" t="s">
        <v>409</v>
      </c>
      <c r="B115">
        <v>25111613371</v>
      </c>
      <c r="C115" t="s">
        <v>37</v>
      </c>
      <c r="D115" t="s">
        <v>410</v>
      </c>
      <c r="E115" t="s">
        <v>115</v>
      </c>
      <c r="F115" t="s">
        <v>116</v>
      </c>
      <c r="G115">
        <v>1</v>
      </c>
      <c r="H115" t="s">
        <v>41</v>
      </c>
      <c r="I115" t="s">
        <v>42</v>
      </c>
      <c r="J115" t="s">
        <v>411</v>
      </c>
      <c r="K115" t="s">
        <v>412</v>
      </c>
      <c r="L115">
        <v>6770</v>
      </c>
      <c r="M115" t="s">
        <v>45</v>
      </c>
      <c r="N115">
        <v>29.98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-4.5</v>
      </c>
      <c r="Z115">
        <v>-7.63</v>
      </c>
      <c r="AA115">
        <v>0</v>
      </c>
      <c r="AB115">
        <v>0</v>
      </c>
      <c r="AC115">
        <v>17.850000000000001</v>
      </c>
    </row>
    <row r="116" spans="1:29" x14ac:dyDescent="0.35">
      <c r="A116" t="s">
        <v>413</v>
      </c>
      <c r="B116">
        <v>25111613371</v>
      </c>
      <c r="C116" t="s">
        <v>37</v>
      </c>
      <c r="D116" t="s">
        <v>414</v>
      </c>
      <c r="E116" t="s">
        <v>68</v>
      </c>
      <c r="F116" t="s">
        <v>69</v>
      </c>
      <c r="G116">
        <v>1</v>
      </c>
      <c r="H116" t="s">
        <v>41</v>
      </c>
      <c r="I116" t="s">
        <v>42</v>
      </c>
      <c r="J116" t="s">
        <v>415</v>
      </c>
      <c r="K116" t="s">
        <v>159</v>
      </c>
      <c r="L116">
        <v>55112</v>
      </c>
      <c r="M116" t="s">
        <v>45</v>
      </c>
      <c r="N116">
        <v>49.98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-7.5</v>
      </c>
      <c r="Z116">
        <v>-9.31</v>
      </c>
      <c r="AA116">
        <v>0</v>
      </c>
      <c r="AB116">
        <v>0</v>
      </c>
      <c r="AC116">
        <v>33.17</v>
      </c>
    </row>
    <row r="117" spans="1:29" x14ac:dyDescent="0.35">
      <c r="A117" t="s">
        <v>416</v>
      </c>
      <c r="B117">
        <v>25111613371</v>
      </c>
      <c r="C117" t="s">
        <v>37</v>
      </c>
      <c r="D117" t="s">
        <v>417</v>
      </c>
      <c r="E117" t="s">
        <v>208</v>
      </c>
      <c r="F117" t="s">
        <v>157</v>
      </c>
      <c r="G117">
        <v>1</v>
      </c>
      <c r="H117" t="s">
        <v>41</v>
      </c>
      <c r="I117" t="s">
        <v>42</v>
      </c>
      <c r="J117" t="s">
        <v>418</v>
      </c>
      <c r="K117" t="s">
        <v>419</v>
      </c>
      <c r="L117">
        <v>3755</v>
      </c>
      <c r="N117">
        <v>59.89</v>
      </c>
      <c r="O117">
        <v>0</v>
      </c>
      <c r="P117">
        <v>0.88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-0.88</v>
      </c>
      <c r="W117">
        <v>0</v>
      </c>
      <c r="X117">
        <v>0</v>
      </c>
      <c r="Y117">
        <v>-8.98</v>
      </c>
      <c r="Z117">
        <v>-8.67</v>
      </c>
      <c r="AA117">
        <v>0</v>
      </c>
      <c r="AB117">
        <v>0</v>
      </c>
      <c r="AC117">
        <v>42.24</v>
      </c>
    </row>
    <row r="118" spans="1:29" x14ac:dyDescent="0.35">
      <c r="A118" t="s">
        <v>420</v>
      </c>
      <c r="B118">
        <v>25111613371</v>
      </c>
      <c r="C118" t="s">
        <v>37</v>
      </c>
      <c r="D118" t="s">
        <v>421</v>
      </c>
      <c r="E118" t="s">
        <v>422</v>
      </c>
      <c r="F118" t="s">
        <v>423</v>
      </c>
      <c r="G118">
        <v>1</v>
      </c>
      <c r="H118" t="s">
        <v>41</v>
      </c>
      <c r="I118" t="s">
        <v>42</v>
      </c>
      <c r="J118" t="s">
        <v>424</v>
      </c>
      <c r="K118" t="s">
        <v>65</v>
      </c>
      <c r="L118">
        <v>27513</v>
      </c>
      <c r="M118" t="s">
        <v>45</v>
      </c>
      <c r="N118">
        <v>48.43</v>
      </c>
      <c r="O118">
        <v>3.16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-4.84</v>
      </c>
      <c r="W118">
        <v>0</v>
      </c>
      <c r="X118">
        <v>-3.16</v>
      </c>
      <c r="Y118">
        <v>-6.54</v>
      </c>
      <c r="Z118">
        <v>-8.93</v>
      </c>
      <c r="AA118">
        <v>0</v>
      </c>
      <c r="AB118">
        <v>0</v>
      </c>
      <c r="AC118">
        <v>28.12</v>
      </c>
    </row>
    <row r="119" spans="1:29" x14ac:dyDescent="0.35">
      <c r="A119" t="s">
        <v>425</v>
      </c>
      <c r="B119">
        <v>25111613371</v>
      </c>
      <c r="C119" t="s">
        <v>37</v>
      </c>
      <c r="D119" t="s">
        <v>421</v>
      </c>
      <c r="E119" t="s">
        <v>422</v>
      </c>
      <c r="F119" t="s">
        <v>423</v>
      </c>
      <c r="G119">
        <v>1</v>
      </c>
      <c r="H119" t="s">
        <v>41</v>
      </c>
      <c r="I119" t="s">
        <v>42</v>
      </c>
      <c r="J119" t="s">
        <v>424</v>
      </c>
      <c r="K119" t="s">
        <v>65</v>
      </c>
      <c r="L119">
        <v>27513</v>
      </c>
      <c r="M119" t="s">
        <v>45</v>
      </c>
      <c r="N119">
        <v>48.43</v>
      </c>
      <c r="O119">
        <v>3.16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-4.8499999999999996</v>
      </c>
      <c r="W119">
        <v>0</v>
      </c>
      <c r="X119">
        <v>-3.16</v>
      </c>
      <c r="Y119">
        <v>-6.54</v>
      </c>
      <c r="Z119">
        <v>-8.93</v>
      </c>
      <c r="AA119">
        <v>0</v>
      </c>
      <c r="AB119">
        <v>0</v>
      </c>
      <c r="AC119">
        <v>28.11</v>
      </c>
    </row>
    <row r="120" spans="1:29" x14ac:dyDescent="0.35">
      <c r="A120" t="s">
        <v>426</v>
      </c>
      <c r="B120">
        <v>25111613371</v>
      </c>
      <c r="C120" t="s">
        <v>37</v>
      </c>
      <c r="D120" t="s">
        <v>38</v>
      </c>
      <c r="E120" t="s">
        <v>39</v>
      </c>
      <c r="F120" t="s">
        <v>40</v>
      </c>
      <c r="G120">
        <v>1</v>
      </c>
      <c r="H120" t="s">
        <v>41</v>
      </c>
      <c r="I120" t="s">
        <v>42</v>
      </c>
      <c r="J120" t="s">
        <v>43</v>
      </c>
      <c r="K120" t="s">
        <v>44</v>
      </c>
      <c r="L120">
        <v>90250</v>
      </c>
      <c r="M120" t="s">
        <v>45</v>
      </c>
      <c r="N120">
        <v>42.73</v>
      </c>
      <c r="O120">
        <v>4.04</v>
      </c>
      <c r="P120">
        <v>0.03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-4.3</v>
      </c>
      <c r="W120">
        <v>0</v>
      </c>
      <c r="X120">
        <v>-4.04</v>
      </c>
      <c r="Y120">
        <v>-5.77</v>
      </c>
      <c r="Z120">
        <v>-8.73</v>
      </c>
      <c r="AA120">
        <v>0</v>
      </c>
      <c r="AB120">
        <v>0</v>
      </c>
      <c r="AC120">
        <v>23.96</v>
      </c>
    </row>
    <row r="121" spans="1:29" x14ac:dyDescent="0.35">
      <c r="A121" t="s">
        <v>427</v>
      </c>
      <c r="B121">
        <v>25111613371</v>
      </c>
      <c r="C121" t="s">
        <v>37</v>
      </c>
      <c r="D121" t="s">
        <v>364</v>
      </c>
      <c r="E121" t="s">
        <v>365</v>
      </c>
      <c r="F121" t="s">
        <v>366</v>
      </c>
      <c r="G121">
        <v>1</v>
      </c>
      <c r="H121" t="s">
        <v>41</v>
      </c>
      <c r="I121" t="s">
        <v>42</v>
      </c>
      <c r="J121" t="s">
        <v>367</v>
      </c>
      <c r="K121" t="s">
        <v>172</v>
      </c>
      <c r="L121">
        <v>60623</v>
      </c>
      <c r="M121" t="s">
        <v>45</v>
      </c>
      <c r="N121">
        <v>28.45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-8.5399999999999991</v>
      </c>
      <c r="Z121">
        <v>-7.14</v>
      </c>
      <c r="AA121">
        <v>0</v>
      </c>
      <c r="AB121">
        <v>0</v>
      </c>
      <c r="AC121">
        <v>12.77</v>
      </c>
    </row>
    <row r="122" spans="1:29" x14ac:dyDescent="0.35">
      <c r="A122" t="s">
        <v>427</v>
      </c>
      <c r="B122">
        <v>25111613371</v>
      </c>
      <c r="C122" t="s">
        <v>37</v>
      </c>
      <c r="D122" t="s">
        <v>364</v>
      </c>
      <c r="E122" t="s">
        <v>365</v>
      </c>
      <c r="F122" t="s">
        <v>366</v>
      </c>
      <c r="G122">
        <v>1</v>
      </c>
      <c r="H122" t="s">
        <v>41</v>
      </c>
      <c r="I122" t="s">
        <v>42</v>
      </c>
      <c r="J122" t="s">
        <v>367</v>
      </c>
      <c r="K122" t="s">
        <v>172</v>
      </c>
      <c r="L122">
        <v>60623</v>
      </c>
      <c r="N122">
        <v>28.45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-7.14</v>
      </c>
      <c r="AA122">
        <v>0</v>
      </c>
      <c r="AB122">
        <v>0</v>
      </c>
      <c r="AC122">
        <v>21.31</v>
      </c>
    </row>
    <row r="123" spans="1:29" x14ac:dyDescent="0.35">
      <c r="A123" t="s">
        <v>428</v>
      </c>
      <c r="B123">
        <v>25111613371</v>
      </c>
      <c r="C123" t="s">
        <v>37</v>
      </c>
      <c r="D123" t="s">
        <v>429</v>
      </c>
      <c r="E123" t="s">
        <v>430</v>
      </c>
      <c r="F123" t="s">
        <v>431</v>
      </c>
      <c r="G123">
        <v>1</v>
      </c>
      <c r="H123" t="s">
        <v>41</v>
      </c>
      <c r="I123" t="s">
        <v>42</v>
      </c>
      <c r="J123" t="s">
        <v>432</v>
      </c>
      <c r="K123" t="s">
        <v>44</v>
      </c>
      <c r="L123">
        <v>93314</v>
      </c>
      <c r="M123" t="s">
        <v>45</v>
      </c>
      <c r="N123">
        <v>57.98</v>
      </c>
      <c r="O123">
        <v>4.78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-4.78</v>
      </c>
      <c r="Y123">
        <v>-8.6999999999999993</v>
      </c>
      <c r="Z123">
        <v>-9.15</v>
      </c>
      <c r="AA123">
        <v>0</v>
      </c>
      <c r="AB123">
        <v>0</v>
      </c>
      <c r="AC123">
        <v>40.130000000000003</v>
      </c>
    </row>
    <row r="124" spans="1:29" x14ac:dyDescent="0.35">
      <c r="A124" t="s">
        <v>433</v>
      </c>
      <c r="B124">
        <v>25111613371</v>
      </c>
      <c r="C124" t="s">
        <v>37</v>
      </c>
      <c r="D124" t="s">
        <v>434</v>
      </c>
      <c r="E124" t="s">
        <v>435</v>
      </c>
      <c r="F124" t="s">
        <v>436</v>
      </c>
      <c r="G124">
        <v>2</v>
      </c>
      <c r="H124" t="s">
        <v>41</v>
      </c>
      <c r="I124" t="s">
        <v>42</v>
      </c>
      <c r="J124" t="s">
        <v>437</v>
      </c>
      <c r="K124" t="s">
        <v>438</v>
      </c>
      <c r="L124">
        <v>96797</v>
      </c>
      <c r="M124" t="s">
        <v>45</v>
      </c>
      <c r="N124">
        <v>47.46</v>
      </c>
      <c r="O124">
        <v>2.02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-4.74</v>
      </c>
      <c r="W124">
        <v>0</v>
      </c>
      <c r="X124">
        <v>-2.02</v>
      </c>
      <c r="Y124">
        <v>-6.4</v>
      </c>
      <c r="Z124">
        <v>-14.04</v>
      </c>
      <c r="AA124">
        <v>0</v>
      </c>
      <c r="AB124">
        <v>0</v>
      </c>
      <c r="AC124">
        <v>22.28</v>
      </c>
    </row>
    <row r="125" spans="1:29" x14ac:dyDescent="0.35">
      <c r="A125" t="s">
        <v>433</v>
      </c>
      <c r="B125">
        <v>25111613371</v>
      </c>
      <c r="C125" t="s">
        <v>37</v>
      </c>
      <c r="D125" t="s">
        <v>434</v>
      </c>
      <c r="E125" t="s">
        <v>266</v>
      </c>
      <c r="F125" t="s">
        <v>267</v>
      </c>
      <c r="G125">
        <v>2</v>
      </c>
      <c r="H125" t="s">
        <v>41</v>
      </c>
      <c r="I125" t="s">
        <v>42</v>
      </c>
      <c r="J125" t="s">
        <v>437</v>
      </c>
      <c r="K125" t="s">
        <v>438</v>
      </c>
      <c r="L125">
        <v>96797</v>
      </c>
      <c r="M125" t="s">
        <v>45</v>
      </c>
      <c r="N125">
        <v>47.46</v>
      </c>
      <c r="O125">
        <v>2.02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-4.75</v>
      </c>
      <c r="W125">
        <v>0</v>
      </c>
      <c r="X125">
        <v>-2.02</v>
      </c>
      <c r="Y125">
        <v>-6.4</v>
      </c>
      <c r="Z125">
        <v>-14.2</v>
      </c>
      <c r="AA125">
        <v>0</v>
      </c>
      <c r="AB125">
        <v>0</v>
      </c>
      <c r="AC125">
        <v>22.11</v>
      </c>
    </row>
    <row r="126" spans="1:29" x14ac:dyDescent="0.35">
      <c r="A126" t="s">
        <v>439</v>
      </c>
      <c r="B126">
        <v>25111613371</v>
      </c>
      <c r="C126" t="s">
        <v>37</v>
      </c>
      <c r="D126" t="s">
        <v>440</v>
      </c>
      <c r="E126" t="s">
        <v>441</v>
      </c>
      <c r="F126" t="s">
        <v>442</v>
      </c>
      <c r="G126">
        <v>1</v>
      </c>
      <c r="H126" t="s">
        <v>41</v>
      </c>
      <c r="I126" t="s">
        <v>42</v>
      </c>
      <c r="J126" t="s">
        <v>443</v>
      </c>
      <c r="K126" t="s">
        <v>371</v>
      </c>
      <c r="L126">
        <v>73742</v>
      </c>
      <c r="M126" t="s">
        <v>45</v>
      </c>
      <c r="N126">
        <v>40.75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-4.08</v>
      </c>
      <c r="W126">
        <v>0</v>
      </c>
      <c r="X126">
        <v>0</v>
      </c>
      <c r="Y126">
        <v>-5.5</v>
      </c>
      <c r="Z126">
        <v>-8.85</v>
      </c>
      <c r="AA126">
        <v>0</v>
      </c>
      <c r="AB126">
        <v>0</v>
      </c>
      <c r="AC126">
        <v>22.32</v>
      </c>
    </row>
    <row r="127" spans="1:29" x14ac:dyDescent="0.35">
      <c r="A127" t="s">
        <v>444</v>
      </c>
      <c r="B127">
        <v>25111613371</v>
      </c>
      <c r="C127" t="s">
        <v>37</v>
      </c>
      <c r="D127" t="s">
        <v>445</v>
      </c>
      <c r="E127" t="s">
        <v>156</v>
      </c>
      <c r="F127" t="s">
        <v>157</v>
      </c>
      <c r="G127">
        <v>1</v>
      </c>
      <c r="H127" t="s">
        <v>41</v>
      </c>
      <c r="I127" t="s">
        <v>42</v>
      </c>
      <c r="J127" t="s">
        <v>446</v>
      </c>
      <c r="K127" t="s">
        <v>129</v>
      </c>
      <c r="L127">
        <v>42347</v>
      </c>
      <c r="M127" t="s">
        <v>45</v>
      </c>
      <c r="N127">
        <v>56.89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-5.69</v>
      </c>
      <c r="W127">
        <v>0</v>
      </c>
      <c r="X127">
        <v>0</v>
      </c>
      <c r="Y127">
        <v>-7.68</v>
      </c>
      <c r="Z127">
        <v>-8.75</v>
      </c>
      <c r="AA127">
        <v>0</v>
      </c>
      <c r="AB127">
        <v>0</v>
      </c>
      <c r="AC127">
        <v>34.770000000000003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D86F0-4AAA-42A4-8A4C-CF19C09C04BD}">
  <dimension ref="A1:E125"/>
  <sheetViews>
    <sheetView workbookViewId="0"/>
  </sheetViews>
  <sheetFormatPr defaultRowHeight="14.5" x14ac:dyDescent="0.35"/>
  <cols>
    <col min="1" max="1" width="25.453125" bestFit="1" customWidth="1"/>
    <col min="2" max="2" width="15" bestFit="1" customWidth="1"/>
    <col min="3" max="3" width="8.81640625" bestFit="1" customWidth="1"/>
    <col min="4" max="4" width="19.26953125" bestFit="1" customWidth="1"/>
    <col min="5" max="5" width="15" bestFit="1" customWidth="1"/>
  </cols>
  <sheetData>
    <row r="1" spans="1:5" x14ac:dyDescent="0.35">
      <c r="A1" s="20" t="s">
        <v>499</v>
      </c>
    </row>
    <row r="3" spans="1:5" x14ac:dyDescent="0.35">
      <c r="A3" t="s">
        <v>7</v>
      </c>
      <c r="B3" t="s">
        <v>8</v>
      </c>
      <c r="C3" t="s">
        <v>9</v>
      </c>
      <c r="D3" t="s">
        <v>10</v>
      </c>
      <c r="E3" t="s">
        <v>20</v>
      </c>
    </row>
    <row r="4" spans="1:5" x14ac:dyDescent="0.35">
      <c r="A4" t="s">
        <v>60</v>
      </c>
      <c r="B4">
        <v>25111613371</v>
      </c>
      <c r="C4" t="s">
        <v>37</v>
      </c>
      <c r="D4" t="s">
        <v>61</v>
      </c>
      <c r="E4">
        <v>73.58</v>
      </c>
    </row>
    <row r="5" spans="1:5" x14ac:dyDescent="0.35">
      <c r="A5" t="s">
        <v>66</v>
      </c>
      <c r="B5">
        <v>25111613371</v>
      </c>
      <c r="C5" t="s">
        <v>37</v>
      </c>
      <c r="D5" t="s">
        <v>67</v>
      </c>
      <c r="E5">
        <v>49.98</v>
      </c>
    </row>
    <row r="6" spans="1:5" x14ac:dyDescent="0.35">
      <c r="A6" t="s">
        <v>72</v>
      </c>
      <c r="B6">
        <v>25111613371</v>
      </c>
      <c r="C6" t="s">
        <v>37</v>
      </c>
      <c r="D6" t="s">
        <v>73</v>
      </c>
      <c r="E6">
        <v>28.48</v>
      </c>
    </row>
    <row r="7" spans="1:5" x14ac:dyDescent="0.35">
      <c r="A7" t="s">
        <v>72</v>
      </c>
      <c r="B7">
        <v>25111613371</v>
      </c>
      <c r="C7" t="s">
        <v>37</v>
      </c>
      <c r="D7" t="s">
        <v>73</v>
      </c>
      <c r="E7">
        <v>28.48</v>
      </c>
    </row>
    <row r="8" spans="1:5" x14ac:dyDescent="0.35">
      <c r="A8" t="s">
        <v>78</v>
      </c>
      <c r="B8">
        <v>25111613371</v>
      </c>
      <c r="C8" t="s">
        <v>37</v>
      </c>
      <c r="D8" t="s">
        <v>79</v>
      </c>
      <c r="E8">
        <v>54.98</v>
      </c>
    </row>
    <row r="9" spans="1:5" x14ac:dyDescent="0.35">
      <c r="A9" t="s">
        <v>84</v>
      </c>
      <c r="B9">
        <v>25111613371</v>
      </c>
      <c r="C9" t="s">
        <v>37</v>
      </c>
      <c r="D9" t="s">
        <v>85</v>
      </c>
      <c r="E9">
        <v>44.88</v>
      </c>
    </row>
    <row r="10" spans="1:5" x14ac:dyDescent="0.35">
      <c r="A10" t="s">
        <v>90</v>
      </c>
      <c r="B10">
        <v>25111613371</v>
      </c>
      <c r="C10" t="s">
        <v>37</v>
      </c>
      <c r="D10" t="s">
        <v>91</v>
      </c>
      <c r="E10">
        <v>39.89</v>
      </c>
    </row>
    <row r="11" spans="1:5" x14ac:dyDescent="0.35">
      <c r="A11" t="s">
        <v>94</v>
      </c>
      <c r="B11">
        <v>25111613371</v>
      </c>
      <c r="C11" t="s">
        <v>37</v>
      </c>
      <c r="D11" t="s">
        <v>95</v>
      </c>
      <c r="E11">
        <v>59.98</v>
      </c>
    </row>
    <row r="12" spans="1:5" x14ac:dyDescent="0.35">
      <c r="A12" t="s">
        <v>99</v>
      </c>
      <c r="B12">
        <v>25111613371</v>
      </c>
      <c r="C12" t="s">
        <v>37</v>
      </c>
      <c r="D12" t="s">
        <v>100</v>
      </c>
      <c r="E12">
        <v>73.58</v>
      </c>
    </row>
    <row r="13" spans="1:5" x14ac:dyDescent="0.35">
      <c r="A13" t="s">
        <v>102</v>
      </c>
      <c r="B13">
        <v>25111613371</v>
      </c>
      <c r="C13" t="s">
        <v>37</v>
      </c>
      <c r="D13" t="s">
        <v>103</v>
      </c>
      <c r="E13">
        <v>95.98</v>
      </c>
    </row>
    <row r="14" spans="1:5" x14ac:dyDescent="0.35">
      <c r="A14" t="s">
        <v>107</v>
      </c>
      <c r="B14">
        <v>25111613371</v>
      </c>
      <c r="C14" t="s">
        <v>37</v>
      </c>
      <c r="D14" t="s">
        <v>91</v>
      </c>
      <c r="E14">
        <v>23.89</v>
      </c>
    </row>
    <row r="15" spans="1:5" x14ac:dyDescent="0.35">
      <c r="A15" t="s">
        <v>444</v>
      </c>
      <c r="B15">
        <v>25111613371</v>
      </c>
      <c r="C15" t="s">
        <v>37</v>
      </c>
      <c r="D15" t="s">
        <v>445</v>
      </c>
      <c r="E15">
        <v>56.89</v>
      </c>
    </row>
    <row r="16" spans="1:5" x14ac:dyDescent="0.35">
      <c r="A16" t="s">
        <v>113</v>
      </c>
      <c r="B16">
        <v>25111613371</v>
      </c>
      <c r="C16" t="s">
        <v>37</v>
      </c>
      <c r="D16" t="s">
        <v>114</v>
      </c>
      <c r="E16">
        <v>29.98</v>
      </c>
    </row>
    <row r="17" spans="1:5" x14ac:dyDescent="0.35">
      <c r="A17" t="s">
        <v>118</v>
      </c>
      <c r="B17">
        <v>25111613371</v>
      </c>
      <c r="C17" t="s">
        <v>37</v>
      </c>
      <c r="D17" t="s">
        <v>119</v>
      </c>
      <c r="E17">
        <v>19.98</v>
      </c>
    </row>
    <row r="18" spans="1:5" x14ac:dyDescent="0.35">
      <c r="A18" t="s">
        <v>124</v>
      </c>
      <c r="B18">
        <v>25111613371</v>
      </c>
      <c r="C18" t="s">
        <v>37</v>
      </c>
      <c r="D18" t="s">
        <v>125</v>
      </c>
      <c r="E18">
        <v>26.98</v>
      </c>
    </row>
    <row r="19" spans="1:5" x14ac:dyDescent="0.35">
      <c r="A19" t="s">
        <v>130</v>
      </c>
      <c r="B19">
        <v>25111613371</v>
      </c>
      <c r="C19" t="s">
        <v>37</v>
      </c>
      <c r="D19" t="s">
        <v>131</v>
      </c>
      <c r="E19">
        <v>44.98</v>
      </c>
    </row>
    <row r="20" spans="1:5" x14ac:dyDescent="0.35">
      <c r="A20" t="s">
        <v>134</v>
      </c>
      <c r="B20">
        <v>25111613371</v>
      </c>
      <c r="C20" t="s">
        <v>37</v>
      </c>
      <c r="D20" t="s">
        <v>135</v>
      </c>
      <c r="E20">
        <v>36.79</v>
      </c>
    </row>
    <row r="21" spans="1:5" x14ac:dyDescent="0.35">
      <c r="A21" t="s">
        <v>134</v>
      </c>
      <c r="B21">
        <v>25111613371</v>
      </c>
      <c r="C21" t="s">
        <v>37</v>
      </c>
      <c r="D21" t="s">
        <v>135</v>
      </c>
      <c r="E21">
        <v>36.79</v>
      </c>
    </row>
    <row r="22" spans="1:5" x14ac:dyDescent="0.35">
      <c r="A22" t="s">
        <v>137</v>
      </c>
      <c r="B22">
        <v>25111613371</v>
      </c>
      <c r="C22" t="s">
        <v>37</v>
      </c>
      <c r="D22" t="s">
        <v>138</v>
      </c>
      <c r="E22">
        <v>129.88999999999999</v>
      </c>
    </row>
    <row r="23" spans="1:5" x14ac:dyDescent="0.35">
      <c r="A23" t="s">
        <v>142</v>
      </c>
      <c r="B23">
        <v>25111613371</v>
      </c>
      <c r="C23" t="s">
        <v>37</v>
      </c>
      <c r="D23" t="s">
        <v>143</v>
      </c>
      <c r="E23">
        <v>54.98</v>
      </c>
    </row>
    <row r="24" spans="1:5" x14ac:dyDescent="0.35">
      <c r="A24" t="s">
        <v>148</v>
      </c>
      <c r="B24">
        <v>25111613371</v>
      </c>
      <c r="C24" t="s">
        <v>37</v>
      </c>
      <c r="D24" t="s">
        <v>149</v>
      </c>
      <c r="E24">
        <v>49.98</v>
      </c>
    </row>
    <row r="25" spans="1:5" x14ac:dyDescent="0.35">
      <c r="A25" t="s">
        <v>153</v>
      </c>
      <c r="B25">
        <v>25111613371</v>
      </c>
      <c r="C25" t="s">
        <v>37</v>
      </c>
      <c r="D25" t="s">
        <v>131</v>
      </c>
      <c r="E25">
        <v>49.98</v>
      </c>
    </row>
    <row r="26" spans="1:5" x14ac:dyDescent="0.35">
      <c r="A26" t="s">
        <v>154</v>
      </c>
      <c r="B26">
        <v>25111613371</v>
      </c>
      <c r="C26" t="s">
        <v>37</v>
      </c>
      <c r="D26" t="s">
        <v>155</v>
      </c>
      <c r="E26">
        <v>56.89</v>
      </c>
    </row>
    <row r="27" spans="1:5" x14ac:dyDescent="0.35">
      <c r="A27" t="s">
        <v>160</v>
      </c>
      <c r="B27">
        <v>25111613371</v>
      </c>
      <c r="C27" t="s">
        <v>37</v>
      </c>
      <c r="D27" t="s">
        <v>161</v>
      </c>
      <c r="E27">
        <v>64.89</v>
      </c>
    </row>
    <row r="28" spans="1:5" x14ac:dyDescent="0.35">
      <c r="A28" t="s">
        <v>166</v>
      </c>
      <c r="B28">
        <v>25111613371</v>
      </c>
      <c r="C28" t="s">
        <v>37</v>
      </c>
      <c r="D28" t="s">
        <v>167</v>
      </c>
      <c r="E28">
        <v>59.98</v>
      </c>
    </row>
    <row r="29" spans="1:5" x14ac:dyDescent="0.35">
      <c r="A29" t="s">
        <v>169</v>
      </c>
      <c r="B29">
        <v>25111613371</v>
      </c>
      <c r="C29" t="s">
        <v>37</v>
      </c>
      <c r="D29" t="s">
        <v>170</v>
      </c>
      <c r="E29">
        <v>56.99</v>
      </c>
    </row>
    <row r="30" spans="1:5" x14ac:dyDescent="0.35">
      <c r="A30" t="s">
        <v>173</v>
      </c>
      <c r="B30">
        <v>25111613371</v>
      </c>
      <c r="C30" t="s">
        <v>37</v>
      </c>
      <c r="D30" t="s">
        <v>174</v>
      </c>
      <c r="E30">
        <v>64.989999999999995</v>
      </c>
    </row>
    <row r="31" spans="1:5" x14ac:dyDescent="0.35">
      <c r="A31" t="s">
        <v>178</v>
      </c>
      <c r="B31">
        <v>25111613371</v>
      </c>
      <c r="C31" t="s">
        <v>37</v>
      </c>
      <c r="D31" t="s">
        <v>179</v>
      </c>
      <c r="E31">
        <v>47.49</v>
      </c>
    </row>
    <row r="32" spans="1:5" x14ac:dyDescent="0.35">
      <c r="A32" t="s">
        <v>183</v>
      </c>
      <c r="B32">
        <v>25111613371</v>
      </c>
      <c r="C32" t="s">
        <v>37</v>
      </c>
      <c r="D32" t="s">
        <v>143</v>
      </c>
      <c r="E32">
        <v>54.98</v>
      </c>
    </row>
    <row r="33" spans="1:5" x14ac:dyDescent="0.35">
      <c r="A33" t="s">
        <v>184</v>
      </c>
      <c r="B33">
        <v>25111613371</v>
      </c>
      <c r="C33" t="s">
        <v>37</v>
      </c>
      <c r="D33" t="s">
        <v>185</v>
      </c>
      <c r="E33">
        <v>42.73</v>
      </c>
    </row>
    <row r="34" spans="1:5" x14ac:dyDescent="0.35">
      <c r="A34" t="s">
        <v>188</v>
      </c>
      <c r="B34">
        <v>25111613371</v>
      </c>
      <c r="C34" t="s">
        <v>37</v>
      </c>
      <c r="D34" t="s">
        <v>189</v>
      </c>
      <c r="E34">
        <v>56.89</v>
      </c>
    </row>
    <row r="35" spans="1:5" x14ac:dyDescent="0.35">
      <c r="A35" t="s">
        <v>191</v>
      </c>
      <c r="B35">
        <v>25111613371</v>
      </c>
      <c r="C35" t="s">
        <v>37</v>
      </c>
      <c r="D35" t="s">
        <v>185</v>
      </c>
      <c r="E35">
        <v>42.73</v>
      </c>
    </row>
    <row r="36" spans="1:5" x14ac:dyDescent="0.35">
      <c r="A36" t="s">
        <v>192</v>
      </c>
      <c r="B36">
        <v>25111613371</v>
      </c>
      <c r="C36" t="s">
        <v>37</v>
      </c>
      <c r="D36" t="s">
        <v>193</v>
      </c>
      <c r="E36">
        <v>56.89</v>
      </c>
    </row>
    <row r="37" spans="1:5" x14ac:dyDescent="0.35">
      <c r="A37" t="s">
        <v>196</v>
      </c>
      <c r="B37">
        <v>25111613371</v>
      </c>
      <c r="C37" t="s">
        <v>37</v>
      </c>
      <c r="D37" t="s">
        <v>197</v>
      </c>
      <c r="E37">
        <v>113.7</v>
      </c>
    </row>
    <row r="38" spans="1:5" x14ac:dyDescent="0.35">
      <c r="A38" t="s">
        <v>202</v>
      </c>
      <c r="B38">
        <v>25111613371</v>
      </c>
      <c r="C38" t="s">
        <v>37</v>
      </c>
      <c r="D38" t="s">
        <v>203</v>
      </c>
      <c r="E38">
        <v>48.44</v>
      </c>
    </row>
    <row r="39" spans="1:5" x14ac:dyDescent="0.35">
      <c r="A39" t="s">
        <v>202</v>
      </c>
      <c r="B39">
        <v>25111613371</v>
      </c>
      <c r="C39" t="s">
        <v>37</v>
      </c>
      <c r="D39" t="s">
        <v>203</v>
      </c>
      <c r="E39">
        <v>48.44</v>
      </c>
    </row>
    <row r="40" spans="1:5" x14ac:dyDescent="0.35">
      <c r="A40" t="s">
        <v>439</v>
      </c>
      <c r="B40">
        <v>25111613371</v>
      </c>
      <c r="C40" t="s">
        <v>37</v>
      </c>
      <c r="D40" t="s">
        <v>440</v>
      </c>
      <c r="E40">
        <v>40.75</v>
      </c>
    </row>
    <row r="41" spans="1:5" x14ac:dyDescent="0.35">
      <c r="A41" t="s">
        <v>433</v>
      </c>
      <c r="B41">
        <v>25111613371</v>
      </c>
      <c r="C41" t="s">
        <v>37</v>
      </c>
      <c r="D41" t="s">
        <v>434</v>
      </c>
      <c r="E41">
        <v>47.46</v>
      </c>
    </row>
    <row r="42" spans="1:5" x14ac:dyDescent="0.35">
      <c r="A42" t="s">
        <v>433</v>
      </c>
      <c r="B42">
        <v>25111613371</v>
      </c>
      <c r="C42" t="s">
        <v>37</v>
      </c>
      <c r="D42" t="s">
        <v>434</v>
      </c>
      <c r="E42">
        <v>47.46</v>
      </c>
    </row>
    <row r="43" spans="1:5" x14ac:dyDescent="0.35">
      <c r="A43" t="s">
        <v>212</v>
      </c>
      <c r="B43">
        <v>25111613371</v>
      </c>
      <c r="C43" t="s">
        <v>37</v>
      </c>
      <c r="D43" t="s">
        <v>38</v>
      </c>
      <c r="E43">
        <v>42.73</v>
      </c>
    </row>
    <row r="44" spans="1:5" x14ac:dyDescent="0.35">
      <c r="A44" t="s">
        <v>213</v>
      </c>
      <c r="B44">
        <v>25111613371</v>
      </c>
      <c r="C44" t="s">
        <v>37</v>
      </c>
      <c r="D44" t="s">
        <v>38</v>
      </c>
      <c r="E44">
        <v>42.73</v>
      </c>
    </row>
    <row r="45" spans="1:5" x14ac:dyDescent="0.35">
      <c r="A45" t="s">
        <v>214</v>
      </c>
      <c r="B45">
        <v>25111613371</v>
      </c>
      <c r="C45" t="s">
        <v>37</v>
      </c>
      <c r="D45" t="s">
        <v>215</v>
      </c>
      <c r="E45">
        <v>25.26</v>
      </c>
    </row>
    <row r="46" spans="1:5" x14ac:dyDescent="0.35">
      <c r="A46" t="s">
        <v>214</v>
      </c>
      <c r="B46">
        <v>25111613371</v>
      </c>
      <c r="C46" t="s">
        <v>37</v>
      </c>
      <c r="D46" t="s">
        <v>215</v>
      </c>
      <c r="E46">
        <v>25.26</v>
      </c>
    </row>
    <row r="47" spans="1:5" x14ac:dyDescent="0.35">
      <c r="A47" t="s">
        <v>219</v>
      </c>
      <c r="B47">
        <v>25111613371</v>
      </c>
      <c r="C47" t="s">
        <v>37</v>
      </c>
      <c r="D47" t="s">
        <v>220</v>
      </c>
      <c r="E47">
        <v>59.89</v>
      </c>
    </row>
    <row r="48" spans="1:5" x14ac:dyDescent="0.35">
      <c r="A48" t="s">
        <v>223</v>
      </c>
      <c r="B48">
        <v>25111613371</v>
      </c>
      <c r="C48" t="s">
        <v>37</v>
      </c>
      <c r="D48" t="s">
        <v>224</v>
      </c>
      <c r="E48">
        <v>53.98</v>
      </c>
    </row>
    <row r="49" spans="1:5" x14ac:dyDescent="0.35">
      <c r="A49" t="s">
        <v>228</v>
      </c>
      <c r="B49">
        <v>25111613371</v>
      </c>
      <c r="C49" t="s">
        <v>37</v>
      </c>
      <c r="D49" t="s">
        <v>229</v>
      </c>
      <c r="E49">
        <v>54.05</v>
      </c>
    </row>
    <row r="50" spans="1:5" x14ac:dyDescent="0.35">
      <c r="A50" t="s">
        <v>228</v>
      </c>
      <c r="B50">
        <v>25111613371</v>
      </c>
      <c r="C50" t="s">
        <v>37</v>
      </c>
      <c r="D50" t="s">
        <v>229</v>
      </c>
      <c r="E50">
        <v>54.05</v>
      </c>
    </row>
    <row r="51" spans="1:5" x14ac:dyDescent="0.35">
      <c r="A51" t="s">
        <v>228</v>
      </c>
      <c r="B51">
        <v>25111613371</v>
      </c>
      <c r="C51" t="s">
        <v>37</v>
      </c>
      <c r="D51" t="s">
        <v>229</v>
      </c>
      <c r="E51">
        <v>54.05</v>
      </c>
    </row>
    <row r="52" spans="1:5" x14ac:dyDescent="0.35">
      <c r="A52" t="s">
        <v>231</v>
      </c>
      <c r="B52">
        <v>25111613371</v>
      </c>
      <c r="C52" t="s">
        <v>37</v>
      </c>
      <c r="D52" t="s">
        <v>179</v>
      </c>
      <c r="E52">
        <v>47.49</v>
      </c>
    </row>
    <row r="53" spans="1:5" x14ac:dyDescent="0.35">
      <c r="A53" t="s">
        <v>232</v>
      </c>
      <c r="B53">
        <v>25111613371</v>
      </c>
      <c r="C53" t="s">
        <v>37</v>
      </c>
      <c r="D53" t="s">
        <v>73</v>
      </c>
      <c r="E53">
        <v>56.96</v>
      </c>
    </row>
    <row r="54" spans="1:5" x14ac:dyDescent="0.35">
      <c r="A54" t="s">
        <v>235</v>
      </c>
      <c r="B54">
        <v>25111613371</v>
      </c>
      <c r="C54" t="s">
        <v>37</v>
      </c>
      <c r="D54" t="s">
        <v>236</v>
      </c>
      <c r="E54">
        <v>42.27</v>
      </c>
    </row>
    <row r="55" spans="1:5" x14ac:dyDescent="0.35">
      <c r="A55" t="s">
        <v>235</v>
      </c>
      <c r="B55">
        <v>25111613371</v>
      </c>
      <c r="C55" t="s">
        <v>37</v>
      </c>
      <c r="D55" t="s">
        <v>236</v>
      </c>
      <c r="E55">
        <v>42.27</v>
      </c>
    </row>
    <row r="56" spans="1:5" x14ac:dyDescent="0.35">
      <c r="A56" t="s">
        <v>241</v>
      </c>
      <c r="B56">
        <v>25111613371</v>
      </c>
      <c r="C56" t="s">
        <v>37</v>
      </c>
      <c r="D56" t="s">
        <v>242</v>
      </c>
      <c r="E56">
        <v>56.89</v>
      </c>
    </row>
    <row r="57" spans="1:5" x14ac:dyDescent="0.35">
      <c r="A57" t="s">
        <v>244</v>
      </c>
      <c r="B57">
        <v>25111613371</v>
      </c>
      <c r="C57" t="s">
        <v>37</v>
      </c>
      <c r="D57" t="s">
        <v>179</v>
      </c>
      <c r="E57">
        <v>47.49</v>
      </c>
    </row>
    <row r="58" spans="1:5" x14ac:dyDescent="0.35">
      <c r="A58" t="s">
        <v>245</v>
      </c>
      <c r="B58">
        <v>25111613371</v>
      </c>
      <c r="C58" t="s">
        <v>37</v>
      </c>
      <c r="D58" t="s">
        <v>179</v>
      </c>
      <c r="E58">
        <v>47.49</v>
      </c>
    </row>
    <row r="59" spans="1:5" x14ac:dyDescent="0.35">
      <c r="A59" t="s">
        <v>246</v>
      </c>
      <c r="B59">
        <v>25111613371</v>
      </c>
      <c r="C59" t="s">
        <v>37</v>
      </c>
      <c r="D59" t="s">
        <v>247</v>
      </c>
      <c r="E59">
        <v>59.75</v>
      </c>
    </row>
    <row r="60" spans="1:5" x14ac:dyDescent="0.35">
      <c r="A60" t="s">
        <v>246</v>
      </c>
      <c r="B60">
        <v>25111613371</v>
      </c>
      <c r="C60" t="s">
        <v>37</v>
      </c>
      <c r="D60" t="s">
        <v>247</v>
      </c>
      <c r="E60">
        <v>59.75</v>
      </c>
    </row>
    <row r="61" spans="1:5" x14ac:dyDescent="0.35">
      <c r="A61" t="s">
        <v>251</v>
      </c>
      <c r="B61">
        <v>25111613371</v>
      </c>
      <c r="C61" t="s">
        <v>37</v>
      </c>
      <c r="D61" t="s">
        <v>252</v>
      </c>
      <c r="E61">
        <v>69.650000000000006</v>
      </c>
    </row>
    <row r="62" spans="1:5" x14ac:dyDescent="0.35">
      <c r="A62" t="s">
        <v>255</v>
      </c>
      <c r="B62">
        <v>25111613371</v>
      </c>
      <c r="C62" t="s">
        <v>37</v>
      </c>
      <c r="D62" t="s">
        <v>256</v>
      </c>
      <c r="E62">
        <v>113.78</v>
      </c>
    </row>
    <row r="63" spans="1:5" x14ac:dyDescent="0.35">
      <c r="A63" t="s">
        <v>258</v>
      </c>
      <c r="B63">
        <v>25111613371</v>
      </c>
      <c r="C63" t="s">
        <v>37</v>
      </c>
      <c r="D63" t="s">
        <v>259</v>
      </c>
      <c r="E63">
        <v>56.89</v>
      </c>
    </row>
    <row r="64" spans="1:5" x14ac:dyDescent="0.35">
      <c r="A64" t="s">
        <v>261</v>
      </c>
      <c r="B64">
        <v>25111613371</v>
      </c>
      <c r="C64" t="s">
        <v>37</v>
      </c>
      <c r="D64" t="s">
        <v>262</v>
      </c>
      <c r="E64">
        <v>42.74</v>
      </c>
    </row>
    <row r="65" spans="1:5" x14ac:dyDescent="0.35">
      <c r="A65" t="s">
        <v>265</v>
      </c>
      <c r="B65">
        <v>25111613371</v>
      </c>
      <c r="C65" t="s">
        <v>37</v>
      </c>
      <c r="D65" t="s">
        <v>224</v>
      </c>
      <c r="E65">
        <v>74.97</v>
      </c>
    </row>
    <row r="66" spans="1:5" x14ac:dyDescent="0.35">
      <c r="A66" t="s">
        <v>268</v>
      </c>
      <c r="B66">
        <v>25111613371</v>
      </c>
      <c r="C66" t="s">
        <v>37</v>
      </c>
      <c r="D66" t="s">
        <v>167</v>
      </c>
      <c r="E66">
        <v>49.98</v>
      </c>
    </row>
    <row r="67" spans="1:5" x14ac:dyDescent="0.35">
      <c r="A67" t="s">
        <v>269</v>
      </c>
      <c r="B67">
        <v>25111613371</v>
      </c>
      <c r="C67" t="s">
        <v>37</v>
      </c>
      <c r="D67" t="s">
        <v>270</v>
      </c>
      <c r="E67">
        <v>56.89</v>
      </c>
    </row>
    <row r="68" spans="1:5" x14ac:dyDescent="0.35">
      <c r="A68" t="s">
        <v>273</v>
      </c>
      <c r="B68">
        <v>25111613371</v>
      </c>
      <c r="C68" t="s">
        <v>37</v>
      </c>
      <c r="D68" t="s">
        <v>274</v>
      </c>
      <c r="E68">
        <v>76.89</v>
      </c>
    </row>
    <row r="69" spans="1:5" x14ac:dyDescent="0.35">
      <c r="A69" t="s">
        <v>277</v>
      </c>
      <c r="B69">
        <v>25111613371</v>
      </c>
      <c r="C69" t="s">
        <v>37</v>
      </c>
      <c r="D69" t="s">
        <v>278</v>
      </c>
      <c r="E69">
        <v>49.98</v>
      </c>
    </row>
    <row r="70" spans="1:5" x14ac:dyDescent="0.35">
      <c r="A70" t="s">
        <v>282</v>
      </c>
      <c r="B70">
        <v>25111613371</v>
      </c>
      <c r="C70" t="s">
        <v>37</v>
      </c>
      <c r="D70" t="s">
        <v>274</v>
      </c>
      <c r="E70">
        <v>76.89</v>
      </c>
    </row>
    <row r="71" spans="1:5" x14ac:dyDescent="0.35">
      <c r="A71" t="s">
        <v>283</v>
      </c>
      <c r="B71">
        <v>25111613371</v>
      </c>
      <c r="C71" t="s">
        <v>37</v>
      </c>
      <c r="D71" t="s">
        <v>284</v>
      </c>
      <c r="E71">
        <v>140.54</v>
      </c>
    </row>
    <row r="72" spans="1:5" x14ac:dyDescent="0.35">
      <c r="A72" t="s">
        <v>288</v>
      </c>
      <c r="B72">
        <v>25111613371</v>
      </c>
      <c r="C72" t="s">
        <v>37</v>
      </c>
      <c r="D72" t="s">
        <v>289</v>
      </c>
      <c r="E72">
        <v>61.65</v>
      </c>
    </row>
    <row r="73" spans="1:5" x14ac:dyDescent="0.35">
      <c r="A73" t="s">
        <v>291</v>
      </c>
      <c r="B73">
        <v>25111613371</v>
      </c>
      <c r="C73" t="s">
        <v>37</v>
      </c>
      <c r="D73" t="s">
        <v>284</v>
      </c>
      <c r="E73">
        <v>140.54</v>
      </c>
    </row>
    <row r="74" spans="1:5" x14ac:dyDescent="0.35">
      <c r="A74" t="s">
        <v>292</v>
      </c>
      <c r="B74">
        <v>25111613371</v>
      </c>
      <c r="C74" t="s">
        <v>37</v>
      </c>
      <c r="D74" t="s">
        <v>293</v>
      </c>
      <c r="E74">
        <v>51.26</v>
      </c>
    </row>
    <row r="75" spans="1:5" x14ac:dyDescent="0.35">
      <c r="A75" t="s">
        <v>296</v>
      </c>
      <c r="B75">
        <v>25111613371</v>
      </c>
      <c r="C75" t="s">
        <v>37</v>
      </c>
      <c r="D75" t="s">
        <v>297</v>
      </c>
      <c r="E75">
        <v>125.99</v>
      </c>
    </row>
    <row r="76" spans="1:5" x14ac:dyDescent="0.35">
      <c r="A76" t="s">
        <v>301</v>
      </c>
      <c r="B76">
        <v>25111613371</v>
      </c>
      <c r="C76" t="s">
        <v>37</v>
      </c>
      <c r="D76" t="s">
        <v>297</v>
      </c>
      <c r="E76">
        <v>125.99</v>
      </c>
    </row>
    <row r="77" spans="1:5" x14ac:dyDescent="0.35">
      <c r="A77" t="s">
        <v>302</v>
      </c>
      <c r="B77">
        <v>25111613371</v>
      </c>
      <c r="C77" t="s">
        <v>37</v>
      </c>
      <c r="D77" t="s">
        <v>303</v>
      </c>
      <c r="E77">
        <v>39.89</v>
      </c>
    </row>
    <row r="78" spans="1:5" x14ac:dyDescent="0.35">
      <c r="A78" t="s">
        <v>306</v>
      </c>
      <c r="B78">
        <v>25111613371</v>
      </c>
      <c r="C78" t="s">
        <v>37</v>
      </c>
      <c r="D78" t="s">
        <v>307</v>
      </c>
      <c r="E78">
        <v>49.98</v>
      </c>
    </row>
    <row r="79" spans="1:5" x14ac:dyDescent="0.35">
      <c r="A79" t="s">
        <v>309</v>
      </c>
      <c r="B79">
        <v>25111613371</v>
      </c>
      <c r="C79" t="s">
        <v>37</v>
      </c>
      <c r="D79" t="s">
        <v>289</v>
      </c>
      <c r="E79">
        <v>61.65</v>
      </c>
    </row>
    <row r="80" spans="1:5" x14ac:dyDescent="0.35">
      <c r="A80" t="s">
        <v>310</v>
      </c>
      <c r="B80">
        <v>25111613371</v>
      </c>
      <c r="C80" t="s">
        <v>37</v>
      </c>
      <c r="D80" t="s">
        <v>311</v>
      </c>
      <c r="E80">
        <v>29.98</v>
      </c>
    </row>
    <row r="81" spans="1:5" x14ac:dyDescent="0.35">
      <c r="A81" t="s">
        <v>315</v>
      </c>
      <c r="B81">
        <v>25111613371</v>
      </c>
      <c r="C81" t="s">
        <v>37</v>
      </c>
      <c r="D81" t="s">
        <v>316</v>
      </c>
      <c r="E81">
        <v>42.73</v>
      </c>
    </row>
    <row r="82" spans="1:5" x14ac:dyDescent="0.35">
      <c r="A82" t="s">
        <v>318</v>
      </c>
      <c r="B82">
        <v>25111613371</v>
      </c>
      <c r="C82" t="s">
        <v>37</v>
      </c>
      <c r="D82" t="s">
        <v>316</v>
      </c>
      <c r="E82">
        <v>42.73</v>
      </c>
    </row>
    <row r="83" spans="1:5" x14ac:dyDescent="0.35">
      <c r="A83" t="s">
        <v>319</v>
      </c>
      <c r="B83">
        <v>25111613371</v>
      </c>
      <c r="C83" t="s">
        <v>37</v>
      </c>
      <c r="D83" t="s">
        <v>320</v>
      </c>
      <c r="E83">
        <v>64.989999999999995</v>
      </c>
    </row>
    <row r="84" spans="1:5" x14ac:dyDescent="0.35">
      <c r="A84" t="s">
        <v>323</v>
      </c>
      <c r="B84">
        <v>25111613371</v>
      </c>
      <c r="C84" t="s">
        <v>37</v>
      </c>
      <c r="D84" t="s">
        <v>320</v>
      </c>
      <c r="E84">
        <v>64.989999999999995</v>
      </c>
    </row>
    <row r="85" spans="1:5" x14ac:dyDescent="0.35">
      <c r="A85" t="s">
        <v>324</v>
      </c>
      <c r="B85">
        <v>25111613371</v>
      </c>
      <c r="C85" t="s">
        <v>37</v>
      </c>
      <c r="D85" t="s">
        <v>325</v>
      </c>
      <c r="E85">
        <v>44.99</v>
      </c>
    </row>
    <row r="86" spans="1:5" x14ac:dyDescent="0.35">
      <c r="A86" t="s">
        <v>324</v>
      </c>
      <c r="B86">
        <v>25111613371</v>
      </c>
      <c r="C86" t="s">
        <v>37</v>
      </c>
      <c r="D86" t="s">
        <v>325</v>
      </c>
      <c r="E86">
        <v>86.99</v>
      </c>
    </row>
    <row r="87" spans="1:5" x14ac:dyDescent="0.35">
      <c r="A87" t="s">
        <v>329</v>
      </c>
      <c r="B87">
        <v>25111613371</v>
      </c>
      <c r="C87" t="s">
        <v>37</v>
      </c>
      <c r="D87" t="s">
        <v>320</v>
      </c>
      <c r="E87">
        <v>64.989999999999995</v>
      </c>
    </row>
    <row r="88" spans="1:5" x14ac:dyDescent="0.35">
      <c r="A88" t="s">
        <v>330</v>
      </c>
      <c r="B88">
        <v>25111613371</v>
      </c>
      <c r="C88" t="s">
        <v>37</v>
      </c>
      <c r="D88" t="s">
        <v>325</v>
      </c>
      <c r="E88">
        <v>64.989999999999995</v>
      </c>
    </row>
    <row r="89" spans="1:5" x14ac:dyDescent="0.35">
      <c r="A89" t="s">
        <v>331</v>
      </c>
      <c r="B89">
        <v>25111613371</v>
      </c>
      <c r="C89" t="s">
        <v>37</v>
      </c>
      <c r="D89" t="s">
        <v>332</v>
      </c>
      <c r="E89">
        <v>64.989999999999995</v>
      </c>
    </row>
    <row r="90" spans="1:5" x14ac:dyDescent="0.35">
      <c r="A90" t="s">
        <v>337</v>
      </c>
      <c r="B90">
        <v>25111613371</v>
      </c>
      <c r="C90" t="s">
        <v>37</v>
      </c>
      <c r="D90" t="s">
        <v>38</v>
      </c>
      <c r="E90">
        <v>42.73</v>
      </c>
    </row>
    <row r="91" spans="1:5" x14ac:dyDescent="0.35">
      <c r="A91" t="s">
        <v>338</v>
      </c>
      <c r="B91">
        <v>25111613371</v>
      </c>
      <c r="C91" t="s">
        <v>37</v>
      </c>
      <c r="D91" t="s">
        <v>289</v>
      </c>
      <c r="E91">
        <v>61.65</v>
      </c>
    </row>
    <row r="92" spans="1:5" x14ac:dyDescent="0.35">
      <c r="A92" t="s">
        <v>339</v>
      </c>
      <c r="B92">
        <v>25111613371</v>
      </c>
      <c r="C92" t="s">
        <v>37</v>
      </c>
      <c r="D92" t="s">
        <v>340</v>
      </c>
      <c r="E92">
        <v>64.89</v>
      </c>
    </row>
    <row r="93" spans="1:5" x14ac:dyDescent="0.35">
      <c r="A93" t="s">
        <v>342</v>
      </c>
      <c r="B93">
        <v>25111613371</v>
      </c>
      <c r="C93" t="s">
        <v>37</v>
      </c>
      <c r="D93" t="s">
        <v>343</v>
      </c>
      <c r="E93">
        <v>24.99</v>
      </c>
    </row>
    <row r="94" spans="1:5" x14ac:dyDescent="0.35">
      <c r="A94" t="s">
        <v>346</v>
      </c>
      <c r="B94">
        <v>25111613371</v>
      </c>
      <c r="C94" t="s">
        <v>37</v>
      </c>
      <c r="D94" t="s">
        <v>347</v>
      </c>
      <c r="E94">
        <v>47.48</v>
      </c>
    </row>
    <row r="95" spans="1:5" x14ac:dyDescent="0.35">
      <c r="A95" t="s">
        <v>349</v>
      </c>
      <c r="B95">
        <v>25111613371</v>
      </c>
      <c r="C95" t="s">
        <v>37</v>
      </c>
      <c r="D95" t="s">
        <v>340</v>
      </c>
      <c r="E95">
        <v>64.89</v>
      </c>
    </row>
    <row r="96" spans="1:5" x14ac:dyDescent="0.35">
      <c r="A96" t="s">
        <v>350</v>
      </c>
      <c r="B96">
        <v>25111613371</v>
      </c>
      <c r="C96" t="s">
        <v>37</v>
      </c>
      <c r="D96" t="s">
        <v>38</v>
      </c>
      <c r="E96">
        <v>42.73</v>
      </c>
    </row>
    <row r="97" spans="1:5" x14ac:dyDescent="0.35">
      <c r="A97" t="s">
        <v>351</v>
      </c>
      <c r="B97">
        <v>25111613371</v>
      </c>
      <c r="C97" t="s">
        <v>37</v>
      </c>
      <c r="D97" t="s">
        <v>352</v>
      </c>
      <c r="E97">
        <v>39.979999999999997</v>
      </c>
    </row>
    <row r="98" spans="1:5" x14ac:dyDescent="0.35">
      <c r="A98" t="s">
        <v>356</v>
      </c>
      <c r="B98">
        <v>25111613371</v>
      </c>
      <c r="C98" t="s">
        <v>37</v>
      </c>
      <c r="D98" t="s">
        <v>38</v>
      </c>
      <c r="E98">
        <v>42.73</v>
      </c>
    </row>
    <row r="99" spans="1:5" x14ac:dyDescent="0.35">
      <c r="A99" t="s">
        <v>357</v>
      </c>
      <c r="B99">
        <v>25111613371</v>
      </c>
      <c r="C99" t="s">
        <v>37</v>
      </c>
      <c r="D99" t="s">
        <v>358</v>
      </c>
      <c r="E99">
        <v>49.98</v>
      </c>
    </row>
    <row r="100" spans="1:5" x14ac:dyDescent="0.35">
      <c r="A100" t="s">
        <v>362</v>
      </c>
      <c r="B100">
        <v>25111613371</v>
      </c>
      <c r="C100" t="s">
        <v>37</v>
      </c>
      <c r="D100" t="s">
        <v>358</v>
      </c>
      <c r="E100">
        <v>44.98</v>
      </c>
    </row>
    <row r="101" spans="1:5" x14ac:dyDescent="0.35">
      <c r="A101" t="s">
        <v>363</v>
      </c>
      <c r="B101">
        <v>25111613371</v>
      </c>
      <c r="C101" t="s">
        <v>37</v>
      </c>
      <c r="D101" t="s">
        <v>364</v>
      </c>
      <c r="E101">
        <v>85.35</v>
      </c>
    </row>
    <row r="102" spans="1:5" x14ac:dyDescent="0.35">
      <c r="A102" t="s">
        <v>368</v>
      </c>
      <c r="B102">
        <v>25111613371</v>
      </c>
      <c r="C102" t="s">
        <v>37</v>
      </c>
      <c r="D102" t="s">
        <v>369</v>
      </c>
      <c r="E102">
        <v>59.89</v>
      </c>
    </row>
    <row r="103" spans="1:5" x14ac:dyDescent="0.35">
      <c r="A103" t="s">
        <v>372</v>
      </c>
      <c r="B103">
        <v>25111613371</v>
      </c>
      <c r="C103" t="s">
        <v>37</v>
      </c>
      <c r="D103" t="s">
        <v>373</v>
      </c>
      <c r="E103">
        <v>85.3</v>
      </c>
    </row>
    <row r="104" spans="1:5" x14ac:dyDescent="0.35">
      <c r="A104" t="s">
        <v>377</v>
      </c>
      <c r="B104">
        <v>25111613371</v>
      </c>
      <c r="C104" t="s">
        <v>37</v>
      </c>
      <c r="D104" t="s">
        <v>378</v>
      </c>
      <c r="E104">
        <v>125.99</v>
      </c>
    </row>
    <row r="105" spans="1:5" x14ac:dyDescent="0.35">
      <c r="A105" t="s">
        <v>380</v>
      </c>
      <c r="B105">
        <v>25111613371</v>
      </c>
      <c r="C105" t="s">
        <v>37</v>
      </c>
      <c r="D105" t="s">
        <v>378</v>
      </c>
      <c r="E105">
        <v>125.99</v>
      </c>
    </row>
    <row r="106" spans="1:5" x14ac:dyDescent="0.35">
      <c r="A106" t="s">
        <v>381</v>
      </c>
      <c r="B106">
        <v>25111613371</v>
      </c>
      <c r="C106" t="s">
        <v>37</v>
      </c>
      <c r="D106" t="s">
        <v>378</v>
      </c>
      <c r="E106">
        <v>125.99</v>
      </c>
    </row>
    <row r="107" spans="1:5" x14ac:dyDescent="0.35">
      <c r="A107" t="s">
        <v>382</v>
      </c>
      <c r="B107">
        <v>25111613371</v>
      </c>
      <c r="C107" t="s">
        <v>37</v>
      </c>
      <c r="D107" t="s">
        <v>378</v>
      </c>
      <c r="E107">
        <v>125.99</v>
      </c>
    </row>
    <row r="108" spans="1:5" x14ac:dyDescent="0.35">
      <c r="A108" t="s">
        <v>383</v>
      </c>
      <c r="B108">
        <v>25111613371</v>
      </c>
      <c r="C108" t="s">
        <v>37</v>
      </c>
      <c r="D108" t="s">
        <v>347</v>
      </c>
      <c r="E108">
        <v>47.48</v>
      </c>
    </row>
    <row r="109" spans="1:5" x14ac:dyDescent="0.35">
      <c r="A109" t="s">
        <v>384</v>
      </c>
      <c r="B109">
        <v>25111613371</v>
      </c>
      <c r="C109" t="s">
        <v>37</v>
      </c>
      <c r="D109" t="s">
        <v>385</v>
      </c>
      <c r="E109">
        <v>59.89</v>
      </c>
    </row>
    <row r="110" spans="1:5" x14ac:dyDescent="0.35">
      <c r="A110" t="s">
        <v>387</v>
      </c>
      <c r="B110">
        <v>25111613371</v>
      </c>
      <c r="C110" t="s">
        <v>37</v>
      </c>
      <c r="D110" t="s">
        <v>388</v>
      </c>
      <c r="E110">
        <v>29.98</v>
      </c>
    </row>
    <row r="111" spans="1:5" x14ac:dyDescent="0.35">
      <c r="A111" t="s">
        <v>390</v>
      </c>
      <c r="B111">
        <v>25111613371</v>
      </c>
      <c r="C111" t="s">
        <v>37</v>
      </c>
      <c r="D111" t="s">
        <v>391</v>
      </c>
      <c r="E111">
        <v>24.98</v>
      </c>
    </row>
    <row r="112" spans="1:5" x14ac:dyDescent="0.35">
      <c r="A112" t="s">
        <v>393</v>
      </c>
      <c r="B112">
        <v>25111613371</v>
      </c>
      <c r="C112" t="s">
        <v>37</v>
      </c>
      <c r="D112" t="s">
        <v>394</v>
      </c>
      <c r="E112">
        <v>47.99</v>
      </c>
    </row>
    <row r="113" spans="1:5" x14ac:dyDescent="0.35">
      <c r="A113" t="s">
        <v>397</v>
      </c>
      <c r="B113">
        <v>25111613371</v>
      </c>
      <c r="C113" t="s">
        <v>37</v>
      </c>
      <c r="D113" t="s">
        <v>373</v>
      </c>
      <c r="E113">
        <v>42.65</v>
      </c>
    </row>
    <row r="114" spans="1:5" x14ac:dyDescent="0.35">
      <c r="A114" t="s">
        <v>398</v>
      </c>
      <c r="B114">
        <v>25111613371</v>
      </c>
      <c r="C114" t="s">
        <v>37</v>
      </c>
      <c r="D114" t="s">
        <v>399</v>
      </c>
      <c r="E114">
        <v>49.98</v>
      </c>
    </row>
    <row r="115" spans="1:5" x14ac:dyDescent="0.35">
      <c r="A115" t="s">
        <v>401</v>
      </c>
      <c r="B115">
        <v>25111613371</v>
      </c>
      <c r="C115" t="s">
        <v>37</v>
      </c>
      <c r="D115" t="s">
        <v>402</v>
      </c>
      <c r="E115">
        <v>49.98</v>
      </c>
    </row>
    <row r="116" spans="1:5" x14ac:dyDescent="0.35">
      <c r="A116" t="s">
        <v>405</v>
      </c>
      <c r="B116">
        <v>25111613371</v>
      </c>
      <c r="C116" t="s">
        <v>37</v>
      </c>
      <c r="D116" t="s">
        <v>406</v>
      </c>
      <c r="E116">
        <v>56.89</v>
      </c>
    </row>
    <row r="117" spans="1:5" x14ac:dyDescent="0.35">
      <c r="A117" t="s">
        <v>409</v>
      </c>
      <c r="B117">
        <v>25111613371</v>
      </c>
      <c r="C117" t="s">
        <v>37</v>
      </c>
      <c r="D117" t="s">
        <v>410</v>
      </c>
      <c r="E117">
        <v>29.98</v>
      </c>
    </row>
    <row r="118" spans="1:5" x14ac:dyDescent="0.35">
      <c r="A118" t="s">
        <v>413</v>
      </c>
      <c r="B118">
        <v>25111613371</v>
      </c>
      <c r="C118" t="s">
        <v>37</v>
      </c>
      <c r="D118" t="s">
        <v>414</v>
      </c>
      <c r="E118">
        <v>49.98</v>
      </c>
    </row>
    <row r="119" spans="1:5" x14ac:dyDescent="0.35">
      <c r="A119" t="s">
        <v>416</v>
      </c>
      <c r="B119">
        <v>25111613371</v>
      </c>
      <c r="C119" t="s">
        <v>37</v>
      </c>
      <c r="D119" t="s">
        <v>417</v>
      </c>
      <c r="E119">
        <v>59.89</v>
      </c>
    </row>
    <row r="120" spans="1:5" x14ac:dyDescent="0.35">
      <c r="A120" t="s">
        <v>420</v>
      </c>
      <c r="B120">
        <v>25111613371</v>
      </c>
      <c r="C120" t="s">
        <v>37</v>
      </c>
      <c r="D120" t="s">
        <v>421</v>
      </c>
      <c r="E120">
        <v>48.43</v>
      </c>
    </row>
    <row r="121" spans="1:5" x14ac:dyDescent="0.35">
      <c r="A121" t="s">
        <v>425</v>
      </c>
      <c r="B121">
        <v>25111613371</v>
      </c>
      <c r="C121" t="s">
        <v>37</v>
      </c>
      <c r="D121" t="s">
        <v>421</v>
      </c>
      <c r="E121">
        <v>48.43</v>
      </c>
    </row>
    <row r="122" spans="1:5" x14ac:dyDescent="0.35">
      <c r="A122" t="s">
        <v>426</v>
      </c>
      <c r="B122">
        <v>25111613371</v>
      </c>
      <c r="C122" t="s">
        <v>37</v>
      </c>
      <c r="D122" t="s">
        <v>38</v>
      </c>
      <c r="E122">
        <v>42.73</v>
      </c>
    </row>
    <row r="123" spans="1:5" x14ac:dyDescent="0.35">
      <c r="A123" t="s">
        <v>427</v>
      </c>
      <c r="B123">
        <v>25111613371</v>
      </c>
      <c r="C123" t="s">
        <v>37</v>
      </c>
      <c r="D123" t="s">
        <v>364</v>
      </c>
      <c r="E123">
        <v>28.45</v>
      </c>
    </row>
    <row r="124" spans="1:5" x14ac:dyDescent="0.35">
      <c r="A124" t="s">
        <v>427</v>
      </c>
      <c r="B124">
        <v>25111613371</v>
      </c>
      <c r="C124" t="s">
        <v>37</v>
      </c>
      <c r="D124" t="s">
        <v>364</v>
      </c>
      <c r="E124">
        <v>28.45</v>
      </c>
    </row>
    <row r="125" spans="1:5" x14ac:dyDescent="0.35">
      <c r="A125" t="s">
        <v>428</v>
      </c>
      <c r="B125">
        <v>25111613371</v>
      </c>
      <c r="C125" t="s">
        <v>37</v>
      </c>
      <c r="D125" t="s">
        <v>429</v>
      </c>
      <c r="E125">
        <v>57.98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98AEC-FACC-4C1F-9AC9-9B7423D047F1}">
  <sheetPr>
    <pageSetUpPr fitToPage="1"/>
  </sheetPr>
  <dimension ref="A3:O25"/>
  <sheetViews>
    <sheetView tabSelected="1" zoomScaleNormal="100" workbookViewId="0"/>
  </sheetViews>
  <sheetFormatPr defaultColWidth="10.453125" defaultRowHeight="14.5" x14ac:dyDescent="0.35"/>
  <cols>
    <col min="1" max="1" width="12.90625" bestFit="1" customWidth="1"/>
    <col min="2" max="2" width="19.1796875" bestFit="1" customWidth="1"/>
    <col min="3" max="3" width="22.36328125" bestFit="1" customWidth="1"/>
    <col min="4" max="4" width="21.54296875" bestFit="1" customWidth="1"/>
    <col min="5" max="5" width="24.6328125" bestFit="1" customWidth="1"/>
    <col min="6" max="6" width="21.54296875" bestFit="1" customWidth="1"/>
    <col min="7" max="7" width="24.08984375" bestFit="1" customWidth="1"/>
    <col min="8" max="8" width="25.36328125" bestFit="1" customWidth="1"/>
    <col min="9" max="9" width="28.453125" bestFit="1" customWidth="1"/>
    <col min="10" max="10" width="29.54296875" bestFit="1" customWidth="1"/>
    <col min="11" max="11" width="17.54296875" bestFit="1" customWidth="1"/>
    <col min="12" max="12" width="14.453125" bestFit="1" customWidth="1"/>
    <col min="13" max="13" width="26.81640625" bestFit="1" customWidth="1"/>
    <col min="14" max="14" width="12" bestFit="1" customWidth="1"/>
    <col min="15" max="15" width="11.26953125" bestFit="1" customWidth="1"/>
  </cols>
  <sheetData>
    <row r="3" spans="1:15" x14ac:dyDescent="0.35">
      <c r="A3" s="15" t="s">
        <v>469</v>
      </c>
      <c r="B3" t="s">
        <v>470</v>
      </c>
      <c r="C3" t="s">
        <v>471</v>
      </c>
      <c r="D3" t="s">
        <v>472</v>
      </c>
      <c r="E3" t="s">
        <v>473</v>
      </c>
      <c r="F3" t="s">
        <v>474</v>
      </c>
      <c r="G3" t="s">
        <v>475</v>
      </c>
      <c r="H3" t="s">
        <v>476</v>
      </c>
      <c r="I3" t="s">
        <v>477</v>
      </c>
      <c r="J3" t="s">
        <v>478</v>
      </c>
      <c r="K3" t="s">
        <v>479</v>
      </c>
      <c r="L3" t="s">
        <v>480</v>
      </c>
      <c r="M3" t="s">
        <v>481</v>
      </c>
      <c r="N3" t="s">
        <v>482</v>
      </c>
      <c r="O3" t="s">
        <v>483</v>
      </c>
    </row>
    <row r="4" spans="1:15" x14ac:dyDescent="0.35">
      <c r="A4" s="3" t="s">
        <v>37</v>
      </c>
      <c r="B4" s="4">
        <v>7039.1699999999901</v>
      </c>
      <c r="C4" s="16">
        <v>255.83999999999997</v>
      </c>
      <c r="D4" s="16">
        <v>25.300000000000011</v>
      </c>
      <c r="E4" s="16">
        <v>0</v>
      </c>
      <c r="F4" s="16">
        <v>0</v>
      </c>
      <c r="G4" s="16">
        <v>0</v>
      </c>
      <c r="H4" s="16">
        <v>-353.90000000000009</v>
      </c>
      <c r="I4" s="16">
        <v>0</v>
      </c>
      <c r="J4" s="16">
        <v>-255.83999999999997</v>
      </c>
      <c r="K4" s="16">
        <v>-1005.1399999999998</v>
      </c>
      <c r="L4" s="16">
        <v>-1382.9300000000003</v>
      </c>
      <c r="M4" s="16">
        <v>0</v>
      </c>
      <c r="N4" s="16">
        <v>0</v>
      </c>
      <c r="O4" s="16">
        <v>4322.5000000000018</v>
      </c>
    </row>
    <row r="5" spans="1:15" x14ac:dyDescent="0.35">
      <c r="A5" s="3" t="s">
        <v>206</v>
      </c>
      <c r="B5" s="4">
        <v>0</v>
      </c>
      <c r="C5" s="16">
        <v>0</v>
      </c>
      <c r="D5" s="16">
        <v>-1.17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1.17</v>
      </c>
      <c r="M5" s="16">
        <v>0</v>
      </c>
      <c r="N5" s="16">
        <v>0</v>
      </c>
      <c r="O5" s="16">
        <v>0</v>
      </c>
    </row>
    <row r="6" spans="1:15" x14ac:dyDescent="0.35">
      <c r="A6" s="3" t="s">
        <v>484</v>
      </c>
      <c r="B6" s="5">
        <v>7039.1699999999901</v>
      </c>
      <c r="C6" s="16">
        <v>255.83999999999997</v>
      </c>
      <c r="D6" s="19">
        <v>24.13000000000001</v>
      </c>
      <c r="E6" s="16">
        <v>0</v>
      </c>
      <c r="F6" s="16">
        <v>0</v>
      </c>
      <c r="G6" s="16">
        <v>0</v>
      </c>
      <c r="H6" s="18">
        <v>-353.90000000000009</v>
      </c>
      <c r="I6" s="16">
        <v>0</v>
      </c>
      <c r="J6" s="16">
        <v>-255.83999999999997</v>
      </c>
      <c r="K6" s="17">
        <v>-1005.1399999999998</v>
      </c>
      <c r="L6" s="19">
        <v>-1381.7600000000002</v>
      </c>
      <c r="M6" s="16">
        <v>0</v>
      </c>
      <c r="N6" s="16">
        <v>0</v>
      </c>
      <c r="O6" s="16">
        <v>4322.5000000000018</v>
      </c>
    </row>
    <row r="9" spans="1:15" x14ac:dyDescent="0.35">
      <c r="O9" s="6"/>
    </row>
    <row r="10" spans="1:15" x14ac:dyDescent="0.35">
      <c r="O10" s="6"/>
    </row>
    <row r="12" spans="1:15" x14ac:dyDescent="0.35">
      <c r="C12" s="7" t="s">
        <v>485</v>
      </c>
      <c r="D12" s="7" t="s">
        <v>486</v>
      </c>
    </row>
    <row r="13" spans="1:15" x14ac:dyDescent="0.35">
      <c r="C13" s="7" t="s">
        <v>487</v>
      </c>
      <c r="D13" s="8">
        <v>4322.5</v>
      </c>
    </row>
    <row r="14" spans="1:15" x14ac:dyDescent="0.35">
      <c r="C14" s="7" t="s">
        <v>488</v>
      </c>
      <c r="D14" s="9">
        <f>GETPIVOTDATA("Sum of product sales",$A$3,"type","Order")</f>
        <v>7039.1699999999901</v>
      </c>
    </row>
    <row r="15" spans="1:15" x14ac:dyDescent="0.35">
      <c r="C15" s="7" t="s">
        <v>489</v>
      </c>
      <c r="D15" s="10">
        <f>IFERROR(GETPIVOTDATA("Sum of gift wrap credits",$A$3,"type","Order"),0)</f>
        <v>0</v>
      </c>
    </row>
    <row r="16" spans="1:15" x14ac:dyDescent="0.35">
      <c r="C16" s="7" t="s">
        <v>490</v>
      </c>
      <c r="D16" s="11">
        <f>GETPIVOTDATA("Sum of selling fees",$A$3)</f>
        <v>-1005.1399999999998</v>
      </c>
    </row>
    <row r="17" spans="3:4" x14ac:dyDescent="0.35">
      <c r="C17" s="7" t="s">
        <v>491</v>
      </c>
      <c r="D17" s="12">
        <f>GETPIVOTDATA("Sum of fba fees",$A$3)+GETPIVOTDATA("Sum of shipping credits",$A$3)</f>
        <v>-1357.63</v>
      </c>
    </row>
    <row r="18" spans="3:4" x14ac:dyDescent="0.35">
      <c r="C18" s="7" t="s">
        <v>492</v>
      </c>
      <c r="D18" s="13"/>
    </row>
    <row r="19" spans="3:4" x14ac:dyDescent="0.35">
      <c r="C19" s="7" t="s">
        <v>493</v>
      </c>
      <c r="D19" s="14">
        <f>GETPIVOTDATA("Sum of promotional rebates",$A$3)</f>
        <v>-353.90000000000009</v>
      </c>
    </row>
    <row r="20" spans="3:4" x14ac:dyDescent="0.35">
      <c r="C20" s="7" t="s">
        <v>494</v>
      </c>
      <c r="D20" s="8">
        <v>0</v>
      </c>
    </row>
    <row r="21" spans="3:4" x14ac:dyDescent="0.35">
      <c r="C21" s="7" t="s">
        <v>495</v>
      </c>
      <c r="D21" s="8">
        <f>IFERROR(GETPIVOTDATA("Sum of product sales",$A$3,"type","Refund"),0)</f>
        <v>0</v>
      </c>
    </row>
    <row r="22" spans="3:4" x14ac:dyDescent="0.35">
      <c r="D22" s="4"/>
    </row>
    <row r="23" spans="3:4" x14ac:dyDescent="0.35">
      <c r="C23" t="s">
        <v>496</v>
      </c>
      <c r="D23" s="4">
        <v>0</v>
      </c>
    </row>
    <row r="24" spans="3:4" x14ac:dyDescent="0.35">
      <c r="C24" t="s">
        <v>497</v>
      </c>
      <c r="D24" s="4">
        <v>0</v>
      </c>
    </row>
    <row r="25" spans="3:4" x14ac:dyDescent="0.35">
      <c r="C25" t="s">
        <v>498</v>
      </c>
      <c r="D25" s="4">
        <f>-SUM(D15:D21)</f>
        <v>2716.67</v>
      </c>
    </row>
  </sheetData>
  <pageMargins left="0.25" right="0.25" top="0.5" bottom="0.5" header="0.3" footer="0.3"/>
  <pageSetup scale="4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2025Dec4-2025Dec18CustomTransac</vt:lpstr>
      <vt:lpstr>STATEMENT</vt:lpstr>
      <vt:lpstr>Detail1</vt:lpstr>
      <vt:lpstr>SUMMARY (B2B)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Nguyen</dc:creator>
  <cp:lastModifiedBy>Andy Nguyen</cp:lastModifiedBy>
  <dcterms:created xsi:type="dcterms:W3CDTF">2026-01-08T22:04:50Z</dcterms:created>
  <dcterms:modified xsi:type="dcterms:W3CDTF">2026-01-08T22:04:50Z</dcterms:modified>
</cp:coreProperties>
</file>