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COM\fineline\"/>
    </mc:Choice>
  </mc:AlternateContent>
  <xr:revisionPtr revIDLastSave="0" documentId="13_ncr:1_{526DA315-97A4-4ACC-91F9-C95B32C8AC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asonality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2" l="1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M8" i="2"/>
  <c r="L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F7" i="2"/>
  <c r="AG7" i="2"/>
  <c r="AB7" i="2"/>
  <c r="AC7" i="2"/>
  <c r="AD7" i="2"/>
  <c r="AE7" i="2"/>
  <c r="AA7" i="2"/>
  <c r="N7" i="2"/>
  <c r="O7" i="2"/>
  <c r="P7" i="2"/>
  <c r="Q7" i="2"/>
  <c r="R7" i="2"/>
  <c r="S7" i="2"/>
  <c r="T7" i="2"/>
  <c r="U7" i="2"/>
  <c r="V7" i="2"/>
  <c r="W7" i="2"/>
  <c r="X7" i="2"/>
  <c r="Y7" i="2"/>
  <c r="Z7" i="2"/>
  <c r="M7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</calcChain>
</file>

<file path=xl/sharedStrings.xml><?xml version="1.0" encoding="utf-8"?>
<sst xmlns="http://schemas.openxmlformats.org/spreadsheetml/2006/main" count="168" uniqueCount="140">
  <si>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</si>
  <si>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</si>
  <si>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</si>
  <si>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</si>
  <si>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</si>
  <si>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</si>
  <si>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</si>
  <si>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</si>
  <si>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</si>
  <si>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</si>
  <si>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</si>
  <si>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</si>
  <si>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</si>
  <si>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</si>
  <si>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</si>
  <si>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</si>
  <si>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</si>
  <si>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</si>
  <si>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</si>
  <si>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</si>
  <si>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</si>
  <si>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</si>
  <si>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</si>
  <si>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</si>
  <si>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</si>
  <si>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</si>
  <si>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</si>
  <si>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</si>
  <si>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</si>
  <si>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</si>
  <si>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</si>
  <si>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</si>
  <si>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</si>
  <si>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</si>
  <si>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</si>
  <si>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</si>
  <si>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</si>
  <si>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</si>
  <si>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</si>
  <si>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</si>
  <si>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</si>
  <si>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</si>
  <si>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</si>
  <si>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</si>
  <si>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</si>
  <si>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</si>
  <si>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</si>
  <si>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</si>
  <si>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</si>
  <si>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</si>
  <si>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</si>
  <si>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</si>
  <si>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</si>
  <si>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</si>
  <si>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</si>
  <si>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</si>
  <si>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</si>
  <si>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</si>
  <si>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FE50003</t>
  </si>
  <si>
    <t>BLK</t>
  </si>
  <si>
    <t>THROW(50)</t>
  </si>
  <si>
    <t>60x70"</t>
  </si>
  <si>
    <t>Parker|Williams|Williams</t>
  </si>
  <si>
    <t>Code</t>
  </si>
  <si>
    <t>Brand</t>
  </si>
  <si>
    <t>Pattern</t>
  </si>
  <si>
    <t>Color</t>
  </si>
  <si>
    <t>Item Num</t>
  </si>
  <si>
    <t>DC</t>
  </si>
  <si>
    <t>Customer</t>
  </si>
  <si>
    <t>202425</t>
  </si>
  <si>
    <t>202426</t>
  </si>
  <si>
    <t>202427</t>
  </si>
  <si>
    <t>202428</t>
  </si>
  <si>
    <t>202429</t>
  </si>
  <si>
    <t>202430</t>
  </si>
  <si>
    <t>202431</t>
  </si>
  <si>
    <t>202432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</si>
  <si>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</si>
  <si>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</si>
  <si>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</si>
  <si>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</si>
  <si>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</si>
  <si>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</si>
  <si>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</si>
  <si>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</si>
  <si>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202441</t>
  </si>
  <si>
    <t>202442</t>
  </si>
  <si>
    <t>202443</t>
  </si>
  <si>
    <t>202444</t>
  </si>
  <si>
    <t>202445</t>
  </si>
  <si>
    <t>202446</t>
  </si>
  <si>
    <t>202447</t>
  </si>
  <si>
    <t>202448</t>
  </si>
  <si>
    <t>202449</t>
  </si>
  <si>
    <t>202450</t>
  </si>
  <si>
    <t>202451</t>
  </si>
  <si>
    <t>202452</t>
  </si>
  <si>
    <t>202453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</si>
  <si>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</si>
  <si>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</si>
  <si>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</si>
  <si>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</si>
  <si>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</si>
  <si>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</si>
  <si>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</si>
  <si>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</si>
  <si>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</si>
  <si>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</si>
  <si>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</si>
  <si>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</si>
  <si>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202513</t>
  </si>
  <si>
    <t>202514</t>
  </si>
  <si>
    <t>202515</t>
  </si>
  <si>
    <t>202516</t>
  </si>
  <si>
    <t>202517</t>
  </si>
  <si>
    <t>202518</t>
  </si>
  <si>
    <t>202519</t>
  </si>
  <si>
    <t>202520</t>
  </si>
  <si>
    <t>202521</t>
  </si>
  <si>
    <t>202522</t>
  </si>
  <si>
    <t>202523</t>
  </si>
  <si>
    <t>202524</t>
  </si>
  <si>
    <t>202525</t>
  </si>
  <si>
    <t>202526</t>
  </si>
  <si>
    <t>TBD</t>
  </si>
  <si>
    <t>BASI</t>
  </si>
  <si>
    <t>Sharper Image</t>
  </si>
  <si>
    <t>Cooling Touch|Cooling Touch|Cooling Touch</t>
  </si>
  <si>
    <t>Ivory</t>
  </si>
  <si>
    <t>50x60"</t>
  </si>
  <si>
    <t>SI50-0021</t>
  </si>
  <si>
    <t>SV2</t>
  </si>
  <si>
    <t>Non-Amz</t>
  </si>
  <si>
    <t>Tan</t>
  </si>
  <si>
    <t>SI50-0022</t>
  </si>
  <si>
    <t>Navy</t>
  </si>
  <si>
    <t>SI50-0023</t>
  </si>
  <si>
    <t>Grey</t>
  </si>
  <si>
    <t>SI50-0024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</si>
</sst>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"/>
  </numFmts>
  <fonts count="6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0"/>
      <color rgb="FFFFFFFF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63778F"/>
      </patternFill>
    </fill>
    <fill>
      <patternFill patternType="solid">
        <fgColor rgb="FFF7EB6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/>
    <xf numFmtId="0" fontId="4" fillId="0" borderId="1" xfId="0" applyFont="1" applyBorder="1" applyAlignment="1"/>
    <xf numFmtId="0" fontId="4" fillId="4" borderId="1" xfId="0" applyFont="1" applyFill="1" applyBorder="1" applyAlignment="1"/>
    <xf numFmtId="0" fontId="5" fillId="4" borderId="1" xfId="0" applyFont="1" applyFill="1" applyBorder="1" applyAlignment="1"/>
    <xf numFmtId="0" fontId="0" fillId="5" borderId="0" xfId="0" applyFill="1" applyAlignment="1"/>
    <xf numFmtId="179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3"/>
  <sheetViews>
    <sheetView tabSelected="1" topLeftCell="AD1" workbookViewId="0">
      <selection activeCell="AZ20" sqref="AZ20"/>
    </sheetView>
  </sheetViews>
  <sheetFormatPr defaultRowHeight="15"/>
  <cols>
    <col min="1" max="1" width="11.28515625" customWidth="1"/>
    <col min="2" max="2" width="9.140625" customWidth="1"/>
    <col min="3" max="3" width="11.85546875" customWidth="1"/>
    <col min="4" max="4" width="9.140625" customWidth="1"/>
    <col min="5" max="5" width="24.140625" customWidth="1"/>
    <col min="6" max="58" width="9.140625" customWidth="1"/>
  </cols>
  <sheetData>
    <row r="1" spans="1:5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>
      <c r="A2" t="s">
        <v>58</v>
      </c>
      <c r="B2" t="s">
        <v>59</v>
      </c>
      <c r="C2" t="s">
        <v>60</v>
      </c>
      <c r="D2" t="s">
        <v>61</v>
      </c>
      <c r="E2" t="s">
        <v>62</v>
      </c>
      <c r="F2" s="8">
        <v>0.15340580176239788</v>
      </c>
      <c r="G2" s="8">
        <v>0.32385669260950667</v>
      </c>
      <c r="H2" s="8">
        <v>0.32385669260950667</v>
      </c>
      <c r="I2" s="8">
        <v>0.18749597993181963</v>
      </c>
      <c r="J2" s="8">
        <v>0.18749597993181963</v>
      </c>
      <c r="K2" s="8">
        <v>0.20454106901653052</v>
      </c>
      <c r="L2" s="8">
        <v>0.32385669260950667</v>
      </c>
      <c r="M2" s="8">
        <v>0.80111918698141116</v>
      </c>
      <c r="N2" s="8">
        <v>0.25567633627066316</v>
      </c>
      <c r="O2" s="8">
        <v>0.4261272271177719</v>
      </c>
      <c r="P2" s="8">
        <v>0.39203704894835018</v>
      </c>
      <c r="Q2" s="8">
        <v>0.63066829613430242</v>
      </c>
      <c r="R2" s="8">
        <v>0.56248793979545886</v>
      </c>
      <c r="S2" s="8">
        <v>0.47726249437190454</v>
      </c>
      <c r="T2" s="8">
        <v>0.34090178169421753</v>
      </c>
      <c r="U2" s="8">
        <v>0.9715700778285199</v>
      </c>
      <c r="V2" s="8">
        <v>0.4261272271177719</v>
      </c>
      <c r="W2" s="8">
        <v>0.52839776162603713</v>
      </c>
      <c r="X2" s="8">
        <v>0.73293883064256771</v>
      </c>
      <c r="Y2" s="8">
        <v>1.6533736412169551</v>
      </c>
      <c r="Z2" s="8">
        <v>0.83520936515083288</v>
      </c>
      <c r="AA2" s="8">
        <v>1.1249758795909177</v>
      </c>
      <c r="AB2" s="8">
        <v>1.1590660577603396</v>
      </c>
      <c r="AC2" s="8">
        <v>0.78407409789670035</v>
      </c>
      <c r="AD2" s="8">
        <v>0.39203704894835018</v>
      </c>
      <c r="AE2" s="8">
        <v>2.7442593426384509</v>
      </c>
      <c r="AF2" s="8">
        <v>1.2102013250144723</v>
      </c>
      <c r="AG2" s="8">
        <v>0.52839776162603713</v>
      </c>
      <c r="AH2" s="8">
        <v>0.76702900881198943</v>
      </c>
      <c r="AI2" s="8">
        <v>0.28976651444008489</v>
      </c>
      <c r="AJ2" s="8">
        <v>0.74998391972727851</v>
      </c>
      <c r="AK2" s="8">
        <v>0.40908213803306104</v>
      </c>
      <c r="AL2" s="8">
        <v>0.28976651444008489</v>
      </c>
      <c r="AM2" s="8">
        <v>0.25567633627066316</v>
      </c>
      <c r="AN2" s="8">
        <v>0.59657811796488069</v>
      </c>
      <c r="AO2" s="8">
        <v>0.13636071267768701</v>
      </c>
      <c r="AP2" s="8">
        <v>0.56248793979545886</v>
      </c>
      <c r="AQ2" s="8">
        <v>0.25567633627066316</v>
      </c>
      <c r="AR2" s="8">
        <v>0.63066829613430242</v>
      </c>
      <c r="AS2" s="8">
        <v>0.47726249437190454</v>
      </c>
      <c r="AT2" s="8">
        <v>0.40908213803306104</v>
      </c>
      <c r="AU2" s="8">
        <v>0.44317231620248276</v>
      </c>
      <c r="AV2" s="8">
        <v>8.0384640123496496</v>
      </c>
      <c r="AW2" s="8">
        <v>6.7975815269826976</v>
      </c>
      <c r="AX2" s="8">
        <v>9.7838811346240426</v>
      </c>
      <c r="AY2" s="8">
        <v>0.68862159902231945</v>
      </c>
      <c r="AZ2" s="8">
        <v>0.9477069531099247</v>
      </c>
      <c r="BA2" s="8">
        <v>0.39203704894835018</v>
      </c>
      <c r="BB2" s="8">
        <v>0.59657811796488069</v>
      </c>
      <c r="BC2" s="8">
        <v>8.5225445423554383E-2</v>
      </c>
      <c r="BD2" s="8">
        <v>0.4261272271177719</v>
      </c>
      <c r="BE2" s="8">
        <v>0.15340580176239788</v>
      </c>
      <c r="BF2" s="8">
        <v>0.13636071267768701</v>
      </c>
    </row>
    <row r="3" spans="1:58"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78F80-5D46-4A9F-8C75-5213E9AF8658}">
  <dimension ref="A1:BM8"/>
  <sheetViews>
    <sheetView topLeftCell="AL1" workbookViewId="0">
      <selection activeCell="BM6" sqref="BM6"/>
    </sheetView>
  </sheetViews>
  <sheetFormatPr defaultRowHeight="15"/>
  <cols>
    <col min="1" max="16384" width="9.140625" style="3"/>
  </cols>
  <sheetData>
    <row r="1" spans="1:65">
      <c r="A1" s="2" t="s">
        <v>63</v>
      </c>
      <c r="B1" s="2" t="s">
        <v>1</v>
      </c>
      <c r="C1" s="2" t="s">
        <v>64</v>
      </c>
      <c r="D1" s="2" t="s">
        <v>65</v>
      </c>
      <c r="E1" s="2" t="s">
        <v>2</v>
      </c>
      <c r="F1" s="2" t="s">
        <v>66</v>
      </c>
      <c r="G1" s="2" t="s">
        <v>3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  <c r="U1" s="2" t="s">
        <v>80</v>
      </c>
      <c r="V1" s="2" t="s">
        <v>81</v>
      </c>
      <c r="W1" s="2" t="s">
        <v>82</v>
      </c>
      <c r="X1" s="2" t="s">
        <v>83</v>
      </c>
      <c r="Y1" s="2" t="s">
        <v>84</v>
      </c>
      <c r="Z1" s="2" t="s">
        <v>85</v>
      </c>
      <c r="AA1" s="2" t="s">
        <v>86</v>
      </c>
      <c r="AB1" s="2" t="s">
        <v>87</v>
      </c>
      <c r="AC1" s="2" t="s">
        <v>88</v>
      </c>
      <c r="AD1" s="2" t="s">
        <v>89</v>
      </c>
      <c r="AE1" s="2" t="s">
        <v>90</v>
      </c>
      <c r="AF1" s="2" t="s">
        <v>91</v>
      </c>
      <c r="AG1" s="2" t="s">
        <v>92</v>
      </c>
      <c r="AH1" s="2" t="s">
        <v>93</v>
      </c>
      <c r="AI1" s="2" t="s">
        <v>94</v>
      </c>
      <c r="AJ1" s="2" t="s">
        <v>95</v>
      </c>
      <c r="AK1" s="2" t="s">
        <v>96</v>
      </c>
      <c r="AL1" s="2" t="s">
        <v>97</v>
      </c>
      <c r="AM1" s="2" t="s">
        <v>98</v>
      </c>
      <c r="AN1" s="2" t="s">
        <v>99</v>
      </c>
      <c r="AO1" s="2" t="s">
        <v>100</v>
      </c>
      <c r="AP1" s="2" t="s">
        <v>101</v>
      </c>
      <c r="AQ1" s="2" t="s">
        <v>102</v>
      </c>
      <c r="AR1" s="2" t="s">
        <v>103</v>
      </c>
      <c r="AS1" s="2" t="s">
        <v>104</v>
      </c>
      <c r="AT1" s="2" t="s">
        <v>105</v>
      </c>
      <c r="AU1" s="2" t="s">
        <v>106</v>
      </c>
      <c r="AV1" s="2" t="s">
        <v>107</v>
      </c>
      <c r="AW1" s="2" t="s">
        <v>108</v>
      </c>
      <c r="AX1" s="2" t="s">
        <v>109</v>
      </c>
      <c r="AY1" s="2" t="s">
        <v>110</v>
      </c>
      <c r="AZ1" s="2" t="s">
        <v>111</v>
      </c>
      <c r="BA1" s="2" t="s">
        <v>112</v>
      </c>
      <c r="BB1" s="2" t="s">
        <v>113</v>
      </c>
      <c r="BC1" s="2" t="s">
        <v>114</v>
      </c>
      <c r="BD1" s="2" t="s">
        <v>115</v>
      </c>
      <c r="BE1" s="2" t="s">
        <v>116</v>
      </c>
      <c r="BF1" s="2" t="s">
        <v>117</v>
      </c>
      <c r="BG1" s="2" t="s">
        <v>118</v>
      </c>
      <c r="BH1" s="2" t="s">
        <v>119</v>
      </c>
      <c r="BI1" s="2" t="s">
        <v>120</v>
      </c>
      <c r="BJ1" s="2" t="s">
        <v>121</v>
      </c>
      <c r="BK1" s="2" t="s">
        <v>122</v>
      </c>
      <c r="BL1" s="2" t="s">
        <v>123</v>
      </c>
      <c r="BM1" s="2" t="s">
        <v>124</v>
      </c>
    </row>
    <row r="2" spans="1:65">
      <c r="A2" s="4" t="s">
        <v>125</v>
      </c>
      <c r="B2" s="4" t="s">
        <v>126</v>
      </c>
      <c r="C2" s="4" t="s">
        <v>127</v>
      </c>
      <c r="D2" s="4" t="s">
        <v>128</v>
      </c>
      <c r="E2" s="4" t="s">
        <v>60</v>
      </c>
      <c r="F2" s="4" t="s">
        <v>129</v>
      </c>
      <c r="G2" s="4" t="s">
        <v>130</v>
      </c>
      <c r="H2" s="4" t="s">
        <v>131</v>
      </c>
      <c r="I2" s="4" t="s">
        <v>132</v>
      </c>
      <c r="J2" s="4" t="s">
        <v>133</v>
      </c>
      <c r="K2" s="4">
        <v>1</v>
      </c>
      <c r="L2" s="4">
        <v>14</v>
      </c>
      <c r="M2" s="4">
        <v>7</v>
      </c>
      <c r="N2" s="4">
        <v>5</v>
      </c>
      <c r="O2" s="4">
        <v>8</v>
      </c>
      <c r="P2" s="4">
        <v>1</v>
      </c>
      <c r="Q2" s="4">
        <v>3</v>
      </c>
      <c r="R2" s="4">
        <v>7</v>
      </c>
      <c r="S2" s="4">
        <v>0</v>
      </c>
      <c r="T2" s="4">
        <v>0</v>
      </c>
      <c r="U2" s="4">
        <v>5</v>
      </c>
      <c r="V2" s="4">
        <v>1</v>
      </c>
      <c r="W2" s="4">
        <v>5</v>
      </c>
      <c r="X2" s="4">
        <v>5</v>
      </c>
      <c r="Y2" s="4">
        <v>3</v>
      </c>
      <c r="Z2" s="4">
        <v>9</v>
      </c>
      <c r="AA2" s="4">
        <v>14</v>
      </c>
      <c r="AB2" s="4">
        <v>7</v>
      </c>
      <c r="AC2" s="4">
        <v>162</v>
      </c>
      <c r="AD2" s="5">
        <v>393</v>
      </c>
      <c r="AE2" s="4">
        <v>160</v>
      </c>
      <c r="AF2" s="4">
        <v>10</v>
      </c>
      <c r="AG2" s="4">
        <v>14</v>
      </c>
      <c r="AH2" s="4">
        <v>3</v>
      </c>
      <c r="AI2" s="4">
        <v>5</v>
      </c>
      <c r="AJ2" s="4">
        <v>1</v>
      </c>
      <c r="AK2" s="4">
        <v>1</v>
      </c>
      <c r="AL2" s="4">
        <v>1</v>
      </c>
      <c r="AM2" s="4">
        <v>0</v>
      </c>
      <c r="AN2" s="4">
        <v>0</v>
      </c>
      <c r="AO2" s="4">
        <v>3</v>
      </c>
      <c r="AP2" s="4">
        <v>1</v>
      </c>
      <c r="AQ2" s="4">
        <v>1</v>
      </c>
      <c r="AR2" s="4">
        <v>1</v>
      </c>
      <c r="AS2" s="4">
        <v>2</v>
      </c>
      <c r="AT2" s="4">
        <v>2</v>
      </c>
      <c r="AU2" s="4">
        <v>8</v>
      </c>
      <c r="AV2" s="4">
        <v>5</v>
      </c>
      <c r="AW2" s="4">
        <v>5</v>
      </c>
      <c r="AX2" s="4">
        <v>5</v>
      </c>
      <c r="AY2" s="4">
        <v>5</v>
      </c>
      <c r="AZ2" s="4">
        <v>2</v>
      </c>
      <c r="BA2" s="4">
        <v>2</v>
      </c>
      <c r="BB2" s="4">
        <v>1</v>
      </c>
      <c r="BC2" s="4">
        <v>11</v>
      </c>
      <c r="BD2" s="4">
        <v>5</v>
      </c>
      <c r="BE2" s="4">
        <v>4</v>
      </c>
      <c r="BF2" s="4">
        <v>4</v>
      </c>
      <c r="BG2" s="4">
        <v>9</v>
      </c>
      <c r="BH2" s="4">
        <v>11</v>
      </c>
      <c r="BI2" s="4">
        <v>16</v>
      </c>
      <c r="BJ2" s="4">
        <v>10</v>
      </c>
      <c r="BK2" s="4">
        <v>8</v>
      </c>
      <c r="BL2" s="4">
        <v>3</v>
      </c>
      <c r="BM2" s="4">
        <v>30</v>
      </c>
    </row>
    <row r="3" spans="1:65">
      <c r="A3" s="4" t="s">
        <v>125</v>
      </c>
      <c r="B3" s="4" t="s">
        <v>126</v>
      </c>
      <c r="C3" s="4" t="s">
        <v>127</v>
      </c>
      <c r="D3" s="4" t="s">
        <v>128</v>
      </c>
      <c r="E3" s="4" t="s">
        <v>60</v>
      </c>
      <c r="F3" s="4" t="s">
        <v>134</v>
      </c>
      <c r="G3" s="4" t="s">
        <v>130</v>
      </c>
      <c r="H3" s="4" t="s">
        <v>135</v>
      </c>
      <c r="I3" s="4" t="s">
        <v>132</v>
      </c>
      <c r="J3" s="4" t="s">
        <v>133</v>
      </c>
      <c r="K3" s="4">
        <v>4</v>
      </c>
      <c r="L3" s="4">
        <v>6</v>
      </c>
      <c r="M3" s="4">
        <v>8</v>
      </c>
      <c r="N3" s="4">
        <v>3</v>
      </c>
      <c r="O3" s="4">
        <v>7</v>
      </c>
      <c r="P3" s="4">
        <v>2</v>
      </c>
      <c r="Q3" s="4">
        <v>9</v>
      </c>
      <c r="R3" s="4">
        <v>5</v>
      </c>
      <c r="S3" s="4">
        <v>5</v>
      </c>
      <c r="T3" s="4">
        <v>1</v>
      </c>
      <c r="U3" s="4">
        <v>5</v>
      </c>
      <c r="V3" s="4">
        <v>3</v>
      </c>
      <c r="W3" s="4">
        <v>4</v>
      </c>
      <c r="X3" s="4">
        <v>4</v>
      </c>
      <c r="Y3" s="4">
        <v>9</v>
      </c>
      <c r="Z3" s="4">
        <v>4</v>
      </c>
      <c r="AA3" s="4">
        <v>16</v>
      </c>
      <c r="AB3" s="4">
        <v>10</v>
      </c>
      <c r="AC3" s="4">
        <v>197</v>
      </c>
      <c r="AD3" s="5">
        <v>449</v>
      </c>
      <c r="AE3" s="4">
        <v>282</v>
      </c>
      <c r="AF3" s="4">
        <v>10</v>
      </c>
      <c r="AG3" s="4">
        <v>17</v>
      </c>
      <c r="AH3" s="4">
        <v>3</v>
      </c>
      <c r="AI3" s="4">
        <v>12</v>
      </c>
      <c r="AJ3" s="4">
        <v>1</v>
      </c>
      <c r="AK3" s="4">
        <v>5</v>
      </c>
      <c r="AL3" s="4">
        <v>0</v>
      </c>
      <c r="AM3" s="4">
        <v>0</v>
      </c>
      <c r="AN3" s="4">
        <v>2</v>
      </c>
      <c r="AO3" s="4">
        <v>1</v>
      </c>
      <c r="AP3" s="4">
        <v>7</v>
      </c>
      <c r="AQ3" s="4">
        <v>2</v>
      </c>
      <c r="AR3" s="4">
        <v>1</v>
      </c>
      <c r="AS3" s="4">
        <v>0</v>
      </c>
      <c r="AT3" s="4">
        <v>2</v>
      </c>
      <c r="AU3" s="4">
        <v>7</v>
      </c>
      <c r="AV3" s="4">
        <v>3</v>
      </c>
      <c r="AW3" s="4">
        <v>6</v>
      </c>
      <c r="AX3" s="4">
        <v>4</v>
      </c>
      <c r="AY3" s="4">
        <v>5</v>
      </c>
      <c r="AZ3" s="4">
        <v>10</v>
      </c>
      <c r="BA3" s="4">
        <v>4</v>
      </c>
      <c r="BB3" s="4">
        <v>3</v>
      </c>
      <c r="BC3" s="4">
        <v>6</v>
      </c>
      <c r="BD3" s="4">
        <v>3</v>
      </c>
      <c r="BE3" s="4">
        <v>3</v>
      </c>
      <c r="BF3" s="4">
        <v>8</v>
      </c>
      <c r="BG3" s="4">
        <v>18</v>
      </c>
      <c r="BH3" s="4">
        <v>5</v>
      </c>
      <c r="BI3" s="4">
        <v>7</v>
      </c>
      <c r="BJ3" s="4">
        <v>7</v>
      </c>
      <c r="BK3" s="4">
        <v>3</v>
      </c>
      <c r="BL3" s="4">
        <v>5</v>
      </c>
      <c r="BM3" s="4">
        <v>32</v>
      </c>
    </row>
    <row r="4" spans="1:65">
      <c r="A4" s="4" t="s">
        <v>125</v>
      </c>
      <c r="B4" s="4" t="s">
        <v>126</v>
      </c>
      <c r="C4" s="4" t="s">
        <v>127</v>
      </c>
      <c r="D4" s="4" t="s">
        <v>128</v>
      </c>
      <c r="E4" s="4" t="s">
        <v>60</v>
      </c>
      <c r="F4" s="4" t="s">
        <v>136</v>
      </c>
      <c r="G4" s="4" t="s">
        <v>130</v>
      </c>
      <c r="H4" s="4" t="s">
        <v>137</v>
      </c>
      <c r="I4" s="4" t="s">
        <v>132</v>
      </c>
      <c r="J4" s="4" t="s">
        <v>133</v>
      </c>
      <c r="K4" s="4">
        <v>4</v>
      </c>
      <c r="L4" s="4">
        <v>23</v>
      </c>
      <c r="M4" s="4">
        <v>30</v>
      </c>
      <c r="N4" s="4">
        <v>12</v>
      </c>
      <c r="O4" s="4">
        <v>10</v>
      </c>
      <c r="P4" s="4">
        <v>6</v>
      </c>
      <c r="Q4" s="4">
        <v>13</v>
      </c>
      <c r="R4" s="4">
        <v>7</v>
      </c>
      <c r="S4" s="4">
        <v>3</v>
      </c>
      <c r="T4" s="4">
        <v>5</v>
      </c>
      <c r="U4" s="4">
        <v>16</v>
      </c>
      <c r="V4" s="4">
        <v>2</v>
      </c>
      <c r="W4" s="4">
        <v>14</v>
      </c>
      <c r="X4" s="4">
        <v>5</v>
      </c>
      <c r="Y4" s="4">
        <v>10</v>
      </c>
      <c r="Z4" s="4">
        <v>5</v>
      </c>
      <c r="AA4" s="4">
        <v>16</v>
      </c>
      <c r="AB4" s="4">
        <v>27</v>
      </c>
      <c r="AC4" s="4">
        <v>386</v>
      </c>
      <c r="AD4" s="6">
        <v>115</v>
      </c>
      <c r="AE4" s="4">
        <v>475</v>
      </c>
      <c r="AF4" s="4">
        <v>35</v>
      </c>
      <c r="AG4" s="4">
        <v>55</v>
      </c>
      <c r="AH4" s="4">
        <v>9</v>
      </c>
      <c r="AI4" s="4">
        <v>8</v>
      </c>
      <c r="AJ4" s="4">
        <v>2</v>
      </c>
      <c r="AK4" s="4">
        <v>4</v>
      </c>
      <c r="AL4" s="4">
        <v>4</v>
      </c>
      <c r="AM4" s="4">
        <v>5</v>
      </c>
      <c r="AN4" s="4">
        <v>4</v>
      </c>
      <c r="AO4" s="4">
        <v>9</v>
      </c>
      <c r="AP4" s="4">
        <v>8</v>
      </c>
      <c r="AQ4" s="4">
        <v>3</v>
      </c>
      <c r="AR4" s="4">
        <v>2</v>
      </c>
      <c r="AS4" s="4">
        <v>7</v>
      </c>
      <c r="AT4" s="4">
        <v>6</v>
      </c>
      <c r="AU4" s="4">
        <v>15</v>
      </c>
      <c r="AV4" s="4">
        <v>2</v>
      </c>
      <c r="AW4" s="4">
        <v>7</v>
      </c>
      <c r="AX4" s="4">
        <v>5</v>
      </c>
      <c r="AY4" s="4">
        <v>15</v>
      </c>
      <c r="AZ4" s="4">
        <v>16</v>
      </c>
      <c r="BA4" s="4">
        <v>10</v>
      </c>
      <c r="BB4" s="4">
        <v>6</v>
      </c>
      <c r="BC4" s="4">
        <v>18</v>
      </c>
      <c r="BD4" s="4">
        <v>11</v>
      </c>
      <c r="BE4" s="4">
        <v>6</v>
      </c>
      <c r="BF4" s="4">
        <v>12</v>
      </c>
      <c r="BG4" s="4">
        <v>37</v>
      </c>
      <c r="BH4" s="4">
        <v>19</v>
      </c>
      <c r="BI4" s="4">
        <v>13</v>
      </c>
      <c r="BJ4" s="4">
        <v>23</v>
      </c>
      <c r="BK4" s="4">
        <v>20</v>
      </c>
      <c r="BL4" s="4">
        <v>4</v>
      </c>
      <c r="BM4" s="4">
        <v>48</v>
      </c>
    </row>
    <row r="5" spans="1:65">
      <c r="A5" s="4" t="s">
        <v>125</v>
      </c>
      <c r="B5" s="4" t="s">
        <v>126</v>
      </c>
      <c r="C5" s="4" t="s">
        <v>127</v>
      </c>
      <c r="D5" s="4" t="s">
        <v>128</v>
      </c>
      <c r="E5" s="4" t="s">
        <v>60</v>
      </c>
      <c r="F5" s="4" t="s">
        <v>138</v>
      </c>
      <c r="G5" s="4" t="s">
        <v>130</v>
      </c>
      <c r="H5" s="4" t="s">
        <v>139</v>
      </c>
      <c r="I5" s="4" t="s">
        <v>132</v>
      </c>
      <c r="J5" s="4" t="s">
        <v>133</v>
      </c>
      <c r="K5" s="4">
        <v>7</v>
      </c>
      <c r="L5" s="4">
        <v>35</v>
      </c>
      <c r="M5" s="4">
        <v>26</v>
      </c>
      <c r="N5" s="4">
        <v>11</v>
      </c>
      <c r="O5" s="4">
        <v>20</v>
      </c>
      <c r="P5" s="4">
        <v>8</v>
      </c>
      <c r="Q5" s="4">
        <v>19</v>
      </c>
      <c r="R5" s="4">
        <v>5</v>
      </c>
      <c r="S5" s="4">
        <v>9</v>
      </c>
      <c r="T5" s="4">
        <v>9</v>
      </c>
      <c r="U5" s="4">
        <v>9</v>
      </c>
      <c r="V5" s="4">
        <v>2</v>
      </c>
      <c r="W5" s="4">
        <v>10</v>
      </c>
      <c r="X5" s="4">
        <v>1</v>
      </c>
      <c r="Y5" s="4">
        <v>15</v>
      </c>
      <c r="Z5" s="4">
        <v>10</v>
      </c>
      <c r="AA5" s="4">
        <v>14</v>
      </c>
      <c r="AB5" s="4">
        <v>21</v>
      </c>
      <c r="AC5" s="4">
        <v>434</v>
      </c>
      <c r="AD5" s="5">
        <v>40</v>
      </c>
      <c r="AE5" s="4">
        <v>518</v>
      </c>
      <c r="AF5" s="4">
        <v>46</v>
      </c>
      <c r="AG5" s="4">
        <v>53</v>
      </c>
      <c r="AH5" s="4">
        <v>8</v>
      </c>
      <c r="AI5" s="4">
        <v>10</v>
      </c>
      <c r="AJ5" s="4">
        <v>1</v>
      </c>
      <c r="AK5" s="4">
        <v>15</v>
      </c>
      <c r="AL5" s="4">
        <v>4</v>
      </c>
      <c r="AM5" s="4">
        <v>3</v>
      </c>
      <c r="AN5" s="4">
        <v>3</v>
      </c>
      <c r="AO5" s="4">
        <v>6</v>
      </c>
      <c r="AP5" s="4">
        <v>3</v>
      </c>
      <c r="AQ5" s="4">
        <v>5</v>
      </c>
      <c r="AR5" s="4">
        <v>7</v>
      </c>
      <c r="AS5" s="4">
        <v>3</v>
      </c>
      <c r="AT5" s="4">
        <v>9</v>
      </c>
      <c r="AU5" s="4">
        <v>17</v>
      </c>
      <c r="AV5" s="4">
        <v>5</v>
      </c>
      <c r="AW5" s="4">
        <v>7</v>
      </c>
      <c r="AX5" s="4">
        <v>9</v>
      </c>
      <c r="AY5" s="4">
        <v>12</v>
      </c>
      <c r="AZ5" s="4">
        <v>5</v>
      </c>
      <c r="BA5" s="4">
        <v>12</v>
      </c>
      <c r="BB5" s="4">
        <v>10</v>
      </c>
      <c r="BC5" s="4">
        <v>22</v>
      </c>
      <c r="BD5" s="4">
        <v>6</v>
      </c>
      <c r="BE5" s="4">
        <v>18</v>
      </c>
      <c r="BF5" s="4">
        <v>19</v>
      </c>
      <c r="BG5" s="4">
        <v>33</v>
      </c>
      <c r="BH5" s="4">
        <v>14</v>
      </c>
      <c r="BI5" s="4">
        <v>30</v>
      </c>
      <c r="BJ5" s="4">
        <v>28</v>
      </c>
      <c r="BK5" s="4">
        <v>15</v>
      </c>
      <c r="BL5" s="4">
        <v>11</v>
      </c>
      <c r="BM5" s="4">
        <v>51</v>
      </c>
    </row>
    <row r="6" spans="1:65">
      <c r="M6" s="3">
        <f t="shared" ref="L6:BM6" si="0">SUM(M2:M5)</f>
        <v>71</v>
      </c>
      <c r="N6" s="3">
        <f t="shared" si="0"/>
        <v>31</v>
      </c>
      <c r="O6" s="3">
        <f t="shared" si="0"/>
        <v>45</v>
      </c>
      <c r="P6" s="3">
        <f t="shared" si="0"/>
        <v>17</v>
      </c>
      <c r="Q6" s="3">
        <f t="shared" si="0"/>
        <v>44</v>
      </c>
      <c r="R6" s="3">
        <f t="shared" si="0"/>
        <v>24</v>
      </c>
      <c r="S6" s="3">
        <f t="shared" si="0"/>
        <v>17</v>
      </c>
      <c r="T6" s="3">
        <f t="shared" si="0"/>
        <v>15</v>
      </c>
      <c r="U6" s="3">
        <f t="shared" si="0"/>
        <v>35</v>
      </c>
      <c r="V6" s="3">
        <f t="shared" si="0"/>
        <v>8</v>
      </c>
      <c r="W6" s="3">
        <f t="shared" si="0"/>
        <v>33</v>
      </c>
      <c r="X6" s="3">
        <f t="shared" si="0"/>
        <v>15</v>
      </c>
      <c r="Y6" s="3">
        <f t="shared" si="0"/>
        <v>37</v>
      </c>
      <c r="Z6" s="3">
        <f t="shared" si="0"/>
        <v>28</v>
      </c>
      <c r="AA6" s="7">
        <f t="shared" si="0"/>
        <v>60</v>
      </c>
      <c r="AB6" s="7">
        <f t="shared" si="0"/>
        <v>65</v>
      </c>
      <c r="AC6" s="7">
        <f t="shared" si="0"/>
        <v>1179</v>
      </c>
      <c r="AD6" s="7">
        <f t="shared" si="0"/>
        <v>997</v>
      </c>
      <c r="AE6" s="7">
        <f t="shared" si="0"/>
        <v>1435</v>
      </c>
      <c r="AF6" s="7">
        <f t="shared" si="0"/>
        <v>101</v>
      </c>
      <c r="AG6" s="7">
        <f t="shared" si="0"/>
        <v>139</v>
      </c>
      <c r="AH6" s="3">
        <f t="shared" si="0"/>
        <v>23</v>
      </c>
      <c r="AI6" s="3">
        <f t="shared" si="0"/>
        <v>35</v>
      </c>
      <c r="AJ6" s="3">
        <f t="shared" si="0"/>
        <v>5</v>
      </c>
      <c r="AK6" s="3">
        <f t="shared" si="0"/>
        <v>25</v>
      </c>
      <c r="AL6" s="3">
        <f t="shared" si="0"/>
        <v>9</v>
      </c>
      <c r="AM6" s="3">
        <f t="shared" si="0"/>
        <v>8</v>
      </c>
      <c r="AN6" s="3">
        <f t="shared" si="0"/>
        <v>9</v>
      </c>
      <c r="AO6" s="3">
        <f t="shared" si="0"/>
        <v>19</v>
      </c>
      <c r="AP6" s="3">
        <f t="shared" si="0"/>
        <v>19</v>
      </c>
      <c r="AQ6" s="3">
        <f t="shared" si="0"/>
        <v>11</v>
      </c>
      <c r="AR6" s="3">
        <f t="shared" si="0"/>
        <v>11</v>
      </c>
      <c r="AS6" s="3">
        <f t="shared" si="0"/>
        <v>12</v>
      </c>
      <c r="AT6" s="3">
        <f t="shared" si="0"/>
        <v>19</v>
      </c>
      <c r="AU6" s="3">
        <f t="shared" si="0"/>
        <v>47</v>
      </c>
      <c r="AV6" s="3">
        <f t="shared" si="0"/>
        <v>15</v>
      </c>
      <c r="AW6" s="3">
        <f t="shared" si="0"/>
        <v>25</v>
      </c>
      <c r="AX6" s="3">
        <f t="shared" si="0"/>
        <v>23</v>
      </c>
      <c r="AY6" s="3">
        <f t="shared" si="0"/>
        <v>37</v>
      </c>
      <c r="AZ6" s="3">
        <f t="shared" si="0"/>
        <v>33</v>
      </c>
      <c r="BA6" s="3">
        <f t="shared" si="0"/>
        <v>28</v>
      </c>
      <c r="BB6" s="3">
        <f t="shared" si="0"/>
        <v>20</v>
      </c>
      <c r="BC6" s="3">
        <f t="shared" si="0"/>
        <v>57</v>
      </c>
      <c r="BD6" s="3">
        <f t="shared" si="0"/>
        <v>25</v>
      </c>
      <c r="BE6" s="3">
        <f t="shared" si="0"/>
        <v>31</v>
      </c>
      <c r="BF6" s="3">
        <f t="shared" si="0"/>
        <v>43</v>
      </c>
      <c r="BG6" s="3">
        <f t="shared" si="0"/>
        <v>97</v>
      </c>
      <c r="BH6" s="3">
        <f t="shared" si="0"/>
        <v>49</v>
      </c>
      <c r="BI6" s="3">
        <f t="shared" si="0"/>
        <v>66</v>
      </c>
      <c r="BJ6" s="3">
        <f t="shared" si="0"/>
        <v>68</v>
      </c>
      <c r="BK6" s="3">
        <f t="shared" si="0"/>
        <v>46</v>
      </c>
      <c r="BL6" s="3">
        <f t="shared" si="0"/>
        <v>23</v>
      </c>
      <c r="BM6" s="3">
        <f t="shared" si="0"/>
        <v>161</v>
      </c>
    </row>
    <row r="7" spans="1:65">
      <c r="L7" s="3">
        <f>AVERAGE(M7:BM7)</f>
        <v>58.667924528301889</v>
      </c>
      <c r="M7" s="3">
        <f>M6</f>
        <v>71</v>
      </c>
      <c r="N7" s="3">
        <f t="shared" ref="N7:Z7" si="1">N6</f>
        <v>31</v>
      </c>
      <c r="O7" s="3">
        <f t="shared" si="1"/>
        <v>45</v>
      </c>
      <c r="P7" s="3">
        <f t="shared" si="1"/>
        <v>17</v>
      </c>
      <c r="Q7" s="3">
        <f t="shared" si="1"/>
        <v>44</v>
      </c>
      <c r="R7" s="3">
        <f t="shared" si="1"/>
        <v>24</v>
      </c>
      <c r="S7" s="3">
        <f t="shared" si="1"/>
        <v>17</v>
      </c>
      <c r="T7" s="3">
        <f t="shared" si="1"/>
        <v>15</v>
      </c>
      <c r="U7" s="3">
        <f t="shared" si="1"/>
        <v>35</v>
      </c>
      <c r="V7" s="3">
        <f t="shared" si="1"/>
        <v>8</v>
      </c>
      <c r="W7" s="3">
        <f t="shared" si="1"/>
        <v>33</v>
      </c>
      <c r="X7" s="3">
        <f t="shared" si="1"/>
        <v>15</v>
      </c>
      <c r="Y7" s="3">
        <f t="shared" si="1"/>
        <v>37</v>
      </c>
      <c r="Z7" s="3">
        <f t="shared" si="1"/>
        <v>28</v>
      </c>
      <c r="AA7" s="7">
        <f>AA6*0.4</f>
        <v>24</v>
      </c>
      <c r="AB7" s="7">
        <f t="shared" ref="AB7:AE7" si="2">AB6*0.4</f>
        <v>26</v>
      </c>
      <c r="AC7" s="7">
        <f t="shared" si="2"/>
        <v>471.6</v>
      </c>
      <c r="AD7" s="7">
        <f t="shared" si="2"/>
        <v>398.8</v>
      </c>
      <c r="AE7" s="7">
        <f t="shared" si="2"/>
        <v>574</v>
      </c>
      <c r="AF7" s="7">
        <f t="shared" ref="AF7" si="3">AF6*0.4</f>
        <v>40.400000000000006</v>
      </c>
      <c r="AG7" s="7">
        <f t="shared" ref="AG7" si="4">AG6*0.4</f>
        <v>55.6</v>
      </c>
      <c r="AH7" s="3">
        <f t="shared" ref="AH7" si="5">AH6</f>
        <v>23</v>
      </c>
      <c r="AI7" s="3">
        <f t="shared" ref="AI7" si="6">AI6</f>
        <v>35</v>
      </c>
      <c r="AJ7" s="3">
        <f t="shared" ref="AJ7" si="7">AJ6</f>
        <v>5</v>
      </c>
      <c r="AK7" s="3">
        <f t="shared" ref="AK7" si="8">AK6</f>
        <v>25</v>
      </c>
      <c r="AL7" s="3">
        <f t="shared" ref="AL7" si="9">AL6</f>
        <v>9</v>
      </c>
      <c r="AM7" s="3">
        <f t="shared" ref="AM7" si="10">AM6</f>
        <v>8</v>
      </c>
      <c r="AN7" s="3">
        <f t="shared" ref="AN7" si="11">AN6</f>
        <v>9</v>
      </c>
      <c r="AO7" s="3">
        <f t="shared" ref="AO7" si="12">AO6</f>
        <v>19</v>
      </c>
      <c r="AP7" s="3">
        <f t="shared" ref="AP7" si="13">AP6</f>
        <v>19</v>
      </c>
      <c r="AQ7" s="3">
        <f t="shared" ref="AQ7" si="14">AQ6</f>
        <v>11</v>
      </c>
      <c r="AR7" s="3">
        <f t="shared" ref="AR7" si="15">AR6</f>
        <v>11</v>
      </c>
      <c r="AS7" s="3">
        <f t="shared" ref="AS7" si="16">AS6</f>
        <v>12</v>
      </c>
      <c r="AT7" s="3">
        <f t="shared" ref="AT7" si="17">AT6</f>
        <v>19</v>
      </c>
      <c r="AU7" s="3">
        <f t="shared" ref="AU7" si="18">AU6</f>
        <v>47</v>
      </c>
      <c r="AV7" s="3">
        <f t="shared" ref="AV7" si="19">AV6</f>
        <v>15</v>
      </c>
      <c r="AW7" s="3">
        <f t="shared" ref="AW7" si="20">AW6</f>
        <v>25</v>
      </c>
      <c r="AX7" s="3">
        <f t="shared" ref="AX7" si="21">AX6</f>
        <v>23</v>
      </c>
      <c r="AY7" s="3">
        <f t="shared" ref="AY7" si="22">AY6</f>
        <v>37</v>
      </c>
      <c r="AZ7" s="3">
        <f t="shared" ref="AZ7" si="23">AZ6</f>
        <v>33</v>
      </c>
      <c r="BA7" s="3">
        <f t="shared" ref="BA7" si="24">BA6</f>
        <v>28</v>
      </c>
      <c r="BB7" s="3">
        <f t="shared" ref="BB7" si="25">BB6</f>
        <v>20</v>
      </c>
      <c r="BC7" s="3">
        <f t="shared" ref="BC7" si="26">BC6</f>
        <v>57</v>
      </c>
      <c r="BD7" s="3">
        <f t="shared" ref="BD7" si="27">BD6</f>
        <v>25</v>
      </c>
      <c r="BE7" s="3">
        <f t="shared" ref="BE7" si="28">BE6</f>
        <v>31</v>
      </c>
      <c r="BF7" s="3">
        <f t="shared" ref="BF7" si="29">BF6</f>
        <v>43</v>
      </c>
      <c r="BG7" s="3">
        <f t="shared" ref="BG7" si="30">BG6</f>
        <v>97</v>
      </c>
      <c r="BH7" s="3">
        <f t="shared" ref="BH7" si="31">BH6</f>
        <v>49</v>
      </c>
      <c r="BI7" s="3">
        <f t="shared" ref="BI7" si="32">BI6</f>
        <v>66</v>
      </c>
      <c r="BJ7" s="3">
        <f t="shared" ref="BJ7" si="33">BJ6</f>
        <v>68</v>
      </c>
      <c r="BK7" s="3">
        <f t="shared" ref="BK7" si="34">BK6</f>
        <v>46</v>
      </c>
      <c r="BL7" s="3">
        <f t="shared" ref="BL7" si="35">BL6</f>
        <v>23</v>
      </c>
      <c r="BM7" s="3">
        <f t="shared" ref="BM7" si="36">BM6</f>
        <v>161</v>
      </c>
    </row>
    <row r="8" spans="1:65">
      <c r="M8" s="3">
        <f>M7/$L7</f>
        <v>1.2102013250144723</v>
      </c>
      <c r="N8" s="3">
        <f t="shared" ref="N8:BM8" si="37">N7/$L7</f>
        <v>0.52839776162603713</v>
      </c>
      <c r="O8" s="3">
        <f t="shared" si="37"/>
        <v>0.76702900881198943</v>
      </c>
      <c r="P8" s="3">
        <f t="shared" si="37"/>
        <v>0.28976651444008489</v>
      </c>
      <c r="Q8" s="3">
        <f t="shared" si="37"/>
        <v>0.74998391972727851</v>
      </c>
      <c r="R8" s="3">
        <f t="shared" si="37"/>
        <v>0.40908213803306104</v>
      </c>
      <c r="S8" s="3">
        <f t="shared" si="37"/>
        <v>0.28976651444008489</v>
      </c>
      <c r="T8" s="3">
        <f t="shared" si="37"/>
        <v>0.25567633627066316</v>
      </c>
      <c r="U8" s="3">
        <f t="shared" si="37"/>
        <v>0.59657811796488069</v>
      </c>
      <c r="V8" s="3">
        <f t="shared" si="37"/>
        <v>0.13636071267768701</v>
      </c>
      <c r="W8" s="3">
        <f t="shared" si="37"/>
        <v>0.56248793979545886</v>
      </c>
      <c r="X8" s="3">
        <f t="shared" si="37"/>
        <v>0.25567633627066316</v>
      </c>
      <c r="Y8" s="3">
        <f t="shared" si="37"/>
        <v>0.63066829613430242</v>
      </c>
      <c r="Z8" s="3">
        <f t="shared" si="37"/>
        <v>0.47726249437190454</v>
      </c>
      <c r="AA8" s="3">
        <f t="shared" si="37"/>
        <v>0.40908213803306104</v>
      </c>
      <c r="AB8" s="3">
        <f t="shared" si="37"/>
        <v>0.44317231620248276</v>
      </c>
      <c r="AC8" s="3">
        <f t="shared" si="37"/>
        <v>8.0384640123496496</v>
      </c>
      <c r="AD8" s="3">
        <f t="shared" si="37"/>
        <v>6.7975815269826976</v>
      </c>
      <c r="AE8" s="3">
        <f t="shared" si="37"/>
        <v>9.7838811346240426</v>
      </c>
      <c r="AF8" s="3">
        <f t="shared" si="37"/>
        <v>0.68862159902231945</v>
      </c>
      <c r="AG8" s="3">
        <f t="shared" si="37"/>
        <v>0.9477069531099247</v>
      </c>
      <c r="AH8" s="3">
        <f t="shared" si="37"/>
        <v>0.39203704894835018</v>
      </c>
      <c r="AI8" s="3">
        <f t="shared" si="37"/>
        <v>0.59657811796488069</v>
      </c>
      <c r="AJ8" s="3">
        <f t="shared" si="37"/>
        <v>8.5225445423554383E-2</v>
      </c>
      <c r="AK8" s="3">
        <f t="shared" si="37"/>
        <v>0.4261272271177719</v>
      </c>
      <c r="AL8" s="3">
        <f t="shared" si="37"/>
        <v>0.15340580176239788</v>
      </c>
      <c r="AM8" s="3">
        <f t="shared" si="37"/>
        <v>0.13636071267768701</v>
      </c>
      <c r="AN8" s="3">
        <f t="shared" si="37"/>
        <v>0.15340580176239788</v>
      </c>
      <c r="AO8" s="3">
        <f t="shared" si="37"/>
        <v>0.32385669260950667</v>
      </c>
      <c r="AP8" s="3">
        <f t="shared" si="37"/>
        <v>0.32385669260950667</v>
      </c>
      <c r="AQ8" s="3">
        <f t="shared" si="37"/>
        <v>0.18749597993181963</v>
      </c>
      <c r="AR8" s="3">
        <f t="shared" si="37"/>
        <v>0.18749597993181963</v>
      </c>
      <c r="AS8" s="3">
        <f t="shared" si="37"/>
        <v>0.20454106901653052</v>
      </c>
      <c r="AT8" s="3">
        <f t="shared" si="37"/>
        <v>0.32385669260950667</v>
      </c>
      <c r="AU8" s="3">
        <f t="shared" si="37"/>
        <v>0.80111918698141116</v>
      </c>
      <c r="AV8" s="3">
        <f t="shared" si="37"/>
        <v>0.25567633627066316</v>
      </c>
      <c r="AW8" s="3">
        <f t="shared" si="37"/>
        <v>0.4261272271177719</v>
      </c>
      <c r="AX8" s="3">
        <f t="shared" si="37"/>
        <v>0.39203704894835018</v>
      </c>
      <c r="AY8" s="3">
        <f t="shared" si="37"/>
        <v>0.63066829613430242</v>
      </c>
      <c r="AZ8" s="3">
        <f t="shared" si="37"/>
        <v>0.56248793979545886</v>
      </c>
      <c r="BA8" s="3">
        <f t="shared" si="37"/>
        <v>0.47726249437190454</v>
      </c>
      <c r="BB8" s="3">
        <f t="shared" si="37"/>
        <v>0.34090178169421753</v>
      </c>
      <c r="BC8" s="3">
        <f t="shared" si="37"/>
        <v>0.9715700778285199</v>
      </c>
      <c r="BD8" s="3">
        <f t="shared" si="37"/>
        <v>0.4261272271177719</v>
      </c>
      <c r="BE8" s="3">
        <f t="shared" si="37"/>
        <v>0.52839776162603713</v>
      </c>
      <c r="BF8" s="3">
        <f t="shared" si="37"/>
        <v>0.73293883064256771</v>
      </c>
      <c r="BG8" s="3">
        <f t="shared" si="37"/>
        <v>1.6533736412169551</v>
      </c>
      <c r="BH8" s="3">
        <f t="shared" si="37"/>
        <v>0.83520936515083288</v>
      </c>
      <c r="BI8" s="3">
        <f t="shared" si="37"/>
        <v>1.1249758795909177</v>
      </c>
      <c r="BJ8" s="3">
        <f t="shared" si="37"/>
        <v>1.1590660577603396</v>
      </c>
      <c r="BK8" s="3">
        <f t="shared" si="37"/>
        <v>0.78407409789670035</v>
      </c>
      <c r="BL8" s="3">
        <f t="shared" si="37"/>
        <v>0.39203704894835018</v>
      </c>
      <c r="BM8" s="3">
        <f t="shared" si="37"/>
        <v>2.7442593426384509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Seasonality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俞莱若</cp:lastModifiedBy>
  <dcterms:created xsi:type="dcterms:W3CDTF">2025-08-08T08:42:01Z</dcterms:created>
  <dcterms:modified xsi:type="dcterms:W3CDTF">2025-08-08T08:49:13Z</dcterms:modified>
</cp:coreProperties>
</file>