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/>
  </bookViews>
  <sheets>
    <sheet name="Seasonality" sheetId="1" r:id="rId1"/>
    <sheet name="Sheet1" sheetId="2" r:id="rId2"/>
    <sheet name="Sheet2" sheetId="3" r:id="rId3"/>
  </sheets>
  <definedNames>
    <definedName name="_xlnm._FilterDatabase" localSheetId="0" hidden="1">Seasonality!$A$1:$BE$1</definedName>
  </definedNames>
  <calcPr calcId="152511"/>
</workbook>
</file>

<file path=xl/calcChain.xml><?xml version="1.0" encoding="utf-8"?>
<calcChain xmlns="http://schemas.openxmlformats.org/spreadsheetml/2006/main">
  <c r="AB30" i="2" l="1"/>
  <c r="AA24" i="2"/>
  <c r="C25" i="2"/>
  <c r="AX16" i="2"/>
  <c r="AW16" i="2"/>
  <c r="AV16" i="2"/>
  <c r="Y15" i="2"/>
  <c r="Z16" i="2"/>
  <c r="AA16" i="2" s="1"/>
  <c r="AB16" i="2" s="1"/>
  <c r="AC16" i="2" s="1"/>
  <c r="AD16" i="2" s="1"/>
  <c r="AE16" i="2" s="1"/>
  <c r="Y16" i="2"/>
  <c r="T16" i="2"/>
  <c r="U16" i="2"/>
  <c r="V16" i="2"/>
  <c r="W16" i="2"/>
  <c r="X16" i="2" s="1"/>
  <c r="S16" i="2"/>
  <c r="R16" i="2"/>
  <c r="M16" i="2"/>
  <c r="N16" i="2"/>
  <c r="O16" i="2" s="1"/>
  <c r="P16" i="2" s="1"/>
  <c r="Q16" i="2" s="1"/>
  <c r="L16" i="2"/>
  <c r="K16" i="2"/>
  <c r="R15" i="2"/>
  <c r="K15" i="2"/>
  <c r="H15" i="2"/>
  <c r="C15" i="2"/>
  <c r="AX19" i="2"/>
</calcChain>
</file>

<file path=xl/sharedStrings.xml><?xml version="1.0" encoding="utf-8"?>
<sst xmlns="http://schemas.openxmlformats.org/spreadsheetml/2006/main" count="774" uniqueCount="137">
  <si>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</si>
  <si>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</si>
  <si>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</si>
  <si>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</si>
  <si>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</si>
  <si>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</si>
  <si>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</si>
  <si>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</si>
  <si>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</si>
  <si>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</si>
  <si>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</si>
  <si>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</si>
  <si>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</si>
  <si>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</si>
  <si>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</si>
  <si>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</si>
  <si>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</si>
  <si>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</si>
  <si>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</si>
  <si>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</si>
  <si>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</si>
  <si>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</si>
  <si>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</si>
  <si>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</si>
  <si>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</si>
  <si>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</si>
  <si>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</si>
  <si>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</si>
  <si>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</si>
  <si>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</si>
  <si>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</si>
  <si>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</si>
  <si>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</si>
  <si>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</si>
  <si>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</si>
  <si>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</si>
  <si>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</si>
  <si>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</si>
  <si>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</si>
  <si>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</si>
  <si>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</si>
  <si>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</si>
  <si>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</si>
  <si>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</si>
  <si>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</si>
  <si>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</si>
  <si>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</si>
  <si>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</si>
  <si>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</si>
  <si>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</si>
  <si>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</si>
  <si>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</si>
  <si>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</si>
  <si>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</si>
  <si>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</si>
  <si>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</si>
  <si>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</si>
  <si>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/>
  </si>
  <si>
    <t>T/TXL</t>
  </si>
  <si>
    <t>YOUT</t>
  </si>
  <si>
    <t>Quilt Set</t>
  </si>
  <si>
    <t>bed in a bag</t>
  </si>
  <si>
    <t>Twin XL</t>
  </si>
  <si>
    <t>FZ0009</t>
  </si>
  <si>
    <t>FZ0010</t>
  </si>
  <si>
    <t>Queen/King</t>
  </si>
  <si>
    <t>年份</t>
    <phoneticPr fontId="3" type="noConversion"/>
  </si>
  <si>
    <t>CS14-0213-1</t>
    <phoneticPr fontId="3" type="noConversion"/>
  </si>
  <si>
    <t>CS14-0214-1</t>
  </si>
  <si>
    <t>Week</t>
  </si>
  <si>
    <t>Amazon_POS</t>
  </si>
  <si>
    <t>Sales price</t>
  </si>
  <si>
    <t>item</t>
  </si>
  <si>
    <t>CS14-0213-1</t>
    <phoneticPr fontId="3" type="noConversion"/>
  </si>
  <si>
    <t xml:space="preserve"> </t>
    <phoneticPr fontId="3" type="noConversion"/>
  </si>
  <si>
    <t>Verone</t>
  </si>
  <si>
    <t>Inventory</t>
  </si>
  <si>
    <t>PO on order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</si>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</sst>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  <numFmt numFmtId="209" formatCode="\$#,##0.00;\(\$#,##0.00\)"/>
  </numFmts>
  <fonts count="142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0"/>
      <color rgb="FF333333"/>
      <name val="Tahoma"/>
      <family val="2"/>
    </font>
  </fonts>
  <fills count="9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</borders>
  <cellStyleXfs count="64263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</cellStyleXfs>
  <cellXfs count="53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0" fillId="0" borderId="0" xfId="0" applyNumberFormat="1" applyFont="1" applyAlignment="1"/>
    <xf numFmtId="0" fontId="8" fillId="91" borderId="10" xfId="64261" applyFont="1" applyFill="1" applyBorder="1" applyAlignment="1">
      <alignment horizontal="center"/>
    </xf>
    <xf numFmtId="209" fontId="8" fillId="0" borderId="11" xfId="64261" applyNumberFormat="1" applyFont="1" applyFill="1" applyBorder="1" applyAlignment="1">
      <alignment horizontal="right"/>
    </xf>
    <xf numFmtId="209" fontId="8" fillId="0" borderId="11" xfId="64261" applyNumberFormat="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/>
    </xf>
    <xf numFmtId="0" fontId="8" fillId="91" borderId="10" xfId="64262" applyFont="1" applyFill="1" applyBorder="1" applyAlignment="1">
      <alignment horizontal="center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209" fontId="8" fillId="0" borderId="11" xfId="64262" applyNumberFormat="1" applyFont="1" applyFill="1" applyBorder="1" applyAlignment="1">
      <alignment horizontal="right" wrapText="1"/>
    </xf>
    <xf numFmtId="0" fontId="8" fillId="0" borderId="11" xfId="64262" applyFont="1" applyFill="1" applyBorder="1" applyAlignment="1">
      <alignment horizontal="right"/>
    </xf>
    <xf numFmtId="0" fontId="8" fillId="0" borderId="11" xfId="64262" applyFont="1" applyFill="1" applyBorder="1" applyAlignment="1"/>
    <xf numFmtId="209" fontId="8" fillId="0" borderId="11" xfId="64262" applyNumberFormat="1" applyFont="1" applyFill="1" applyBorder="1" applyAlignment="1">
      <alignment horizontal="right"/>
    </xf>
    <xf numFmtId="209" fontId="8" fillId="0" borderId="0" xfId="64262" applyNumberFormat="1" applyFont="1" applyFill="1" applyBorder="1" applyAlignment="1">
      <alignment horizontal="right"/>
    </xf>
    <xf numFmtId="0" fontId="6" fillId="0" borderId="11" xfId="64262" applyBorder="1" applyAlignment="1"/>
    <xf numFmtId="0" fontId="8" fillId="0" borderId="0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  <xf numFmtId="0" fontId="8" fillId="94" borderId="11" xfId="64262" applyFont="1" applyFill="1" applyBorder="1" applyAlignment="1">
      <alignment horizontal="right"/>
    </xf>
    <xf numFmtId="0" fontId="8" fillId="92" borderId="45" xfId="64262" applyFont="1" applyFill="1" applyBorder="1" applyAlignment="1">
      <alignment horizontal="center"/>
    </xf>
    <xf numFmtId="0" fontId="8" fillId="93" borderId="11" xfId="64262" applyFont="1" applyFill="1" applyBorder="1" applyAlignment="1">
      <alignment horizontal="right"/>
    </xf>
    <xf numFmtId="0" fontId="140" fillId="95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3" borderId="44" xfId="64262" applyFont="1" applyFill="1" applyBorder="1" applyAlignment="1">
      <alignment horizontal="center"/>
    </xf>
    <xf numFmtId="0" fontId="8" fillId="93" borderId="45" xfId="64262" applyFont="1" applyFill="1" applyBorder="1" applyAlignment="1">
      <alignment horizontal="center"/>
    </xf>
    <xf numFmtId="0" fontId="140" fillId="94" borderId="0" xfId="0" applyNumberFormat="1" applyFont="1" applyFill="1" applyAlignment="1">
      <alignment vertical="top"/>
    </xf>
    <xf numFmtId="0" fontId="8" fillId="96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4" borderId="11" xfId="64262" applyFont="1" applyFill="1" applyBorder="1" applyAlignment="1">
      <alignment horizontal="right" wrapText="1"/>
    </xf>
    <xf numFmtId="0" fontId="8" fillId="92" borderId="11" xfId="64262" applyFont="1" applyFill="1" applyBorder="1" applyAlignment="1">
      <alignment horizontal="right" wrapText="1"/>
    </xf>
    <xf numFmtId="0" fontId="141" fillId="97" borderId="46" xfId="0" applyNumberFormat="1" applyFont="1" applyFill="1" applyBorder="1" applyAlignment="1">
      <alignment horizontal="right" vertical="center" wrapText="1"/>
    </xf>
  </cellXfs>
  <cellStyles count="64263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8"/>
  <sheetViews>
    <sheetView tabSelected="1" workbookViewId="0">
      <pane ySplit="1" topLeftCell="A2" activePane="bottomLeft" state="frozen"/>
      <selection pane="bottomLeft" activeCell="D13" sqref="D13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t="s">
        <v>63</v>
      </c>
      <c r="B2" t="s">
        <v>59</v>
      </c>
      <c r="C2" t="s">
        <v>60</v>
      </c>
      <c r="D2" t="s">
        <v>58</v>
      </c>
      <c r="E2" t="s">
        <v>57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</v>
      </c>
      <c r="O2">
        <v>1.3</v>
      </c>
      <c r="P2">
        <v>1.3</v>
      </c>
      <c r="Q2">
        <v>1.3</v>
      </c>
      <c r="R2">
        <v>1.3</v>
      </c>
      <c r="S2">
        <v>1.3</v>
      </c>
      <c r="T2">
        <v>1.3</v>
      </c>
      <c r="U2">
        <v>1.3</v>
      </c>
      <c r="V2">
        <v>1.3</v>
      </c>
      <c r="W2">
        <v>1.3</v>
      </c>
      <c r="X2">
        <v>1.3</v>
      </c>
      <c r="Y2">
        <v>1.3</v>
      </c>
      <c r="Z2">
        <v>1.3</v>
      </c>
      <c r="AA2">
        <v>1.3</v>
      </c>
      <c r="AB2">
        <v>1.4</v>
      </c>
      <c r="AC2">
        <v>1.4</v>
      </c>
      <c r="AD2">
        <v>1.4</v>
      </c>
      <c r="AE2">
        <v>1.4</v>
      </c>
      <c r="AF2">
        <v>1.4</v>
      </c>
      <c r="AG2">
        <v>1.4</v>
      </c>
      <c r="AH2">
        <v>1.4</v>
      </c>
      <c r="AI2">
        <v>1.4</v>
      </c>
      <c r="AJ2">
        <v>1.4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0.8</v>
      </c>
      <c r="AT2">
        <v>1.1000000000000001</v>
      </c>
      <c r="AU2">
        <v>1.3</v>
      </c>
      <c r="AV2">
        <v>1</v>
      </c>
      <c r="AW2">
        <v>1.9</v>
      </c>
      <c r="AX2">
        <v>2.2000000000000002</v>
      </c>
      <c r="AY2">
        <v>1.6</v>
      </c>
      <c r="AZ2">
        <v>0.8</v>
      </c>
      <c r="BA2">
        <v>1.9</v>
      </c>
      <c r="BB2">
        <v>1</v>
      </c>
      <c r="BC2">
        <v>1</v>
      </c>
      <c r="BD2">
        <v>1</v>
      </c>
      <c r="BE2">
        <v>1</v>
      </c>
    </row>
    <row r="3" spans="1:57">
      <c r="A3" t="s">
        <v>64</v>
      </c>
      <c r="B3" t="s">
        <v>59</v>
      </c>
      <c r="C3" t="s">
        <v>60</v>
      </c>
      <c r="D3" t="s">
        <v>65</v>
      </c>
      <c r="E3" t="s">
        <v>57</v>
      </c>
      <c r="F3">
        <v>1</v>
      </c>
      <c r="G3">
        <v>1</v>
      </c>
      <c r="H3">
        <v>1</v>
      </c>
      <c r="I3">
        <v>1.2</v>
      </c>
      <c r="J3">
        <v>1</v>
      </c>
      <c r="K3">
        <v>1</v>
      </c>
      <c r="L3">
        <v>1</v>
      </c>
      <c r="M3">
        <v>1</v>
      </c>
      <c r="N3">
        <v>1</v>
      </c>
      <c r="O3">
        <v>1.2</v>
      </c>
      <c r="P3">
        <v>1.2</v>
      </c>
      <c r="Q3">
        <v>1.2</v>
      </c>
      <c r="R3">
        <v>1.2</v>
      </c>
      <c r="S3">
        <v>1.2</v>
      </c>
      <c r="T3">
        <v>1.2</v>
      </c>
      <c r="U3">
        <v>1.2</v>
      </c>
      <c r="V3">
        <v>1.2</v>
      </c>
      <c r="W3">
        <v>1.2</v>
      </c>
      <c r="X3">
        <v>1.2</v>
      </c>
      <c r="Y3">
        <v>1.2</v>
      </c>
      <c r="Z3">
        <v>1.2</v>
      </c>
      <c r="AA3">
        <v>1.2</v>
      </c>
      <c r="AB3">
        <v>1.3</v>
      </c>
      <c r="AC3">
        <v>1.3</v>
      </c>
      <c r="AD3">
        <v>1.3</v>
      </c>
      <c r="AE3">
        <v>1.3</v>
      </c>
      <c r="AF3">
        <v>1.3</v>
      </c>
      <c r="AG3">
        <v>1.3</v>
      </c>
      <c r="AH3">
        <v>1.3</v>
      </c>
      <c r="AI3">
        <v>1.3</v>
      </c>
      <c r="AJ3">
        <v>1.3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0.7</v>
      </c>
      <c r="AT3">
        <v>1.1000000000000001</v>
      </c>
      <c r="AU3">
        <v>1.3</v>
      </c>
      <c r="AV3">
        <v>1</v>
      </c>
      <c r="AW3">
        <v>1.8</v>
      </c>
      <c r="AX3">
        <v>2.1</v>
      </c>
      <c r="AY3">
        <v>1.5</v>
      </c>
      <c r="AZ3">
        <v>0.7</v>
      </c>
      <c r="BA3">
        <v>1.8</v>
      </c>
      <c r="BB3">
        <v>1</v>
      </c>
      <c r="BC3">
        <v>1</v>
      </c>
      <c r="BD3">
        <v>1</v>
      </c>
      <c r="BE3">
        <v>1</v>
      </c>
    </row>
    <row r="8" spans="1:57">
      <c r="A8" s="2" t="s">
        <v>136</v>
      </c>
      <c r="B8" t="s">
        <v>59</v>
      </c>
      <c r="C8" t="s">
        <v>61</v>
      </c>
      <c r="D8" t="s">
        <v>62</v>
      </c>
      <c r="E8" s="2" t="s">
        <v>132</v>
      </c>
      <c r="F8">
        <v>1</v>
      </c>
      <c r="G8">
        <v>1</v>
      </c>
      <c r="H8">
        <v>1</v>
      </c>
      <c r="I8">
        <v>1.2</v>
      </c>
      <c r="J8">
        <v>1</v>
      </c>
      <c r="K8">
        <v>1</v>
      </c>
      <c r="L8">
        <v>1</v>
      </c>
      <c r="M8">
        <v>1</v>
      </c>
      <c r="N8">
        <v>1.8</v>
      </c>
      <c r="O8">
        <v>1.8</v>
      </c>
      <c r="P8">
        <v>1.8</v>
      </c>
      <c r="Q8">
        <v>1.8</v>
      </c>
      <c r="R8">
        <v>1.8</v>
      </c>
      <c r="S8">
        <v>1.8</v>
      </c>
      <c r="T8">
        <v>1.8</v>
      </c>
      <c r="U8">
        <v>3.2</v>
      </c>
      <c r="V8">
        <v>3.2</v>
      </c>
      <c r="W8">
        <v>3.2</v>
      </c>
      <c r="X8">
        <v>3.2</v>
      </c>
      <c r="Y8">
        <v>3.2</v>
      </c>
      <c r="Z8">
        <v>3.2</v>
      </c>
      <c r="AA8">
        <v>3.2</v>
      </c>
      <c r="AB8">
        <v>5</v>
      </c>
      <c r="AC8">
        <v>5</v>
      </c>
      <c r="AD8">
        <v>5</v>
      </c>
      <c r="AE8">
        <v>5</v>
      </c>
      <c r="AF8">
        <v>5</v>
      </c>
      <c r="AG8">
        <v>5</v>
      </c>
      <c r="AH8">
        <v>5</v>
      </c>
      <c r="AI8">
        <v>1.8</v>
      </c>
      <c r="AJ8">
        <v>1.8</v>
      </c>
      <c r="AK8">
        <v>1.2</v>
      </c>
      <c r="AL8">
        <v>0.3</v>
      </c>
      <c r="AM8">
        <v>0.3</v>
      </c>
      <c r="AN8">
        <v>0.3</v>
      </c>
      <c r="AO8">
        <v>0.3</v>
      </c>
      <c r="AP8">
        <v>0.3</v>
      </c>
      <c r="AQ8">
        <v>0.3</v>
      </c>
      <c r="AR8">
        <v>0.3</v>
      </c>
      <c r="AS8">
        <v>1.3</v>
      </c>
      <c r="AT8">
        <v>1.4</v>
      </c>
      <c r="AU8">
        <v>1.5</v>
      </c>
      <c r="AV8">
        <v>2.6</v>
      </c>
      <c r="AW8">
        <v>2.5</v>
      </c>
      <c r="AX8">
        <v>3.1</v>
      </c>
      <c r="AY8">
        <v>4</v>
      </c>
      <c r="AZ8">
        <v>1.2</v>
      </c>
      <c r="BA8">
        <v>1.3</v>
      </c>
      <c r="BB8">
        <v>1</v>
      </c>
      <c r="BC8">
        <v>1</v>
      </c>
      <c r="BD8">
        <v>1</v>
      </c>
      <c r="BE8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8"/>
  <sheetViews>
    <sheetView workbookViewId="0">
      <pane ySplit="1" topLeftCell="A2" activePane="bottomLeft" state="frozen"/>
      <selection pane="bottomLeft" activeCell="C29" sqref="C29:T29"/>
    </sheetView>
  </sheetViews>
  <sheetFormatPr defaultRowHeight="15"/>
  <cols>
    <col min="1" max="1" width="12.85546875" customWidth="1"/>
  </cols>
  <sheetData>
    <row r="1" spans="1:54">
      <c r="A1" t="s">
        <v>75</v>
      </c>
      <c r="B1" s="4" t="s">
        <v>66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" t="s">
        <v>67</v>
      </c>
      <c r="B2" s="7">
        <v>2021</v>
      </c>
      <c r="C2" s="16">
        <v>62</v>
      </c>
      <c r="D2" s="16">
        <v>71</v>
      </c>
      <c r="E2" s="16">
        <v>48</v>
      </c>
      <c r="F2" s="16">
        <v>52</v>
      </c>
      <c r="G2" s="16">
        <v>72</v>
      </c>
      <c r="H2" s="16">
        <v>89</v>
      </c>
      <c r="I2" s="16">
        <v>123</v>
      </c>
      <c r="J2" s="16">
        <v>141</v>
      </c>
      <c r="K2" s="16">
        <v>133</v>
      </c>
      <c r="L2" s="16">
        <v>160</v>
      </c>
      <c r="M2" s="16">
        <v>186</v>
      </c>
      <c r="N2" s="16">
        <v>191</v>
      </c>
      <c r="O2" s="16">
        <v>192</v>
      </c>
      <c r="P2" s="16">
        <v>193</v>
      </c>
      <c r="Q2" s="16">
        <v>193</v>
      </c>
      <c r="R2" s="16">
        <v>156</v>
      </c>
      <c r="S2" s="16">
        <v>137</v>
      </c>
      <c r="T2" s="16">
        <v>94</v>
      </c>
      <c r="U2" s="16">
        <v>167</v>
      </c>
      <c r="V2" s="16">
        <v>141</v>
      </c>
      <c r="W2" s="16">
        <v>200</v>
      </c>
      <c r="X2" s="16">
        <v>138</v>
      </c>
      <c r="Y2" s="16">
        <v>163</v>
      </c>
      <c r="Z2" s="16">
        <v>161</v>
      </c>
      <c r="AA2" s="16">
        <v>180</v>
      </c>
      <c r="AB2" s="15">
        <v>65</v>
      </c>
      <c r="AC2" s="15">
        <v>4</v>
      </c>
      <c r="AD2" s="15">
        <v>2</v>
      </c>
      <c r="AE2" s="15">
        <v>4</v>
      </c>
      <c r="AF2" s="15">
        <v>45</v>
      </c>
      <c r="AG2" s="15">
        <v>20</v>
      </c>
      <c r="AH2" s="16">
        <v>61</v>
      </c>
      <c r="AI2" s="16">
        <v>44</v>
      </c>
      <c r="AJ2" s="16">
        <v>61</v>
      </c>
      <c r="AK2" s="16">
        <v>49</v>
      </c>
      <c r="AL2" s="16">
        <v>85</v>
      </c>
      <c r="AM2" s="16">
        <v>83</v>
      </c>
      <c r="AN2" s="16">
        <v>63</v>
      </c>
      <c r="AO2" s="16">
        <v>76</v>
      </c>
      <c r="AP2" s="16">
        <v>96</v>
      </c>
      <c r="AQ2" s="16">
        <v>71</v>
      </c>
      <c r="AR2" s="16">
        <v>102</v>
      </c>
      <c r="AS2" s="16">
        <v>69</v>
      </c>
      <c r="AT2" s="15">
        <v>30</v>
      </c>
      <c r="AU2" s="15">
        <v>22</v>
      </c>
      <c r="AV2" s="15">
        <v>23</v>
      </c>
      <c r="AW2" s="15">
        <v>15</v>
      </c>
      <c r="AX2" s="15">
        <v>7</v>
      </c>
      <c r="AY2" s="15">
        <v>10</v>
      </c>
      <c r="AZ2" s="15">
        <v>22</v>
      </c>
      <c r="BA2" s="15">
        <v>15</v>
      </c>
      <c r="BB2" s="15">
        <v>15</v>
      </c>
    </row>
    <row r="3" spans="1:54">
      <c r="A3" s="6" t="s">
        <v>67</v>
      </c>
      <c r="B3">
        <v>2022</v>
      </c>
      <c r="C3" s="5">
        <v>21</v>
      </c>
      <c r="D3" s="5">
        <v>46</v>
      </c>
      <c r="E3" s="5">
        <v>52</v>
      </c>
      <c r="F3" s="5">
        <v>44</v>
      </c>
      <c r="G3" s="5">
        <v>77</v>
      </c>
      <c r="H3" s="5">
        <v>58</v>
      </c>
      <c r="I3" s="5">
        <v>59</v>
      </c>
      <c r="J3" s="5">
        <v>84</v>
      </c>
      <c r="K3" s="5">
        <v>111</v>
      </c>
      <c r="L3" s="5">
        <v>80</v>
      </c>
      <c r="M3" s="5">
        <v>45</v>
      </c>
      <c r="N3" s="5">
        <v>31</v>
      </c>
      <c r="O3" s="5">
        <v>25</v>
      </c>
      <c r="P3" s="5">
        <v>62</v>
      </c>
      <c r="Q3" s="5">
        <v>82</v>
      </c>
      <c r="R3" s="5">
        <v>121</v>
      </c>
      <c r="S3" s="5">
        <v>73</v>
      </c>
      <c r="T3" s="5">
        <v>59</v>
      </c>
      <c r="U3" s="5">
        <v>66</v>
      </c>
      <c r="V3" s="5">
        <v>73</v>
      </c>
      <c r="W3" s="5">
        <v>79</v>
      </c>
      <c r="X3" s="5">
        <v>109</v>
      </c>
      <c r="Y3" s="5">
        <v>28</v>
      </c>
      <c r="Z3" s="5">
        <v>55</v>
      </c>
      <c r="AA3" s="5">
        <v>32</v>
      </c>
      <c r="AB3" s="5">
        <v>48</v>
      </c>
      <c r="AC3" s="5">
        <v>64</v>
      </c>
      <c r="AD3" s="5">
        <v>43</v>
      </c>
      <c r="AE3" s="5">
        <v>45</v>
      </c>
      <c r="AF3" s="5">
        <v>57</v>
      </c>
      <c r="AG3" s="5">
        <v>41</v>
      </c>
      <c r="AH3" s="5">
        <v>30</v>
      </c>
      <c r="AI3" s="5">
        <v>25</v>
      </c>
      <c r="AJ3" s="5">
        <v>9</v>
      </c>
      <c r="AK3" s="5">
        <v>3</v>
      </c>
      <c r="AL3" s="5">
        <v>14</v>
      </c>
      <c r="AM3" s="5">
        <v>29</v>
      </c>
      <c r="AN3" s="5">
        <v>27</v>
      </c>
      <c r="AO3" s="5">
        <v>41</v>
      </c>
      <c r="AP3" s="5">
        <v>17</v>
      </c>
      <c r="AQ3" s="5">
        <v>29</v>
      </c>
      <c r="AR3" s="5">
        <v>37</v>
      </c>
      <c r="AS3" s="5">
        <v>54</v>
      </c>
      <c r="AT3" s="5">
        <v>48</v>
      </c>
      <c r="AU3" s="5">
        <v>111</v>
      </c>
      <c r="AV3" s="5">
        <v>184</v>
      </c>
      <c r="AW3" s="5">
        <v>21</v>
      </c>
      <c r="AX3" s="5">
        <v>31</v>
      </c>
      <c r="AY3" s="5">
        <v>42</v>
      </c>
      <c r="AZ3" s="5">
        <v>37</v>
      </c>
      <c r="BA3" s="5">
        <v>55</v>
      </c>
    </row>
    <row r="4" spans="1:54">
      <c r="A4" s="6" t="s">
        <v>67</v>
      </c>
      <c r="B4">
        <v>2023</v>
      </c>
      <c r="C4" s="5">
        <v>35</v>
      </c>
      <c r="D4" s="5">
        <v>35</v>
      </c>
      <c r="E4" s="5">
        <v>39</v>
      </c>
      <c r="F4" s="5">
        <v>39</v>
      </c>
      <c r="G4" s="5">
        <v>26</v>
      </c>
      <c r="H4" s="5">
        <v>43</v>
      </c>
      <c r="I4" s="16">
        <v>45</v>
      </c>
      <c r="J4" s="16">
        <v>59</v>
      </c>
      <c r="K4" s="16">
        <v>105</v>
      </c>
      <c r="L4" s="16">
        <v>83</v>
      </c>
      <c r="M4" s="16">
        <v>82</v>
      </c>
      <c r="N4" s="16">
        <v>92</v>
      </c>
      <c r="O4" s="16">
        <v>103</v>
      </c>
      <c r="P4" s="16">
        <v>111</v>
      </c>
      <c r="Q4" s="16">
        <v>90</v>
      </c>
      <c r="R4" s="16">
        <v>88</v>
      </c>
      <c r="S4" s="16">
        <v>91</v>
      </c>
      <c r="T4" s="16">
        <v>58</v>
      </c>
    </row>
    <row r="6" spans="1:54" ht="30">
      <c r="A6" s="8" t="s">
        <v>68</v>
      </c>
      <c r="B6" s="9">
        <v>87</v>
      </c>
      <c r="C6" s="9">
        <v>76</v>
      </c>
      <c r="D6" s="9">
        <v>77</v>
      </c>
      <c r="E6" s="9">
        <v>86</v>
      </c>
      <c r="F6" s="9">
        <v>108</v>
      </c>
      <c r="G6" s="9">
        <v>122</v>
      </c>
      <c r="H6" s="9">
        <v>178</v>
      </c>
      <c r="I6" s="9">
        <v>160</v>
      </c>
      <c r="J6" s="9">
        <v>149</v>
      </c>
      <c r="K6" s="9">
        <v>137</v>
      </c>
      <c r="L6" s="9">
        <v>137</v>
      </c>
      <c r="M6" s="9">
        <v>7</v>
      </c>
      <c r="N6" s="9">
        <v>0</v>
      </c>
      <c r="O6" s="9">
        <v>3</v>
      </c>
      <c r="P6" s="9">
        <v>5</v>
      </c>
      <c r="Q6" s="9">
        <v>12</v>
      </c>
      <c r="R6" s="9">
        <v>101</v>
      </c>
      <c r="S6" s="9">
        <v>84</v>
      </c>
      <c r="T6" s="9">
        <v>141</v>
      </c>
      <c r="U6" s="9">
        <v>160</v>
      </c>
      <c r="V6" s="9">
        <v>209</v>
      </c>
      <c r="W6" s="9">
        <v>189</v>
      </c>
      <c r="X6" s="9">
        <v>224</v>
      </c>
      <c r="Y6" s="9">
        <v>210</v>
      </c>
      <c r="Z6" s="9">
        <v>221</v>
      </c>
      <c r="AA6" s="9">
        <v>254</v>
      </c>
      <c r="AB6" s="9">
        <v>233</v>
      </c>
      <c r="AC6" s="9">
        <v>234</v>
      </c>
      <c r="AD6" s="9">
        <v>217</v>
      </c>
      <c r="AE6" s="9">
        <v>164</v>
      </c>
      <c r="AF6" s="9">
        <v>180</v>
      </c>
      <c r="AG6" s="9">
        <v>151</v>
      </c>
      <c r="AH6" s="9">
        <v>120</v>
      </c>
      <c r="AI6" s="9">
        <v>157</v>
      </c>
      <c r="AJ6" s="9">
        <v>113</v>
      </c>
      <c r="AK6" s="9">
        <v>149</v>
      </c>
      <c r="AL6" s="9">
        <v>113</v>
      </c>
      <c r="AM6" s="9">
        <v>109</v>
      </c>
      <c r="AN6" s="9">
        <v>95</v>
      </c>
      <c r="AO6" s="9">
        <v>37</v>
      </c>
      <c r="AP6" s="9">
        <v>42</v>
      </c>
      <c r="AQ6" s="9">
        <v>56</v>
      </c>
      <c r="AR6" s="9">
        <v>44</v>
      </c>
      <c r="AS6" s="9">
        <v>37</v>
      </c>
      <c r="AT6" s="9">
        <v>18</v>
      </c>
      <c r="AU6" s="9">
        <v>23</v>
      </c>
      <c r="AV6" s="9">
        <v>21</v>
      </c>
      <c r="AW6" s="9">
        <v>10</v>
      </c>
      <c r="AX6" s="9">
        <v>14</v>
      </c>
      <c r="AY6" s="9">
        <v>12</v>
      </c>
      <c r="AZ6" s="9">
        <v>9</v>
      </c>
      <c r="BA6" s="9">
        <v>21</v>
      </c>
    </row>
    <row r="7" spans="1:54" ht="30">
      <c r="A7" s="8" t="s">
        <v>68</v>
      </c>
      <c r="B7" s="9">
        <v>39</v>
      </c>
      <c r="C7" s="9">
        <v>39</v>
      </c>
      <c r="D7" s="9">
        <v>50</v>
      </c>
      <c r="E7" s="9">
        <v>72</v>
      </c>
      <c r="F7" s="9">
        <v>86</v>
      </c>
      <c r="G7" s="9">
        <v>106</v>
      </c>
      <c r="H7" s="9">
        <v>106</v>
      </c>
      <c r="I7" s="9">
        <v>101</v>
      </c>
      <c r="J7" s="9">
        <v>43</v>
      </c>
      <c r="K7" s="9">
        <v>82</v>
      </c>
      <c r="L7" s="9">
        <v>80</v>
      </c>
      <c r="M7" s="9">
        <v>69</v>
      </c>
      <c r="N7" s="9">
        <v>27</v>
      </c>
      <c r="O7" s="9">
        <v>47</v>
      </c>
      <c r="P7" s="9">
        <v>70</v>
      </c>
      <c r="Q7" s="9">
        <v>97</v>
      </c>
      <c r="R7" s="9">
        <v>44</v>
      </c>
      <c r="S7" s="9">
        <v>29</v>
      </c>
      <c r="T7" s="9">
        <v>26</v>
      </c>
      <c r="U7" s="9">
        <v>51</v>
      </c>
      <c r="V7" s="9">
        <v>57</v>
      </c>
      <c r="W7" s="9">
        <v>65</v>
      </c>
      <c r="X7" s="9">
        <v>30</v>
      </c>
      <c r="Y7" s="9">
        <v>57</v>
      </c>
      <c r="Z7" s="9">
        <v>33</v>
      </c>
      <c r="AA7" s="9">
        <v>25</v>
      </c>
      <c r="AB7" s="9">
        <v>108</v>
      </c>
      <c r="AC7" s="9">
        <v>114</v>
      </c>
      <c r="AD7" s="9">
        <v>37</v>
      </c>
      <c r="AE7" s="9">
        <v>19</v>
      </c>
      <c r="AF7" s="9">
        <v>37</v>
      </c>
      <c r="AG7" s="9">
        <v>55</v>
      </c>
      <c r="AH7" s="9">
        <v>48</v>
      </c>
      <c r="AI7" s="9">
        <v>30</v>
      </c>
      <c r="AJ7" s="9">
        <v>11</v>
      </c>
      <c r="AK7" s="9">
        <v>7</v>
      </c>
      <c r="AL7" s="9">
        <v>23</v>
      </c>
      <c r="AM7" s="9">
        <v>34</v>
      </c>
      <c r="AN7" s="9">
        <v>32</v>
      </c>
      <c r="AO7" s="9">
        <v>32</v>
      </c>
      <c r="AP7" s="9">
        <v>35</v>
      </c>
      <c r="AQ7" s="9">
        <v>44</v>
      </c>
      <c r="AR7" s="9">
        <v>33</v>
      </c>
      <c r="AS7" s="9">
        <v>58</v>
      </c>
      <c r="AT7" s="9">
        <v>35</v>
      </c>
      <c r="AU7" s="9">
        <v>33</v>
      </c>
      <c r="AV7" s="9">
        <v>16</v>
      </c>
      <c r="AW7" s="9">
        <v>20</v>
      </c>
      <c r="AX7" s="9">
        <v>34</v>
      </c>
      <c r="AY7" s="9">
        <v>18</v>
      </c>
      <c r="AZ7" s="9">
        <v>21</v>
      </c>
      <c r="BA7" s="9">
        <v>37</v>
      </c>
    </row>
    <row r="8" spans="1:54" ht="30">
      <c r="A8" s="8" t="s">
        <v>68</v>
      </c>
      <c r="B8" s="9">
        <v>16</v>
      </c>
      <c r="C8" s="9">
        <v>30</v>
      </c>
      <c r="D8" s="9">
        <v>24</v>
      </c>
      <c r="E8" s="9">
        <v>42</v>
      </c>
      <c r="F8" s="9">
        <v>28</v>
      </c>
      <c r="G8" s="9">
        <v>26</v>
      </c>
      <c r="H8" s="9">
        <v>49</v>
      </c>
      <c r="I8" s="9">
        <v>66</v>
      </c>
      <c r="J8" s="9">
        <v>67</v>
      </c>
      <c r="K8" s="9">
        <v>81</v>
      </c>
      <c r="L8" s="9">
        <v>52</v>
      </c>
      <c r="M8" s="9">
        <v>50</v>
      </c>
      <c r="N8" s="9">
        <v>69</v>
      </c>
      <c r="O8" s="9">
        <v>76</v>
      </c>
      <c r="P8" s="9">
        <v>51</v>
      </c>
      <c r="Q8" s="9">
        <v>48</v>
      </c>
      <c r="R8" s="9">
        <v>70</v>
      </c>
      <c r="S8" s="9">
        <v>49</v>
      </c>
    </row>
    <row r="10" spans="1:54">
      <c r="A10" s="14" t="s">
        <v>74</v>
      </c>
    </row>
    <row r="11" spans="1:54">
      <c r="A11" s="2" t="s">
        <v>131</v>
      </c>
      <c r="C11" s="34" t="s">
        <v>112</v>
      </c>
      <c r="D11" s="34" t="s">
        <v>113</v>
      </c>
      <c r="E11" s="34" t="s">
        <v>114</v>
      </c>
      <c r="F11" s="34" t="s">
        <v>115</v>
      </c>
      <c r="G11" s="34" t="s">
        <v>116</v>
      </c>
      <c r="H11" s="34" t="s">
        <v>117</v>
      </c>
      <c r="I11" s="34" t="s">
        <v>118</v>
      </c>
      <c r="J11" s="34" t="s">
        <v>119</v>
      </c>
      <c r="K11" s="44" t="s">
        <v>120</v>
      </c>
      <c r="L11" s="44" t="s">
        <v>121</v>
      </c>
      <c r="M11" s="44" t="s">
        <v>122</v>
      </c>
      <c r="N11" s="44" t="s">
        <v>123</v>
      </c>
      <c r="O11" s="44" t="s">
        <v>124</v>
      </c>
      <c r="P11" s="44" t="s">
        <v>125</v>
      </c>
      <c r="Q11" s="44" t="s">
        <v>126</v>
      </c>
      <c r="R11" s="44" t="s">
        <v>127</v>
      </c>
      <c r="S11" s="44" t="s">
        <v>128</v>
      </c>
      <c r="T11" s="44" t="s">
        <v>129</v>
      </c>
      <c r="U11" s="44" t="s">
        <v>130</v>
      </c>
      <c r="V11" s="44" t="s">
        <v>79</v>
      </c>
      <c r="W11" s="44" t="s">
        <v>80</v>
      </c>
      <c r="X11" s="44" t="s">
        <v>81</v>
      </c>
      <c r="Y11" s="44" t="s">
        <v>82</v>
      </c>
      <c r="Z11" s="44" t="s">
        <v>83</v>
      </c>
      <c r="AA11" s="44" t="s">
        <v>84</v>
      </c>
      <c r="AB11" s="44" t="s">
        <v>85</v>
      </c>
      <c r="AC11" s="44" t="s">
        <v>86</v>
      </c>
      <c r="AD11" s="44" t="s">
        <v>87</v>
      </c>
      <c r="AE11" s="44" t="s">
        <v>88</v>
      </c>
      <c r="AF11" s="44" t="s">
        <v>89</v>
      </c>
      <c r="AG11" s="44" t="s">
        <v>90</v>
      </c>
      <c r="AH11" s="34" t="s">
        <v>91</v>
      </c>
      <c r="AI11" s="34" t="s">
        <v>92</v>
      </c>
      <c r="AJ11" s="34" t="s">
        <v>93</v>
      </c>
      <c r="AK11" s="34" t="s">
        <v>94</v>
      </c>
      <c r="AL11" s="34" t="s">
        <v>95</v>
      </c>
      <c r="AM11" s="34" t="s">
        <v>96</v>
      </c>
      <c r="AN11" s="34" t="s">
        <v>97</v>
      </c>
      <c r="AO11" s="34" t="s">
        <v>98</v>
      </c>
      <c r="AP11" s="44" t="s">
        <v>99</v>
      </c>
      <c r="AQ11" s="44" t="s">
        <v>100</v>
      </c>
      <c r="AR11" s="44" t="s">
        <v>101</v>
      </c>
      <c r="AS11" s="44" t="s">
        <v>102</v>
      </c>
      <c r="AT11" s="44" t="s">
        <v>103</v>
      </c>
      <c r="AU11" s="44" t="s">
        <v>104</v>
      </c>
      <c r="AV11" s="44" t="s">
        <v>105</v>
      </c>
      <c r="AW11" s="44" t="s">
        <v>106</v>
      </c>
      <c r="AX11" s="44" t="s">
        <v>107</v>
      </c>
      <c r="AY11" s="34" t="s">
        <v>108</v>
      </c>
      <c r="AZ11" s="34" t="s">
        <v>109</v>
      </c>
      <c r="BA11" s="34" t="s">
        <v>110</v>
      </c>
      <c r="BB11" s="34" t="s">
        <v>111</v>
      </c>
    </row>
    <row r="12" spans="1:54">
      <c r="A12" s="22" t="s">
        <v>78</v>
      </c>
      <c r="B12" s="7">
        <v>2021</v>
      </c>
      <c r="C12" s="21">
        <v>26</v>
      </c>
      <c r="D12" s="21">
        <v>32</v>
      </c>
      <c r="E12" s="21">
        <v>29</v>
      </c>
      <c r="F12" s="21">
        <v>8</v>
      </c>
      <c r="G12" s="21">
        <v>43</v>
      </c>
      <c r="H12" s="21">
        <v>11</v>
      </c>
      <c r="I12" s="21">
        <v>18</v>
      </c>
      <c r="J12" s="21">
        <v>23</v>
      </c>
      <c r="K12" s="21">
        <v>15</v>
      </c>
      <c r="L12" s="21">
        <v>15</v>
      </c>
      <c r="M12" s="21">
        <v>16</v>
      </c>
      <c r="N12" s="21">
        <v>35</v>
      </c>
      <c r="O12" s="21">
        <v>22</v>
      </c>
      <c r="P12" s="21">
        <v>16</v>
      </c>
      <c r="Q12" s="21">
        <v>8</v>
      </c>
      <c r="R12" s="21">
        <v>31</v>
      </c>
      <c r="S12" s="21">
        <v>25</v>
      </c>
      <c r="T12" s="21">
        <v>26</v>
      </c>
      <c r="U12" s="21">
        <v>32</v>
      </c>
      <c r="V12" s="21">
        <v>25</v>
      </c>
      <c r="W12" s="21">
        <v>104</v>
      </c>
      <c r="X12" s="21">
        <v>54</v>
      </c>
      <c r="Y12" s="21">
        <v>55</v>
      </c>
      <c r="Z12" s="21">
        <v>70</v>
      </c>
      <c r="AA12" s="21">
        <v>149</v>
      </c>
      <c r="AB12" s="21">
        <v>197</v>
      </c>
      <c r="AC12" s="21">
        <v>267</v>
      </c>
      <c r="AD12" s="21">
        <v>217</v>
      </c>
      <c r="AE12" s="21">
        <v>181</v>
      </c>
      <c r="AF12" s="21">
        <v>93</v>
      </c>
      <c r="AG12" s="21">
        <v>54</v>
      </c>
      <c r="AH12" s="21">
        <v>24</v>
      </c>
      <c r="AI12" s="21">
        <v>49</v>
      </c>
      <c r="AJ12" s="21">
        <v>23</v>
      </c>
      <c r="AK12" s="45">
        <v>11</v>
      </c>
      <c r="AL12" s="45">
        <v>11</v>
      </c>
      <c r="AM12" s="45">
        <v>5</v>
      </c>
      <c r="AN12" s="45">
        <v>3</v>
      </c>
      <c r="AO12" s="45">
        <v>6</v>
      </c>
      <c r="AP12" s="45">
        <v>11</v>
      </c>
      <c r="AQ12" s="21">
        <v>20</v>
      </c>
      <c r="AR12" s="21">
        <v>22</v>
      </c>
      <c r="AS12" s="45">
        <v>8</v>
      </c>
      <c r="AT12" s="45">
        <v>1</v>
      </c>
      <c r="AU12" s="45">
        <v>0</v>
      </c>
      <c r="AV12" s="45">
        <v>15</v>
      </c>
      <c r="AW12" s="28">
        <v>61</v>
      </c>
      <c r="AX12" s="28">
        <v>26</v>
      </c>
      <c r="AY12" s="28">
        <v>28</v>
      </c>
      <c r="AZ12" s="28">
        <v>24</v>
      </c>
      <c r="BA12" s="28">
        <v>31</v>
      </c>
      <c r="BB12" s="21">
        <v>12</v>
      </c>
    </row>
    <row r="13" spans="1:54">
      <c r="A13" s="36"/>
      <c r="B13" s="7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8"/>
      <c r="AX13" s="28"/>
      <c r="AY13" s="28"/>
      <c r="AZ13" s="28"/>
      <c r="BA13" s="28"/>
      <c r="BB13" s="21"/>
    </row>
    <row r="14" spans="1:54">
      <c r="B14">
        <v>2022</v>
      </c>
      <c r="C14" s="38">
        <v>14</v>
      </c>
      <c r="D14" s="38">
        <v>19</v>
      </c>
      <c r="E14" s="38">
        <v>10</v>
      </c>
      <c r="F14" s="38">
        <v>17</v>
      </c>
      <c r="G14" s="38">
        <v>18</v>
      </c>
      <c r="H14" s="38">
        <v>13</v>
      </c>
      <c r="I14" s="38">
        <v>15</v>
      </c>
      <c r="J14" s="38">
        <v>17</v>
      </c>
      <c r="K14" s="33">
        <v>30</v>
      </c>
      <c r="L14" s="33">
        <v>28</v>
      </c>
      <c r="M14" s="33">
        <v>23</v>
      </c>
      <c r="N14" s="33">
        <v>46</v>
      </c>
      <c r="O14" s="33">
        <v>20</v>
      </c>
      <c r="P14" s="33">
        <v>18</v>
      </c>
      <c r="Q14" s="33">
        <v>28</v>
      </c>
      <c r="R14" s="28">
        <v>40</v>
      </c>
      <c r="S14" s="28">
        <v>45</v>
      </c>
      <c r="T14" s="28">
        <v>65</v>
      </c>
      <c r="U14" s="28">
        <v>38</v>
      </c>
      <c r="V14" s="28">
        <v>58</v>
      </c>
      <c r="W14" s="28">
        <v>44</v>
      </c>
      <c r="X14" s="28">
        <v>54</v>
      </c>
      <c r="Y14" s="31">
        <v>63</v>
      </c>
      <c r="Z14" s="31">
        <v>106</v>
      </c>
      <c r="AA14" s="31">
        <v>85</v>
      </c>
      <c r="AB14" s="31">
        <v>65</v>
      </c>
      <c r="AC14" s="31">
        <v>94</v>
      </c>
      <c r="AD14" s="31">
        <v>77</v>
      </c>
      <c r="AE14" s="31">
        <v>44</v>
      </c>
      <c r="AF14" s="33">
        <v>30</v>
      </c>
      <c r="AG14" s="33">
        <v>18</v>
      </c>
      <c r="AH14" s="27">
        <v>11</v>
      </c>
      <c r="AI14" s="27">
        <v>6</v>
      </c>
      <c r="AJ14" s="27">
        <v>43</v>
      </c>
      <c r="AK14" s="21">
        <v>6</v>
      </c>
      <c r="AL14" s="21">
        <v>4</v>
      </c>
      <c r="AM14" s="21">
        <v>3</v>
      </c>
      <c r="AN14" s="21">
        <v>1</v>
      </c>
      <c r="AO14" s="21">
        <v>2</v>
      </c>
      <c r="AP14" s="21">
        <v>8</v>
      </c>
      <c r="AQ14" s="21">
        <v>7</v>
      </c>
      <c r="AR14" s="27">
        <v>13</v>
      </c>
      <c r="AS14" s="27">
        <v>11</v>
      </c>
      <c r="AT14" s="27">
        <v>18</v>
      </c>
      <c r="AU14" s="27">
        <v>21</v>
      </c>
      <c r="AV14" s="28">
        <v>57</v>
      </c>
      <c r="AW14" s="28">
        <v>23</v>
      </c>
      <c r="AX14" s="28">
        <v>6</v>
      </c>
      <c r="AY14" s="28">
        <v>15</v>
      </c>
      <c r="AZ14" s="28">
        <v>35</v>
      </c>
      <c r="BA14" s="28">
        <v>19</v>
      </c>
      <c r="BB14" s="21">
        <v>7</v>
      </c>
    </row>
    <row r="15" spans="1:54">
      <c r="C15" s="39">
        <f>AVERAGE(C14:G14)</f>
        <v>15.6</v>
      </c>
      <c r="D15" s="40"/>
      <c r="E15" s="40"/>
      <c r="F15" s="40"/>
      <c r="G15" s="40"/>
      <c r="H15" s="40">
        <f>AVERAGE(H14:J14)</f>
        <v>15</v>
      </c>
      <c r="I15" s="40"/>
      <c r="J15" s="41"/>
      <c r="K15" s="42">
        <f>AVERAGE(K14:Q14)</f>
        <v>27.571428571428573</v>
      </c>
      <c r="L15" s="43"/>
      <c r="M15" s="43"/>
      <c r="N15" s="43"/>
      <c r="O15" s="43"/>
      <c r="P15" s="43"/>
      <c r="Q15" s="43"/>
      <c r="R15" s="35">
        <f>AVERAGE(R14:X14)</f>
        <v>49.142857142857146</v>
      </c>
      <c r="S15" s="35"/>
      <c r="T15" s="35"/>
      <c r="U15" s="35"/>
      <c r="V15" s="35"/>
      <c r="W15" s="35"/>
      <c r="X15" s="35"/>
      <c r="Y15" s="35">
        <f>AVERAGE(Y14:AE14)</f>
        <v>76.285714285714292</v>
      </c>
      <c r="Z15" s="35"/>
      <c r="AA15" s="35"/>
      <c r="AB15" s="35"/>
      <c r="AC15" s="35"/>
      <c r="AD15" s="35"/>
      <c r="AE15" s="35"/>
      <c r="AF15" s="35"/>
      <c r="AG15" s="32">
        <v>15</v>
      </c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0">
        <v>25</v>
      </c>
      <c r="AW15" s="30"/>
      <c r="AX15" s="30"/>
      <c r="AY15" s="30"/>
      <c r="AZ15" s="30"/>
      <c r="BA15" s="30"/>
      <c r="BB15" s="26"/>
    </row>
    <row r="16" spans="1:54" s="46" customFormat="1">
      <c r="B16" s="47" t="s">
        <v>134</v>
      </c>
      <c r="C16" s="37">
        <v>1</v>
      </c>
      <c r="D16" s="37">
        <v>1</v>
      </c>
      <c r="E16" s="37">
        <v>1</v>
      </c>
      <c r="F16" s="37">
        <v>1</v>
      </c>
      <c r="G16" s="37">
        <v>1</v>
      </c>
      <c r="H16" s="37">
        <v>1</v>
      </c>
      <c r="I16" s="37">
        <v>1</v>
      </c>
      <c r="J16" s="37">
        <v>1</v>
      </c>
      <c r="K16" s="48">
        <f>K15/H15</f>
        <v>1.8380952380952382</v>
      </c>
      <c r="L16" s="48">
        <f>K16</f>
        <v>1.8380952380952382</v>
      </c>
      <c r="M16" s="48">
        <f t="shared" ref="M16:Q16" si="0">L16</f>
        <v>1.8380952380952382</v>
      </c>
      <c r="N16" s="48">
        <f t="shared" si="0"/>
        <v>1.8380952380952382</v>
      </c>
      <c r="O16" s="48">
        <f t="shared" si="0"/>
        <v>1.8380952380952382</v>
      </c>
      <c r="P16" s="48">
        <f t="shared" si="0"/>
        <v>1.8380952380952382</v>
      </c>
      <c r="Q16" s="48">
        <f t="shared" si="0"/>
        <v>1.8380952380952382</v>
      </c>
      <c r="R16" s="48">
        <f>R15/H15</f>
        <v>3.2761904761904765</v>
      </c>
      <c r="S16" s="48">
        <f>R16</f>
        <v>3.2761904761904765</v>
      </c>
      <c r="T16" s="48">
        <f t="shared" ref="T16:X16" si="1">S16</f>
        <v>3.2761904761904765</v>
      </c>
      <c r="U16" s="48">
        <f t="shared" si="1"/>
        <v>3.2761904761904765</v>
      </c>
      <c r="V16" s="48">
        <f t="shared" si="1"/>
        <v>3.2761904761904765</v>
      </c>
      <c r="W16" s="48">
        <f t="shared" si="1"/>
        <v>3.2761904761904765</v>
      </c>
      <c r="X16" s="48">
        <f t="shared" si="1"/>
        <v>3.2761904761904765</v>
      </c>
      <c r="Y16" s="29">
        <f>Y15/H15</f>
        <v>5.0857142857142863</v>
      </c>
      <c r="Z16" s="29">
        <f>Y16</f>
        <v>5.0857142857142863</v>
      </c>
      <c r="AA16" s="29">
        <f t="shared" ref="AA16:AE16" si="2">Z16</f>
        <v>5.0857142857142863</v>
      </c>
      <c r="AB16" s="29">
        <f t="shared" si="2"/>
        <v>5.0857142857142863</v>
      </c>
      <c r="AC16" s="29">
        <f t="shared" si="2"/>
        <v>5.0857142857142863</v>
      </c>
      <c r="AD16" s="29">
        <f t="shared" si="2"/>
        <v>5.0857142857142863</v>
      </c>
      <c r="AE16" s="29">
        <f t="shared" si="2"/>
        <v>5.0857142857142863</v>
      </c>
      <c r="AF16" s="29">
        <v>1.8</v>
      </c>
      <c r="AG16" s="29">
        <v>1.8</v>
      </c>
      <c r="AH16" s="29">
        <v>0.3</v>
      </c>
      <c r="AI16" s="29">
        <v>0.3</v>
      </c>
      <c r="AJ16" s="29">
        <v>0.3</v>
      </c>
      <c r="AK16" s="29">
        <v>0.3</v>
      </c>
      <c r="AL16" s="29">
        <v>0.3</v>
      </c>
      <c r="AM16" s="29">
        <v>0.3</v>
      </c>
      <c r="AN16" s="29">
        <v>0.3</v>
      </c>
      <c r="AO16" s="29">
        <v>0.3</v>
      </c>
      <c r="AP16" s="29">
        <v>0.3</v>
      </c>
      <c r="AQ16" s="29">
        <v>0.3</v>
      </c>
      <c r="AR16" s="29">
        <v>1</v>
      </c>
      <c r="AS16" s="29">
        <v>1</v>
      </c>
      <c r="AT16" s="29">
        <v>1</v>
      </c>
      <c r="AU16" s="29">
        <v>1</v>
      </c>
      <c r="AV16" s="29">
        <f>25/15</f>
        <v>1.6666666666666667</v>
      </c>
      <c r="AW16" s="29">
        <f>AV16</f>
        <v>1.6666666666666667</v>
      </c>
      <c r="AX16" s="29">
        <f>AW16</f>
        <v>1.6666666666666667</v>
      </c>
      <c r="AY16" s="29"/>
      <c r="AZ16" s="29"/>
      <c r="BA16" s="29"/>
      <c r="BB16" s="26"/>
    </row>
    <row r="17" spans="1:54">
      <c r="B17">
        <v>2023</v>
      </c>
      <c r="C17" s="45">
        <v>8</v>
      </c>
      <c r="D17" s="45">
        <v>3</v>
      </c>
      <c r="E17" s="45">
        <v>6</v>
      </c>
      <c r="F17" s="45">
        <v>0</v>
      </c>
      <c r="G17" s="45">
        <v>6</v>
      </c>
      <c r="H17" s="45">
        <v>5</v>
      </c>
      <c r="I17" s="45">
        <v>4</v>
      </c>
      <c r="J17" s="45">
        <v>6</v>
      </c>
      <c r="K17" s="45">
        <v>8</v>
      </c>
      <c r="L17" s="33">
        <v>15</v>
      </c>
      <c r="M17" s="33">
        <v>12</v>
      </c>
      <c r="N17" s="33">
        <v>14</v>
      </c>
      <c r="O17" s="33">
        <v>12</v>
      </c>
      <c r="P17" s="33">
        <v>20</v>
      </c>
      <c r="Q17" s="28">
        <v>56</v>
      </c>
      <c r="R17" s="28">
        <v>37</v>
      </c>
      <c r="S17" s="28">
        <v>43</v>
      </c>
      <c r="T17" s="28">
        <v>45</v>
      </c>
    </row>
    <row r="18" spans="1:54">
      <c r="E18" s="3"/>
      <c r="Q18" s="3"/>
    </row>
    <row r="19" spans="1:54"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Q19" s="3"/>
      <c r="AX19">
        <f>25/15</f>
        <v>1.6666666666666667</v>
      </c>
    </row>
    <row r="20" spans="1:54">
      <c r="A20" s="2" t="s">
        <v>131</v>
      </c>
      <c r="E20" s="3"/>
      <c r="Q20" s="3"/>
    </row>
    <row r="21" spans="1:54">
      <c r="A21" s="19" t="s">
        <v>133</v>
      </c>
      <c r="B21" s="7">
        <v>2021</v>
      </c>
      <c r="C21" s="18">
        <v>176</v>
      </c>
      <c r="D21" s="18">
        <v>184</v>
      </c>
      <c r="E21" s="18">
        <v>209</v>
      </c>
      <c r="F21" s="18">
        <v>203</v>
      </c>
      <c r="G21" s="18">
        <v>280</v>
      </c>
      <c r="H21" s="18">
        <v>449</v>
      </c>
      <c r="I21" s="18">
        <v>691</v>
      </c>
      <c r="J21" s="18">
        <v>488</v>
      </c>
      <c r="K21" s="18">
        <v>458</v>
      </c>
      <c r="L21" s="18">
        <v>397</v>
      </c>
      <c r="M21" s="18">
        <v>359</v>
      </c>
      <c r="N21" s="18">
        <v>320</v>
      </c>
      <c r="O21" s="18">
        <v>325</v>
      </c>
      <c r="P21" s="18">
        <v>294</v>
      </c>
      <c r="Q21" s="18">
        <v>233</v>
      </c>
      <c r="R21" s="18">
        <v>240</v>
      </c>
      <c r="S21" s="18">
        <v>184</v>
      </c>
      <c r="T21" s="18">
        <v>96</v>
      </c>
      <c r="U21" s="18">
        <v>80</v>
      </c>
      <c r="V21" s="18">
        <v>125</v>
      </c>
      <c r="W21" s="18">
        <v>191</v>
      </c>
      <c r="X21" s="18">
        <v>116</v>
      </c>
      <c r="Y21" s="18">
        <v>99</v>
      </c>
      <c r="Z21" s="18">
        <v>170</v>
      </c>
      <c r="AA21" s="18">
        <v>248</v>
      </c>
      <c r="AB21" s="18">
        <v>322</v>
      </c>
      <c r="AC21" s="18">
        <v>296</v>
      </c>
      <c r="AD21" s="18">
        <v>338</v>
      </c>
      <c r="AE21" s="18">
        <v>272</v>
      </c>
      <c r="AF21" s="18">
        <v>156</v>
      </c>
      <c r="AG21" s="18">
        <v>136</v>
      </c>
      <c r="AH21" s="18">
        <v>98</v>
      </c>
      <c r="AI21" s="18">
        <v>120</v>
      </c>
      <c r="AJ21" s="18">
        <v>126</v>
      </c>
      <c r="AK21" s="18">
        <v>113</v>
      </c>
      <c r="AL21" s="18">
        <v>87</v>
      </c>
      <c r="AM21" s="18">
        <v>94</v>
      </c>
      <c r="AN21" s="18">
        <v>180</v>
      </c>
      <c r="AO21" s="18">
        <v>251</v>
      </c>
      <c r="AP21" s="18">
        <v>144</v>
      </c>
      <c r="AQ21" s="18">
        <v>98</v>
      </c>
      <c r="AR21" s="18">
        <v>128</v>
      </c>
      <c r="AS21" s="18">
        <v>142</v>
      </c>
      <c r="AT21" s="18">
        <v>199</v>
      </c>
      <c r="AU21" s="18">
        <v>355</v>
      </c>
      <c r="AV21" s="18">
        <v>800</v>
      </c>
      <c r="AW21" s="18">
        <v>626</v>
      </c>
      <c r="AX21" s="18">
        <v>257</v>
      </c>
      <c r="AY21" s="18">
        <v>148</v>
      </c>
      <c r="AZ21" s="18">
        <v>137</v>
      </c>
      <c r="BA21" s="18">
        <v>114</v>
      </c>
      <c r="BB21" s="18">
        <v>85</v>
      </c>
    </row>
    <row r="22" spans="1:54">
      <c r="B22">
        <v>2022</v>
      </c>
      <c r="C22" s="51">
        <v>78</v>
      </c>
      <c r="D22" s="50">
        <v>170</v>
      </c>
      <c r="E22" s="50">
        <v>140</v>
      </c>
      <c r="F22" s="50">
        <v>158</v>
      </c>
      <c r="G22" s="50">
        <v>159</v>
      </c>
      <c r="H22" s="50">
        <v>166</v>
      </c>
      <c r="I22" s="50">
        <v>110</v>
      </c>
      <c r="J22" s="51">
        <v>73</v>
      </c>
      <c r="K22" s="51">
        <v>78</v>
      </c>
      <c r="L22" s="50">
        <v>140</v>
      </c>
      <c r="M22" s="51">
        <v>63</v>
      </c>
      <c r="N22" s="51">
        <v>50</v>
      </c>
      <c r="O22" s="51">
        <v>92</v>
      </c>
      <c r="P22" s="50">
        <v>152</v>
      </c>
      <c r="Q22" s="50">
        <v>107</v>
      </c>
      <c r="R22" s="50">
        <v>117</v>
      </c>
      <c r="S22" s="50">
        <v>139</v>
      </c>
      <c r="T22" s="51">
        <v>96</v>
      </c>
      <c r="U22" s="51">
        <v>52</v>
      </c>
      <c r="V22" s="51">
        <v>79</v>
      </c>
      <c r="W22" s="51">
        <v>59</v>
      </c>
      <c r="X22" s="51">
        <v>55</v>
      </c>
      <c r="Y22" s="50">
        <v>82</v>
      </c>
      <c r="Z22" s="50">
        <v>113</v>
      </c>
      <c r="AA22" s="50">
        <v>97</v>
      </c>
      <c r="AB22" s="50">
        <v>147</v>
      </c>
      <c r="AC22" s="50">
        <v>115</v>
      </c>
      <c r="AD22" s="50">
        <v>136</v>
      </c>
      <c r="AE22" s="50">
        <v>223</v>
      </c>
      <c r="AF22" s="50">
        <v>291</v>
      </c>
      <c r="AG22" s="50">
        <v>258</v>
      </c>
      <c r="AH22" s="50">
        <v>118</v>
      </c>
      <c r="AI22" s="51">
        <v>77</v>
      </c>
      <c r="AJ22" s="51">
        <v>56</v>
      </c>
      <c r="AK22" s="51">
        <v>18</v>
      </c>
      <c r="AL22" s="51">
        <v>49</v>
      </c>
      <c r="AM22" s="51">
        <v>123</v>
      </c>
      <c r="AN22" s="51">
        <v>55</v>
      </c>
      <c r="AO22" s="51">
        <v>53</v>
      </c>
      <c r="AP22" s="50">
        <v>97</v>
      </c>
      <c r="AQ22" s="50">
        <v>138</v>
      </c>
      <c r="AR22" s="50">
        <v>126</v>
      </c>
      <c r="AS22" s="50">
        <v>94</v>
      </c>
      <c r="AT22" s="50">
        <v>92</v>
      </c>
      <c r="AU22" s="50">
        <v>111</v>
      </c>
      <c r="AV22" s="50">
        <v>133</v>
      </c>
      <c r="AW22" s="50">
        <v>90</v>
      </c>
      <c r="AX22" s="18">
        <v>32</v>
      </c>
      <c r="AY22" s="18">
        <v>46</v>
      </c>
      <c r="AZ22" s="18">
        <v>44</v>
      </c>
      <c r="BA22" s="18">
        <v>31</v>
      </c>
      <c r="BB22" s="18">
        <v>18</v>
      </c>
    </row>
    <row r="23" spans="1:54"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</row>
    <row r="24" spans="1:54">
      <c r="B24">
        <v>2023</v>
      </c>
      <c r="C24" s="18">
        <v>23</v>
      </c>
      <c r="D24" s="18">
        <v>38</v>
      </c>
      <c r="E24" s="18">
        <v>33</v>
      </c>
      <c r="F24" s="18">
        <v>25</v>
      </c>
      <c r="G24" s="18">
        <v>29</v>
      </c>
      <c r="H24" s="18">
        <v>48</v>
      </c>
      <c r="I24" s="18">
        <v>51</v>
      </c>
      <c r="J24" s="18">
        <v>37</v>
      </c>
      <c r="K24" s="18">
        <v>40</v>
      </c>
      <c r="L24" s="18">
        <v>25</v>
      </c>
      <c r="M24" s="18">
        <v>36</v>
      </c>
      <c r="N24" s="18">
        <v>28</v>
      </c>
      <c r="O24" s="50">
        <v>65</v>
      </c>
      <c r="P24" s="50">
        <v>73</v>
      </c>
      <c r="Q24" s="50">
        <v>58</v>
      </c>
      <c r="R24" s="50">
        <v>51</v>
      </c>
      <c r="S24" s="50">
        <v>41</v>
      </c>
      <c r="T24" s="50">
        <v>34</v>
      </c>
      <c r="AA24">
        <f>158/68</f>
        <v>2.3235294117647061</v>
      </c>
    </row>
    <row r="25" spans="1:54">
      <c r="C25">
        <f>AVERAGE(C24:N24)</f>
        <v>34.416666666666664</v>
      </c>
      <c r="E25" s="3"/>
      <c r="Q25" s="3"/>
    </row>
    <row r="26" spans="1:54">
      <c r="A26" s="2" t="s">
        <v>131</v>
      </c>
      <c r="E26" s="3"/>
      <c r="Q26" s="3"/>
    </row>
    <row r="27" spans="1:54">
      <c r="A27" s="19" t="s">
        <v>135</v>
      </c>
      <c r="B27" s="7">
        <v>2021</v>
      </c>
      <c r="C27" s="18">
        <v>445</v>
      </c>
      <c r="D27" s="18">
        <v>411</v>
      </c>
      <c r="E27" s="18">
        <v>246</v>
      </c>
      <c r="F27" s="18">
        <v>231</v>
      </c>
      <c r="G27" s="18">
        <v>242</v>
      </c>
      <c r="H27" s="18">
        <v>232</v>
      </c>
      <c r="I27" s="18">
        <v>449</v>
      </c>
      <c r="J27" s="18">
        <v>386</v>
      </c>
      <c r="K27" s="18">
        <v>286</v>
      </c>
      <c r="L27" s="18">
        <v>267</v>
      </c>
      <c r="M27" s="18">
        <v>239</v>
      </c>
      <c r="N27" s="18">
        <v>220</v>
      </c>
      <c r="O27" s="18">
        <v>196</v>
      </c>
      <c r="P27" s="18">
        <v>173</v>
      </c>
      <c r="Q27" s="18">
        <v>139</v>
      </c>
      <c r="R27" s="18">
        <v>109</v>
      </c>
      <c r="S27" s="18">
        <v>90</v>
      </c>
      <c r="T27" s="18">
        <v>84</v>
      </c>
      <c r="U27" s="18">
        <v>93</v>
      </c>
      <c r="V27" s="18">
        <v>73</v>
      </c>
      <c r="W27" s="18">
        <v>276</v>
      </c>
      <c r="X27" s="18">
        <v>106</v>
      </c>
      <c r="Y27" s="18">
        <v>106</v>
      </c>
      <c r="Z27" s="18">
        <v>183</v>
      </c>
      <c r="AA27" s="18">
        <v>255</v>
      </c>
      <c r="AB27" s="18">
        <v>287</v>
      </c>
      <c r="AC27" s="18">
        <v>283</v>
      </c>
      <c r="AD27" s="18">
        <v>317</v>
      </c>
      <c r="AE27" s="18">
        <v>236</v>
      </c>
      <c r="AF27" s="18">
        <v>152</v>
      </c>
      <c r="AG27" s="18">
        <v>96</v>
      </c>
      <c r="AH27" s="18">
        <v>101</v>
      </c>
      <c r="AI27" s="18">
        <v>87</v>
      </c>
      <c r="AJ27" s="18">
        <v>98</v>
      </c>
      <c r="AK27" s="18">
        <v>89</v>
      </c>
      <c r="AL27" s="18">
        <v>64</v>
      </c>
      <c r="AM27" s="18">
        <v>63</v>
      </c>
      <c r="AN27" s="18">
        <v>99</v>
      </c>
      <c r="AO27" s="18">
        <v>82</v>
      </c>
      <c r="AP27" s="18">
        <v>87</v>
      </c>
      <c r="AQ27" s="18">
        <v>77</v>
      </c>
      <c r="AR27" s="18">
        <v>137</v>
      </c>
      <c r="AS27" s="18">
        <v>86</v>
      </c>
      <c r="AT27" s="18">
        <v>143</v>
      </c>
      <c r="AU27" s="18">
        <v>191</v>
      </c>
      <c r="AV27" s="18">
        <v>597</v>
      </c>
      <c r="AW27" s="18">
        <v>521</v>
      </c>
      <c r="AX27" s="18">
        <v>179</v>
      </c>
      <c r="AY27" s="18">
        <v>94</v>
      </c>
      <c r="AZ27" s="18">
        <v>84</v>
      </c>
      <c r="BA27" s="18">
        <v>62</v>
      </c>
      <c r="BB27" s="18">
        <v>56</v>
      </c>
    </row>
    <row r="28" spans="1:54">
      <c r="B28">
        <v>2022</v>
      </c>
      <c r="C28" s="18">
        <v>48</v>
      </c>
      <c r="D28" s="18">
        <v>114</v>
      </c>
      <c r="E28" s="18">
        <v>124</v>
      </c>
      <c r="F28" s="18">
        <v>154</v>
      </c>
      <c r="G28" s="18">
        <v>129</v>
      </c>
      <c r="H28" s="18">
        <v>140</v>
      </c>
      <c r="I28" s="18">
        <v>79</v>
      </c>
      <c r="J28" s="18">
        <v>45</v>
      </c>
      <c r="K28" s="18">
        <v>48</v>
      </c>
      <c r="L28" s="18">
        <v>50</v>
      </c>
      <c r="M28" s="18">
        <v>36</v>
      </c>
      <c r="N28" s="18">
        <v>44</v>
      </c>
      <c r="O28" s="18">
        <v>55</v>
      </c>
      <c r="P28" s="18">
        <v>74</v>
      </c>
      <c r="Q28" s="18">
        <v>54</v>
      </c>
      <c r="R28" s="18">
        <v>58</v>
      </c>
      <c r="S28" s="18">
        <v>64</v>
      </c>
      <c r="T28" s="18">
        <v>55</v>
      </c>
      <c r="U28" s="18">
        <v>41</v>
      </c>
      <c r="V28" s="18">
        <v>28</v>
      </c>
      <c r="W28" s="18">
        <v>9</v>
      </c>
      <c r="X28" s="18">
        <v>5</v>
      </c>
      <c r="Y28" s="18">
        <v>11</v>
      </c>
      <c r="Z28" s="50">
        <v>71</v>
      </c>
      <c r="AA28" s="50">
        <v>74</v>
      </c>
      <c r="AB28" s="50">
        <v>56</v>
      </c>
      <c r="AC28" s="50">
        <v>79</v>
      </c>
      <c r="AD28" s="50">
        <v>50</v>
      </c>
      <c r="AE28" s="50">
        <v>59</v>
      </c>
      <c r="AF28" s="50">
        <v>73</v>
      </c>
      <c r="AG28" s="50">
        <v>84</v>
      </c>
      <c r="AH28" s="18">
        <v>40</v>
      </c>
      <c r="AI28" s="18">
        <v>42</v>
      </c>
      <c r="AJ28" s="18">
        <v>44</v>
      </c>
      <c r="AK28" s="18">
        <v>27</v>
      </c>
      <c r="AL28" s="18">
        <v>25</v>
      </c>
      <c r="AM28" s="18">
        <v>28</v>
      </c>
      <c r="AN28" s="18">
        <v>15</v>
      </c>
      <c r="AO28" s="18">
        <v>21</v>
      </c>
      <c r="AP28" s="50">
        <v>53</v>
      </c>
      <c r="AQ28" s="50">
        <v>182</v>
      </c>
      <c r="AR28" s="50">
        <v>59</v>
      </c>
      <c r="AS28" s="50">
        <v>59</v>
      </c>
      <c r="AT28" s="50">
        <v>61</v>
      </c>
      <c r="AU28" s="50">
        <v>165</v>
      </c>
      <c r="AV28" s="50">
        <v>398</v>
      </c>
      <c r="AW28" s="50">
        <v>244</v>
      </c>
      <c r="AX28" s="50">
        <v>28</v>
      </c>
      <c r="AY28" s="18">
        <v>28</v>
      </c>
      <c r="AZ28" s="18">
        <v>26</v>
      </c>
      <c r="BA28" s="18">
        <v>39</v>
      </c>
      <c r="BB28" s="18">
        <v>24</v>
      </c>
    </row>
    <row r="29" spans="1:54">
      <c r="B29">
        <v>2023</v>
      </c>
      <c r="C29" s="18">
        <v>14</v>
      </c>
      <c r="D29" s="18">
        <v>39</v>
      </c>
      <c r="E29" s="18">
        <v>14</v>
      </c>
      <c r="F29" s="18">
        <v>18</v>
      </c>
      <c r="G29" s="18">
        <v>16</v>
      </c>
      <c r="H29" s="18">
        <v>11</v>
      </c>
      <c r="I29" s="18">
        <v>9</v>
      </c>
      <c r="J29" s="18">
        <v>10</v>
      </c>
      <c r="K29" s="18">
        <v>10</v>
      </c>
      <c r="L29" s="18">
        <v>7</v>
      </c>
      <c r="M29" s="18">
        <v>10</v>
      </c>
      <c r="N29" s="18">
        <v>8</v>
      </c>
      <c r="O29" s="18">
        <v>20</v>
      </c>
      <c r="P29" s="18">
        <v>16</v>
      </c>
      <c r="Q29" s="18">
        <v>16</v>
      </c>
      <c r="R29" s="18">
        <v>9</v>
      </c>
      <c r="S29" s="18">
        <v>17</v>
      </c>
      <c r="T29" s="18">
        <v>16</v>
      </c>
    </row>
    <row r="30" spans="1:54">
      <c r="E30" s="3"/>
      <c r="Q30" s="3"/>
      <c r="AB30">
        <f>68/50</f>
        <v>1.36</v>
      </c>
    </row>
    <row r="31" spans="1:54">
      <c r="E31" s="3"/>
      <c r="Q31" s="3"/>
    </row>
    <row r="32" spans="1:54" ht="15.75" thickBot="1">
      <c r="E32" s="3"/>
      <c r="Q32" s="3"/>
      <c r="AI32" s="52"/>
      <c r="AJ32" s="52"/>
      <c r="AK32" s="52"/>
      <c r="AL32" s="52"/>
      <c r="AM32" s="52"/>
      <c r="AN32" s="52"/>
      <c r="AO32" s="52"/>
    </row>
    <row r="34" spans="5:46" ht="15.75" thickBot="1">
      <c r="E34" s="3"/>
      <c r="Q34" s="3"/>
      <c r="AL34" s="52"/>
      <c r="AM34" s="52"/>
      <c r="AN34" s="52"/>
      <c r="AO34" s="52"/>
      <c r="AP34" s="52"/>
      <c r="AQ34" s="52"/>
      <c r="AR34" s="52"/>
      <c r="AS34" s="52"/>
      <c r="AT34" s="52"/>
    </row>
    <row r="38" spans="5:46">
      <c r="Q38" s="3"/>
    </row>
  </sheetData>
  <mergeCells count="2">
    <mergeCell ref="AG15:AU15"/>
    <mergeCell ref="AV15:BA15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6"/>
  <sheetViews>
    <sheetView topLeftCell="C218" workbookViewId="0">
      <selection activeCell="I239" sqref="I239:I256"/>
    </sheetView>
  </sheetViews>
  <sheetFormatPr defaultRowHeight="15"/>
  <cols>
    <col min="1" max="4" width="15.42578125" customWidth="1"/>
    <col min="7" max="10" width="14.28515625" customWidth="1"/>
    <col min="15" max="15" width="12.140625" customWidth="1"/>
  </cols>
  <sheetData>
    <row r="1" spans="1:27">
      <c r="A1" s="10"/>
      <c r="B1" s="11" t="s">
        <v>69</v>
      </c>
      <c r="C1" s="11" t="s">
        <v>70</v>
      </c>
      <c r="D1" s="11" t="s">
        <v>71</v>
      </c>
      <c r="G1" s="11" t="s">
        <v>69</v>
      </c>
      <c r="H1" s="11" t="s">
        <v>72</v>
      </c>
      <c r="I1" s="11" t="s">
        <v>70</v>
      </c>
      <c r="J1" s="11" t="s">
        <v>71</v>
      </c>
      <c r="N1" s="17" t="s">
        <v>69</v>
      </c>
      <c r="O1" s="17" t="s">
        <v>72</v>
      </c>
      <c r="P1" s="17" t="s">
        <v>70</v>
      </c>
      <c r="Q1" s="17" t="s">
        <v>76</v>
      </c>
      <c r="R1" s="17" t="s">
        <v>77</v>
      </c>
      <c r="S1" s="17" t="s">
        <v>71</v>
      </c>
      <c r="V1" s="17" t="s">
        <v>69</v>
      </c>
      <c r="W1" s="17" t="s">
        <v>72</v>
      </c>
      <c r="X1" s="17" t="s">
        <v>70</v>
      </c>
      <c r="Y1" s="17" t="s">
        <v>76</v>
      </c>
      <c r="Z1" s="17" t="s">
        <v>77</v>
      </c>
      <c r="AA1" s="17" t="s">
        <v>71</v>
      </c>
    </row>
    <row r="2" spans="1:27" ht="30">
      <c r="A2" s="6" t="s">
        <v>67</v>
      </c>
      <c r="B2" s="5">
        <v>202101</v>
      </c>
      <c r="C2" s="5">
        <v>62</v>
      </c>
      <c r="D2" s="12">
        <v>32.327100000000002</v>
      </c>
      <c r="G2" s="9">
        <v>202101</v>
      </c>
      <c r="H2" s="8" t="s">
        <v>68</v>
      </c>
      <c r="I2" s="9">
        <v>87</v>
      </c>
      <c r="J2" s="13">
        <v>39.99</v>
      </c>
      <c r="N2" s="21">
        <v>202101</v>
      </c>
      <c r="O2" s="22" t="s">
        <v>78</v>
      </c>
      <c r="P2" s="21">
        <v>26</v>
      </c>
      <c r="Q2" s="21">
        <v>211</v>
      </c>
      <c r="R2" s="21">
        <v>207</v>
      </c>
      <c r="S2" s="23">
        <v>43.22</v>
      </c>
      <c r="V2" s="18">
        <v>202101</v>
      </c>
      <c r="W2" s="19" t="s">
        <v>133</v>
      </c>
      <c r="X2" s="18">
        <v>176</v>
      </c>
      <c r="Y2" s="18">
        <v>2076</v>
      </c>
      <c r="Z2" s="18">
        <v>2830</v>
      </c>
      <c r="AA2" s="20">
        <v>54.365099999999998</v>
      </c>
    </row>
    <row r="3" spans="1:27" ht="30">
      <c r="A3" s="6" t="s">
        <v>67</v>
      </c>
      <c r="B3" s="5">
        <v>202102</v>
      </c>
      <c r="C3" s="5">
        <v>71</v>
      </c>
      <c r="D3" s="12">
        <v>30.601500000000001</v>
      </c>
      <c r="G3" s="9">
        <v>202102</v>
      </c>
      <c r="H3" s="8" t="s">
        <v>68</v>
      </c>
      <c r="I3" s="9">
        <v>76</v>
      </c>
      <c r="J3" s="13">
        <v>39.463799999999999</v>
      </c>
      <c r="N3" s="21">
        <v>202102</v>
      </c>
      <c r="O3" s="22" t="s">
        <v>78</v>
      </c>
      <c r="P3" s="21">
        <v>32</v>
      </c>
      <c r="Q3" s="21">
        <v>210</v>
      </c>
      <c r="R3" s="21">
        <v>129</v>
      </c>
      <c r="S3" s="23">
        <v>41.869399999999999</v>
      </c>
      <c r="V3" s="18">
        <v>202102</v>
      </c>
      <c r="W3" s="19" t="s">
        <v>133</v>
      </c>
      <c r="X3" s="18">
        <v>184</v>
      </c>
      <c r="Y3" s="18">
        <v>2687</v>
      </c>
      <c r="Z3" s="18">
        <v>1383</v>
      </c>
      <c r="AA3" s="20">
        <v>53.196800000000003</v>
      </c>
    </row>
    <row r="4" spans="1:27" ht="30">
      <c r="A4" s="6" t="s">
        <v>73</v>
      </c>
      <c r="B4" s="5">
        <v>202103</v>
      </c>
      <c r="C4" s="5">
        <v>48</v>
      </c>
      <c r="D4" s="12">
        <v>31.678100000000001</v>
      </c>
      <c r="G4" s="9">
        <v>202103</v>
      </c>
      <c r="H4" s="8" t="s">
        <v>68</v>
      </c>
      <c r="I4" s="9">
        <v>77</v>
      </c>
      <c r="J4" s="13">
        <v>40.1952</v>
      </c>
      <c r="N4" s="21">
        <v>202103</v>
      </c>
      <c r="O4" s="22" t="s">
        <v>78</v>
      </c>
      <c r="P4" s="21">
        <v>29</v>
      </c>
      <c r="Q4" s="21">
        <v>206</v>
      </c>
      <c r="R4" s="21">
        <v>121</v>
      </c>
      <c r="S4" s="23">
        <v>42.655200000000001</v>
      </c>
      <c r="V4" s="18">
        <v>202103</v>
      </c>
      <c r="W4" s="19" t="s">
        <v>133</v>
      </c>
      <c r="X4" s="18">
        <v>209</v>
      </c>
      <c r="Y4" s="18">
        <v>2910</v>
      </c>
      <c r="Z4" s="18">
        <v>1153</v>
      </c>
      <c r="AA4" s="20">
        <v>53.674399999999999</v>
      </c>
    </row>
    <row r="5" spans="1:27" ht="30">
      <c r="A5" s="6" t="s">
        <v>67</v>
      </c>
      <c r="B5" s="5">
        <v>202104</v>
      </c>
      <c r="C5" s="5">
        <v>52</v>
      </c>
      <c r="D5" s="12">
        <v>32.369999999999997</v>
      </c>
      <c r="G5" s="9">
        <v>202104</v>
      </c>
      <c r="H5" s="8" t="s">
        <v>68</v>
      </c>
      <c r="I5" s="9">
        <v>86</v>
      </c>
      <c r="J5" s="13">
        <v>39.99</v>
      </c>
      <c r="N5" s="21">
        <v>202104</v>
      </c>
      <c r="O5" s="22" t="s">
        <v>78</v>
      </c>
      <c r="P5" s="21">
        <v>8</v>
      </c>
      <c r="Q5" s="21">
        <v>235</v>
      </c>
      <c r="R5" s="21">
        <v>116</v>
      </c>
      <c r="S5" s="23">
        <v>43.22</v>
      </c>
      <c r="V5" s="18">
        <v>202104</v>
      </c>
      <c r="W5" s="19" t="s">
        <v>133</v>
      </c>
      <c r="X5" s="18">
        <v>203</v>
      </c>
      <c r="Y5" s="18">
        <v>3250</v>
      </c>
      <c r="Z5" s="18">
        <v>917</v>
      </c>
      <c r="AA5" s="20">
        <v>54.719099999999997</v>
      </c>
    </row>
    <row r="6" spans="1:27" ht="30">
      <c r="A6" s="6" t="s">
        <v>67</v>
      </c>
      <c r="B6" s="5">
        <v>202105</v>
      </c>
      <c r="C6" s="5">
        <v>72</v>
      </c>
      <c r="D6" s="12">
        <v>35.963299999999997</v>
      </c>
      <c r="G6" s="9">
        <v>202105</v>
      </c>
      <c r="H6" s="8" t="s">
        <v>68</v>
      </c>
      <c r="I6" s="9">
        <v>108</v>
      </c>
      <c r="J6" s="13">
        <v>40.093000000000004</v>
      </c>
      <c r="N6" s="21">
        <v>202105</v>
      </c>
      <c r="O6" s="22" t="s">
        <v>78</v>
      </c>
      <c r="P6" s="21">
        <v>43</v>
      </c>
      <c r="Q6" s="21">
        <v>208</v>
      </c>
      <c r="R6" s="21">
        <v>109</v>
      </c>
      <c r="S6" s="23">
        <v>43.22</v>
      </c>
      <c r="V6" s="18">
        <v>202105</v>
      </c>
      <c r="W6" s="19" t="s">
        <v>133</v>
      </c>
      <c r="X6" s="18">
        <v>280</v>
      </c>
      <c r="Y6" s="18">
        <v>3253</v>
      </c>
      <c r="Z6" s="18">
        <v>653</v>
      </c>
      <c r="AA6" s="20">
        <v>54.99</v>
      </c>
    </row>
    <row r="7" spans="1:27" ht="30">
      <c r="A7" s="6" t="s">
        <v>67</v>
      </c>
      <c r="B7" s="5">
        <v>202106</v>
      </c>
      <c r="C7" s="5">
        <v>89</v>
      </c>
      <c r="D7" s="12">
        <v>30.202400000000001</v>
      </c>
      <c r="G7" s="9">
        <v>202106</v>
      </c>
      <c r="H7" s="8" t="s">
        <v>68</v>
      </c>
      <c r="I7" s="9">
        <v>122</v>
      </c>
      <c r="J7" s="13">
        <v>39.940800000000003</v>
      </c>
      <c r="N7" s="21">
        <v>202106</v>
      </c>
      <c r="O7" s="22" t="s">
        <v>78</v>
      </c>
      <c r="P7" s="21">
        <v>11</v>
      </c>
      <c r="Q7" s="21">
        <v>229</v>
      </c>
      <c r="R7" s="21">
        <v>64</v>
      </c>
      <c r="S7" s="23">
        <v>52.99</v>
      </c>
      <c r="V7" s="18">
        <v>202106</v>
      </c>
      <c r="W7" s="19" t="s">
        <v>133</v>
      </c>
      <c r="X7" s="18">
        <v>449</v>
      </c>
      <c r="Y7" s="18">
        <v>3240</v>
      </c>
      <c r="Z7" s="18">
        <v>364</v>
      </c>
      <c r="AA7" s="20">
        <v>46.6175</v>
      </c>
    </row>
    <row r="8" spans="1:27" ht="30">
      <c r="A8" s="6" t="s">
        <v>67</v>
      </c>
      <c r="B8" s="5">
        <v>202107</v>
      </c>
      <c r="C8" s="5">
        <v>123</v>
      </c>
      <c r="D8" s="12">
        <v>29.674600000000002</v>
      </c>
      <c r="G8" s="9">
        <v>202107</v>
      </c>
      <c r="H8" s="8" t="s">
        <v>68</v>
      </c>
      <c r="I8" s="9">
        <v>178</v>
      </c>
      <c r="J8" s="13">
        <v>39.676299999999998</v>
      </c>
      <c r="N8" s="21">
        <v>202107</v>
      </c>
      <c r="O8" s="22" t="s">
        <v>78</v>
      </c>
      <c r="P8" s="21">
        <v>18</v>
      </c>
      <c r="Q8" s="21">
        <v>229</v>
      </c>
      <c r="R8" s="21">
        <v>66</v>
      </c>
      <c r="S8" s="23">
        <v>52.99</v>
      </c>
      <c r="V8" s="18">
        <v>202107</v>
      </c>
      <c r="W8" s="19" t="s">
        <v>133</v>
      </c>
      <c r="X8" s="18">
        <v>691</v>
      </c>
      <c r="Y8" s="18">
        <v>2598</v>
      </c>
      <c r="Z8" s="18">
        <v>669</v>
      </c>
      <c r="AA8" s="20">
        <v>46.266500000000001</v>
      </c>
    </row>
    <row r="9" spans="1:27" ht="30">
      <c r="A9" s="6" t="s">
        <v>67</v>
      </c>
      <c r="B9" s="5">
        <v>202108</v>
      </c>
      <c r="C9" s="5">
        <v>141</v>
      </c>
      <c r="D9" s="12">
        <v>29.99</v>
      </c>
      <c r="G9" s="9">
        <v>202108</v>
      </c>
      <c r="H9" s="8" t="s">
        <v>68</v>
      </c>
      <c r="I9" s="9">
        <v>160</v>
      </c>
      <c r="J9" s="13">
        <v>39.971200000000003</v>
      </c>
      <c r="N9" s="21">
        <v>202108</v>
      </c>
      <c r="O9" s="22" t="s">
        <v>78</v>
      </c>
      <c r="P9" s="21">
        <v>23</v>
      </c>
      <c r="Q9" s="21">
        <v>225</v>
      </c>
      <c r="R9" s="21">
        <v>40</v>
      </c>
      <c r="S9" s="23">
        <v>48.382199999999997</v>
      </c>
      <c r="V9" s="18">
        <v>202108</v>
      </c>
      <c r="W9" s="19" t="s">
        <v>133</v>
      </c>
      <c r="X9" s="18">
        <v>488</v>
      </c>
      <c r="Y9" s="18">
        <v>2173</v>
      </c>
      <c r="Z9" s="18">
        <v>1121</v>
      </c>
      <c r="AA9" s="20">
        <v>46.261099999999999</v>
      </c>
    </row>
    <row r="10" spans="1:27" ht="30">
      <c r="A10" s="6" t="s">
        <v>67</v>
      </c>
      <c r="B10" s="5">
        <v>202109</v>
      </c>
      <c r="C10" s="5">
        <v>133</v>
      </c>
      <c r="D10" s="12">
        <v>29.739699999999999</v>
      </c>
      <c r="G10" s="9">
        <v>202109</v>
      </c>
      <c r="H10" s="8" t="s">
        <v>68</v>
      </c>
      <c r="I10" s="9">
        <v>149</v>
      </c>
      <c r="J10" s="13">
        <v>39.969900000000003</v>
      </c>
      <c r="N10" s="21">
        <v>202109</v>
      </c>
      <c r="O10" s="22" t="s">
        <v>78</v>
      </c>
      <c r="P10" s="21">
        <v>15</v>
      </c>
      <c r="Q10" s="21">
        <v>218</v>
      </c>
      <c r="R10" s="21">
        <v>46</v>
      </c>
      <c r="S10" s="23">
        <v>52.747300000000003</v>
      </c>
      <c r="V10" s="18">
        <v>202109</v>
      </c>
      <c r="W10" s="19" t="s">
        <v>133</v>
      </c>
      <c r="X10" s="18">
        <v>458</v>
      </c>
      <c r="Y10" s="18">
        <v>1807</v>
      </c>
      <c r="Z10" s="18">
        <v>2247</v>
      </c>
      <c r="AA10" s="20">
        <v>46.252400000000002</v>
      </c>
    </row>
    <row r="11" spans="1:27" ht="30">
      <c r="A11" s="6" t="s">
        <v>67</v>
      </c>
      <c r="B11" s="5">
        <v>202110</v>
      </c>
      <c r="C11" s="5">
        <v>160</v>
      </c>
      <c r="D11" s="12">
        <v>26.048200000000001</v>
      </c>
      <c r="G11" s="9">
        <v>202110</v>
      </c>
      <c r="H11" s="8" t="s">
        <v>68</v>
      </c>
      <c r="I11" s="9">
        <v>137</v>
      </c>
      <c r="J11" s="13">
        <v>39.698099999999997</v>
      </c>
      <c r="N11" s="21">
        <v>202110</v>
      </c>
      <c r="O11" s="22" t="s">
        <v>78</v>
      </c>
      <c r="P11" s="21">
        <v>15</v>
      </c>
      <c r="Q11" s="21">
        <v>216</v>
      </c>
      <c r="R11" s="21">
        <v>34</v>
      </c>
      <c r="S11" s="23">
        <v>49.457299999999996</v>
      </c>
      <c r="V11" s="18">
        <v>202110</v>
      </c>
      <c r="W11" s="19" t="s">
        <v>133</v>
      </c>
      <c r="X11" s="18">
        <v>397</v>
      </c>
      <c r="Y11" s="18">
        <v>1873</v>
      </c>
      <c r="Z11" s="18">
        <v>1649</v>
      </c>
      <c r="AA11" s="20">
        <v>46.376600000000003</v>
      </c>
    </row>
    <row r="12" spans="1:27" ht="30">
      <c r="A12" s="6" t="s">
        <v>67</v>
      </c>
      <c r="B12" s="5">
        <v>202111</v>
      </c>
      <c r="C12" s="5">
        <v>186</v>
      </c>
      <c r="D12" s="12">
        <v>24.792999999999999</v>
      </c>
      <c r="G12" s="9">
        <v>202111</v>
      </c>
      <c r="H12" s="8" t="s">
        <v>68</v>
      </c>
      <c r="I12" s="9">
        <v>137</v>
      </c>
      <c r="J12" s="13">
        <v>39.99</v>
      </c>
      <c r="N12" s="21">
        <v>202111</v>
      </c>
      <c r="O12" s="22" t="s">
        <v>78</v>
      </c>
      <c r="P12" s="21">
        <v>16</v>
      </c>
      <c r="Q12" s="21">
        <v>199</v>
      </c>
      <c r="R12" s="21">
        <v>32</v>
      </c>
      <c r="S12" s="23">
        <v>49.678100000000001</v>
      </c>
      <c r="V12" s="18">
        <v>202111</v>
      </c>
      <c r="W12" s="19" t="s">
        <v>133</v>
      </c>
      <c r="X12" s="18">
        <v>359</v>
      </c>
      <c r="Y12" s="18">
        <v>1622</v>
      </c>
      <c r="Z12" s="18">
        <v>1282</v>
      </c>
      <c r="AA12" s="20">
        <v>46.479599999999998</v>
      </c>
    </row>
    <row r="13" spans="1:27" ht="30">
      <c r="A13" s="6" t="s">
        <v>67</v>
      </c>
      <c r="B13" s="5">
        <v>202112</v>
      </c>
      <c r="C13" s="5">
        <v>191</v>
      </c>
      <c r="D13" s="12">
        <v>23.703199999999999</v>
      </c>
      <c r="G13" s="9">
        <v>202112</v>
      </c>
      <c r="H13" s="8" t="s">
        <v>68</v>
      </c>
      <c r="I13" s="9">
        <v>7</v>
      </c>
      <c r="J13" s="13">
        <v>39.99</v>
      </c>
      <c r="N13" s="21">
        <v>202112</v>
      </c>
      <c r="O13" s="22" t="s">
        <v>78</v>
      </c>
      <c r="P13" s="21">
        <v>35</v>
      </c>
      <c r="Q13" s="21">
        <v>173</v>
      </c>
      <c r="R13" s="21">
        <v>26</v>
      </c>
      <c r="S13" s="23">
        <v>52.886000000000003</v>
      </c>
      <c r="V13" s="18">
        <v>202112</v>
      </c>
      <c r="W13" s="19" t="s">
        <v>133</v>
      </c>
      <c r="X13" s="18">
        <v>320</v>
      </c>
      <c r="Y13" s="18">
        <v>2469</v>
      </c>
      <c r="Z13" s="18">
        <v>891</v>
      </c>
      <c r="AA13" s="20">
        <v>46.155700000000003</v>
      </c>
    </row>
    <row r="14" spans="1:27" ht="30">
      <c r="A14" s="6" t="s">
        <v>67</v>
      </c>
      <c r="B14" s="5">
        <v>202113</v>
      </c>
      <c r="C14" s="5">
        <v>192</v>
      </c>
      <c r="D14" s="12">
        <v>25.295200000000001</v>
      </c>
      <c r="G14" s="9">
        <v>202113</v>
      </c>
      <c r="H14" s="8" t="s">
        <v>68</v>
      </c>
      <c r="I14" s="9">
        <v>0</v>
      </c>
      <c r="J14" s="13">
        <v>0</v>
      </c>
      <c r="N14" s="21">
        <v>202113</v>
      </c>
      <c r="O14" s="22" t="s">
        <v>78</v>
      </c>
      <c r="P14" s="21">
        <v>22</v>
      </c>
      <c r="Q14" s="21">
        <v>163</v>
      </c>
      <c r="R14" s="21">
        <v>92</v>
      </c>
      <c r="S14" s="23">
        <v>51.2577</v>
      </c>
      <c r="V14" s="18">
        <v>202113</v>
      </c>
      <c r="W14" s="19" t="s">
        <v>133</v>
      </c>
      <c r="X14" s="18">
        <v>325</v>
      </c>
      <c r="Y14" s="18">
        <v>3026</v>
      </c>
      <c r="Z14" s="18">
        <v>347</v>
      </c>
      <c r="AA14" s="20">
        <v>45.922899999999998</v>
      </c>
    </row>
    <row r="15" spans="1:27" ht="30">
      <c r="A15" s="6" t="s">
        <v>67</v>
      </c>
      <c r="B15" s="5">
        <v>202114</v>
      </c>
      <c r="C15" s="5">
        <v>193</v>
      </c>
      <c r="D15" s="12">
        <v>25.025400000000001</v>
      </c>
      <c r="G15" s="9">
        <v>202114</v>
      </c>
      <c r="H15" s="8" t="s">
        <v>68</v>
      </c>
      <c r="I15" s="9">
        <v>3</v>
      </c>
      <c r="J15" s="13">
        <v>39.99</v>
      </c>
      <c r="N15" s="21">
        <v>202114</v>
      </c>
      <c r="O15" s="22" t="s">
        <v>78</v>
      </c>
      <c r="P15" s="21">
        <v>16</v>
      </c>
      <c r="Q15" s="21">
        <v>166</v>
      </c>
      <c r="R15" s="21">
        <v>759</v>
      </c>
      <c r="S15" s="23">
        <v>50.9619</v>
      </c>
      <c r="V15" s="18">
        <v>202114</v>
      </c>
      <c r="W15" s="19" t="s">
        <v>133</v>
      </c>
      <c r="X15" s="18">
        <v>294</v>
      </c>
      <c r="Y15" s="18">
        <v>2985</v>
      </c>
      <c r="Z15" s="18">
        <v>416</v>
      </c>
      <c r="AA15" s="20">
        <v>44.473100000000002</v>
      </c>
    </row>
    <row r="16" spans="1:27" ht="30">
      <c r="A16" s="6" t="s">
        <v>67</v>
      </c>
      <c r="B16" s="5">
        <v>202115</v>
      </c>
      <c r="C16" s="5">
        <v>193</v>
      </c>
      <c r="D16" s="12">
        <v>24.6007</v>
      </c>
      <c r="G16" s="9">
        <v>202115</v>
      </c>
      <c r="H16" s="8" t="s">
        <v>68</v>
      </c>
      <c r="I16" s="9">
        <v>5</v>
      </c>
      <c r="J16" s="13">
        <v>39.99</v>
      </c>
      <c r="N16" s="21">
        <v>202115</v>
      </c>
      <c r="O16" s="22" t="s">
        <v>78</v>
      </c>
      <c r="P16" s="21">
        <v>8</v>
      </c>
      <c r="Q16" s="21">
        <v>340</v>
      </c>
      <c r="R16" s="21">
        <v>552</v>
      </c>
      <c r="S16" s="24">
        <v>51.408700000000003</v>
      </c>
      <c r="V16" s="18">
        <v>202115</v>
      </c>
      <c r="W16" s="19" t="s">
        <v>133</v>
      </c>
      <c r="X16" s="18">
        <v>233</v>
      </c>
      <c r="Y16" s="18">
        <v>3168</v>
      </c>
      <c r="Z16" s="18">
        <v>274</v>
      </c>
      <c r="AA16" s="20">
        <v>43.931600000000003</v>
      </c>
    </row>
    <row r="17" spans="1:27" ht="30">
      <c r="A17" s="6" t="s">
        <v>67</v>
      </c>
      <c r="B17" s="5">
        <v>202116</v>
      </c>
      <c r="C17" s="5">
        <v>156</v>
      </c>
      <c r="D17" s="12">
        <v>27.579599999999999</v>
      </c>
      <c r="G17" s="9">
        <v>202116</v>
      </c>
      <c r="H17" s="8" t="s">
        <v>68</v>
      </c>
      <c r="I17" s="9">
        <v>12</v>
      </c>
      <c r="J17" s="13">
        <v>39.99</v>
      </c>
      <c r="N17" s="21">
        <v>202116</v>
      </c>
      <c r="O17" s="22" t="s">
        <v>78</v>
      </c>
      <c r="P17" s="21">
        <v>31</v>
      </c>
      <c r="Q17" s="21">
        <v>292</v>
      </c>
      <c r="R17" s="21">
        <v>552</v>
      </c>
      <c r="S17" s="23">
        <v>52.99</v>
      </c>
      <c r="V17" s="18">
        <v>202116</v>
      </c>
      <c r="W17" s="19" t="s">
        <v>133</v>
      </c>
      <c r="X17" s="18">
        <v>240</v>
      </c>
      <c r="Y17" s="18">
        <v>3000</v>
      </c>
      <c r="Z17" s="18">
        <v>90</v>
      </c>
      <c r="AA17" s="20">
        <v>44.523200000000003</v>
      </c>
    </row>
    <row r="18" spans="1:27" ht="30">
      <c r="A18" s="6" t="s">
        <v>67</v>
      </c>
      <c r="B18" s="5">
        <v>202117</v>
      </c>
      <c r="C18" s="5">
        <v>137</v>
      </c>
      <c r="D18" s="12">
        <v>33.072899999999997</v>
      </c>
      <c r="G18" s="9">
        <v>202117</v>
      </c>
      <c r="H18" s="8" t="s">
        <v>68</v>
      </c>
      <c r="I18" s="9">
        <v>101</v>
      </c>
      <c r="J18" s="13">
        <v>39.869799999999998</v>
      </c>
      <c r="N18" s="21">
        <v>202117</v>
      </c>
      <c r="O18" s="22" t="s">
        <v>78</v>
      </c>
      <c r="P18" s="21">
        <v>25</v>
      </c>
      <c r="Q18" s="21">
        <v>393</v>
      </c>
      <c r="R18" s="21">
        <v>276</v>
      </c>
      <c r="S18" s="23">
        <v>52.698799999999999</v>
      </c>
      <c r="V18" s="18">
        <v>202117</v>
      </c>
      <c r="W18" s="19" t="s">
        <v>133</v>
      </c>
      <c r="X18" s="18">
        <v>184</v>
      </c>
      <c r="Y18" s="18">
        <v>3025</v>
      </c>
      <c r="Z18" s="18">
        <v>74</v>
      </c>
      <c r="AA18" s="20">
        <v>46.686300000000003</v>
      </c>
    </row>
    <row r="19" spans="1:27" ht="30">
      <c r="A19" s="6" t="s">
        <v>67</v>
      </c>
      <c r="B19" s="5">
        <v>202118</v>
      </c>
      <c r="C19" s="5">
        <v>94</v>
      </c>
      <c r="D19" s="12">
        <v>33.363599999999998</v>
      </c>
      <c r="G19" s="9">
        <v>202118</v>
      </c>
      <c r="H19" s="8" t="s">
        <v>68</v>
      </c>
      <c r="I19" s="9">
        <v>84</v>
      </c>
      <c r="J19" s="13">
        <v>39.403799999999997</v>
      </c>
      <c r="N19" s="21">
        <v>202118</v>
      </c>
      <c r="O19" s="22" t="s">
        <v>78</v>
      </c>
      <c r="P19" s="21">
        <v>26</v>
      </c>
      <c r="Q19" s="21">
        <v>543</v>
      </c>
      <c r="R19" s="21">
        <v>85</v>
      </c>
      <c r="S19" s="23">
        <v>53.13</v>
      </c>
      <c r="V19" s="18">
        <v>202118</v>
      </c>
      <c r="W19" s="19" t="s">
        <v>133</v>
      </c>
      <c r="X19" s="18">
        <v>96</v>
      </c>
      <c r="Y19" s="18">
        <v>3060</v>
      </c>
      <c r="Z19" s="18">
        <v>2639</v>
      </c>
      <c r="AA19" s="20">
        <v>60.559100000000001</v>
      </c>
    </row>
    <row r="20" spans="1:27" ht="30">
      <c r="A20" s="6" t="s">
        <v>67</v>
      </c>
      <c r="B20" s="5">
        <v>202119</v>
      </c>
      <c r="C20" s="5">
        <v>167</v>
      </c>
      <c r="D20" s="12">
        <v>33.252499999999998</v>
      </c>
      <c r="G20" s="9">
        <v>202119</v>
      </c>
      <c r="H20" s="8" t="s">
        <v>68</v>
      </c>
      <c r="I20" s="9">
        <v>141</v>
      </c>
      <c r="J20" s="13">
        <v>36.543999999999997</v>
      </c>
      <c r="N20" s="21">
        <v>202119</v>
      </c>
      <c r="O20" s="22" t="s">
        <v>78</v>
      </c>
      <c r="P20" s="21">
        <v>32</v>
      </c>
      <c r="Q20" s="21">
        <v>704</v>
      </c>
      <c r="R20" s="21">
        <v>54</v>
      </c>
      <c r="S20" s="23">
        <v>50.492199999999997</v>
      </c>
      <c r="V20" s="18">
        <v>202119</v>
      </c>
      <c r="W20" s="19" t="s">
        <v>133</v>
      </c>
      <c r="X20" s="18">
        <v>80</v>
      </c>
      <c r="Y20" s="18">
        <v>2976</v>
      </c>
      <c r="Z20" s="18">
        <v>2623</v>
      </c>
      <c r="AA20" s="20">
        <v>58.965499999999999</v>
      </c>
    </row>
    <row r="21" spans="1:27" ht="30">
      <c r="A21" s="6" t="s">
        <v>67</v>
      </c>
      <c r="B21" s="5">
        <v>202120</v>
      </c>
      <c r="C21" s="5">
        <v>141</v>
      </c>
      <c r="D21" s="12">
        <v>33.931600000000003</v>
      </c>
      <c r="G21" s="9">
        <v>202120</v>
      </c>
      <c r="H21" s="8" t="s">
        <v>68</v>
      </c>
      <c r="I21" s="9">
        <v>160</v>
      </c>
      <c r="J21" s="13">
        <v>37.471899999999998</v>
      </c>
      <c r="N21" s="21">
        <v>202120</v>
      </c>
      <c r="O21" s="22" t="s">
        <v>78</v>
      </c>
      <c r="P21" s="21">
        <v>25</v>
      </c>
      <c r="Q21" s="21">
        <v>744</v>
      </c>
      <c r="R21" s="21">
        <v>11</v>
      </c>
      <c r="S21" s="23">
        <v>50.958399999999997</v>
      </c>
      <c r="V21" s="18">
        <v>202120</v>
      </c>
      <c r="W21" s="19" t="s">
        <v>133</v>
      </c>
      <c r="X21" s="18">
        <v>125</v>
      </c>
      <c r="Y21" s="18">
        <v>2849</v>
      </c>
      <c r="Z21" s="18">
        <v>2625</v>
      </c>
      <c r="AA21" s="20">
        <v>59.655999999999999</v>
      </c>
    </row>
    <row r="22" spans="1:27" ht="30">
      <c r="A22" s="6" t="s">
        <v>67</v>
      </c>
      <c r="B22" s="5">
        <v>202121</v>
      </c>
      <c r="C22" s="5">
        <v>200</v>
      </c>
      <c r="D22" s="12">
        <v>35.709299999999999</v>
      </c>
      <c r="G22" s="9">
        <v>202121</v>
      </c>
      <c r="H22" s="8" t="s">
        <v>68</v>
      </c>
      <c r="I22" s="9">
        <v>209</v>
      </c>
      <c r="J22" s="13">
        <v>35.112900000000003</v>
      </c>
      <c r="N22" s="21">
        <v>202121</v>
      </c>
      <c r="O22" s="22" t="s">
        <v>78</v>
      </c>
      <c r="P22" s="21">
        <v>104</v>
      </c>
      <c r="Q22" s="21">
        <v>683</v>
      </c>
      <c r="R22" s="21">
        <v>44</v>
      </c>
      <c r="S22" s="23">
        <v>50.232500000000002</v>
      </c>
      <c r="V22" s="18">
        <v>202121</v>
      </c>
      <c r="W22" s="19" t="s">
        <v>133</v>
      </c>
      <c r="X22" s="18">
        <v>191</v>
      </c>
      <c r="Y22" s="18">
        <v>2921</v>
      </c>
      <c r="Z22" s="18">
        <v>2361</v>
      </c>
      <c r="AA22" s="20">
        <v>61.129100000000001</v>
      </c>
    </row>
    <row r="23" spans="1:27" ht="30">
      <c r="A23" s="6" t="s">
        <v>67</v>
      </c>
      <c r="B23" s="5">
        <v>202122</v>
      </c>
      <c r="C23" s="5">
        <v>138</v>
      </c>
      <c r="D23" s="12">
        <v>36</v>
      </c>
      <c r="G23" s="9">
        <v>202122</v>
      </c>
      <c r="H23" s="8" t="s">
        <v>68</v>
      </c>
      <c r="I23" s="9">
        <v>189</v>
      </c>
      <c r="J23" s="13">
        <v>38</v>
      </c>
      <c r="N23" s="21">
        <v>202122</v>
      </c>
      <c r="O23" s="22" t="s">
        <v>78</v>
      </c>
      <c r="P23" s="21">
        <v>54</v>
      </c>
      <c r="Q23" s="21">
        <v>656</v>
      </c>
      <c r="R23" s="21">
        <v>20</v>
      </c>
      <c r="S23" s="23">
        <v>50</v>
      </c>
      <c r="V23" s="18">
        <v>202122</v>
      </c>
      <c r="W23" s="19" t="s">
        <v>133</v>
      </c>
      <c r="X23" s="18">
        <v>116</v>
      </c>
      <c r="Y23" s="18">
        <v>3792</v>
      </c>
      <c r="Z23" s="18">
        <v>1329</v>
      </c>
      <c r="AA23" s="20">
        <v>61</v>
      </c>
    </row>
    <row r="24" spans="1:27" ht="30">
      <c r="A24" s="6" t="s">
        <v>67</v>
      </c>
      <c r="B24" s="5">
        <v>202123</v>
      </c>
      <c r="C24" s="5">
        <v>163</v>
      </c>
      <c r="D24" s="12">
        <v>35.648800000000001</v>
      </c>
      <c r="G24" s="9">
        <v>202123</v>
      </c>
      <c r="H24" s="8" t="s">
        <v>68</v>
      </c>
      <c r="I24" s="9">
        <v>224</v>
      </c>
      <c r="J24" s="13">
        <v>38.383299999999998</v>
      </c>
      <c r="N24" s="21">
        <v>202123</v>
      </c>
      <c r="O24" s="22" t="s">
        <v>78</v>
      </c>
      <c r="P24" s="21">
        <v>55</v>
      </c>
      <c r="Q24" s="21">
        <v>639</v>
      </c>
      <c r="R24" s="21">
        <v>0</v>
      </c>
      <c r="S24" s="23">
        <v>51.089799999999997</v>
      </c>
      <c r="V24" s="18">
        <v>202123</v>
      </c>
      <c r="W24" s="19" t="s">
        <v>133</v>
      </c>
      <c r="X24" s="18">
        <v>99</v>
      </c>
      <c r="Y24" s="18">
        <v>3735</v>
      </c>
      <c r="Z24" s="18">
        <v>1309</v>
      </c>
      <c r="AA24" s="20">
        <v>61.608600000000003</v>
      </c>
    </row>
    <row r="25" spans="1:27" ht="30">
      <c r="A25" s="6" t="s">
        <v>67</v>
      </c>
      <c r="B25" s="5">
        <v>202124</v>
      </c>
      <c r="C25" s="5">
        <v>161</v>
      </c>
      <c r="D25" s="12">
        <v>35.976300000000002</v>
      </c>
      <c r="G25" s="9">
        <v>202124</v>
      </c>
      <c r="H25" s="8" t="s">
        <v>68</v>
      </c>
      <c r="I25" s="9">
        <v>210</v>
      </c>
      <c r="J25" s="13">
        <v>39.453400000000002</v>
      </c>
      <c r="N25" s="21">
        <v>202124</v>
      </c>
      <c r="O25" s="22" t="s">
        <v>78</v>
      </c>
      <c r="P25" s="21">
        <v>70</v>
      </c>
      <c r="Q25" s="21">
        <v>572</v>
      </c>
      <c r="R25" s="21">
        <v>10</v>
      </c>
      <c r="S25" s="23">
        <v>50.178400000000003</v>
      </c>
      <c r="V25" s="18">
        <v>202124</v>
      </c>
      <c r="W25" s="19" t="s">
        <v>133</v>
      </c>
      <c r="X25" s="18">
        <v>170</v>
      </c>
      <c r="Y25" s="18">
        <v>3555</v>
      </c>
      <c r="Z25" s="18">
        <v>1487</v>
      </c>
      <c r="AA25" s="20">
        <v>60.184100000000001</v>
      </c>
    </row>
    <row r="26" spans="1:27" ht="30">
      <c r="A26" s="6" t="s">
        <v>67</v>
      </c>
      <c r="B26" s="5">
        <v>202125</v>
      </c>
      <c r="C26" s="5">
        <v>180</v>
      </c>
      <c r="D26" s="12">
        <v>35.889400000000002</v>
      </c>
      <c r="G26" s="9">
        <v>202125</v>
      </c>
      <c r="H26" s="8" t="s">
        <v>68</v>
      </c>
      <c r="I26" s="9">
        <v>221</v>
      </c>
      <c r="J26" s="13">
        <v>39.447099999999999</v>
      </c>
      <c r="N26" s="21">
        <v>202125</v>
      </c>
      <c r="O26" s="22" t="s">
        <v>78</v>
      </c>
      <c r="P26" s="21">
        <v>149</v>
      </c>
      <c r="Q26" s="21">
        <v>432</v>
      </c>
      <c r="R26" s="21">
        <v>222</v>
      </c>
      <c r="S26" s="23">
        <v>44.435400000000001</v>
      </c>
      <c r="V26" s="18">
        <v>202125</v>
      </c>
      <c r="W26" s="19" t="s">
        <v>133</v>
      </c>
      <c r="X26" s="18">
        <v>248</v>
      </c>
      <c r="Y26" s="18">
        <v>3849</v>
      </c>
      <c r="Z26" s="18">
        <v>1075</v>
      </c>
      <c r="AA26" s="20">
        <v>52.016199999999998</v>
      </c>
    </row>
    <row r="27" spans="1:27" ht="30">
      <c r="A27" s="6" t="s">
        <v>67</v>
      </c>
      <c r="B27" s="5">
        <v>202126</v>
      </c>
      <c r="C27" s="5">
        <v>65</v>
      </c>
      <c r="D27" s="12">
        <v>35.99</v>
      </c>
      <c r="G27" s="9">
        <v>202126</v>
      </c>
      <c r="H27" s="8" t="s">
        <v>68</v>
      </c>
      <c r="I27" s="9">
        <v>254</v>
      </c>
      <c r="J27" s="13">
        <v>39.517699999999998</v>
      </c>
      <c r="N27" s="21">
        <v>202126</v>
      </c>
      <c r="O27" s="22" t="s">
        <v>78</v>
      </c>
      <c r="P27" s="21">
        <v>197</v>
      </c>
      <c r="Q27" s="21">
        <v>299</v>
      </c>
      <c r="R27" s="21">
        <v>215</v>
      </c>
      <c r="S27" s="23">
        <v>45.941299999999998</v>
      </c>
      <c r="V27" s="18">
        <v>202126</v>
      </c>
      <c r="W27" s="19" t="s">
        <v>133</v>
      </c>
      <c r="X27" s="18">
        <v>322</v>
      </c>
      <c r="Y27" s="18">
        <v>3656</v>
      </c>
      <c r="Z27" s="18">
        <v>982</v>
      </c>
      <c r="AA27" s="20">
        <v>51.707999999999998</v>
      </c>
    </row>
    <row r="28" spans="1:27" ht="30">
      <c r="A28" s="6" t="s">
        <v>67</v>
      </c>
      <c r="B28" s="5">
        <v>202127</v>
      </c>
      <c r="C28" s="5">
        <v>4</v>
      </c>
      <c r="D28" s="12">
        <v>36</v>
      </c>
      <c r="G28" s="9">
        <v>202127</v>
      </c>
      <c r="H28" s="8" t="s">
        <v>68</v>
      </c>
      <c r="I28" s="9">
        <v>233</v>
      </c>
      <c r="J28" s="13">
        <v>39</v>
      </c>
      <c r="N28" s="21">
        <v>202127</v>
      </c>
      <c r="O28" s="22" t="s">
        <v>78</v>
      </c>
      <c r="P28" s="21">
        <v>267</v>
      </c>
      <c r="Q28" s="21">
        <v>44</v>
      </c>
      <c r="R28" s="21">
        <v>590</v>
      </c>
      <c r="S28" s="23">
        <v>47</v>
      </c>
      <c r="V28" s="18">
        <v>202127</v>
      </c>
      <c r="W28" s="19" t="s">
        <v>133</v>
      </c>
      <c r="X28" s="18">
        <v>296</v>
      </c>
      <c r="Y28" s="18">
        <v>3598</v>
      </c>
      <c r="Z28" s="18">
        <v>756</v>
      </c>
      <c r="AA28" s="20">
        <v>54</v>
      </c>
    </row>
    <row r="29" spans="1:27" ht="30">
      <c r="A29" s="6" t="s">
        <v>67</v>
      </c>
      <c r="B29" s="5">
        <v>202128</v>
      </c>
      <c r="C29" s="5">
        <v>2</v>
      </c>
      <c r="D29" s="12">
        <v>36</v>
      </c>
      <c r="G29" s="9">
        <v>202128</v>
      </c>
      <c r="H29" s="8" t="s">
        <v>68</v>
      </c>
      <c r="I29" s="9">
        <v>234</v>
      </c>
      <c r="J29" s="13">
        <v>40</v>
      </c>
      <c r="N29" s="21">
        <v>202128</v>
      </c>
      <c r="O29" s="22" t="s">
        <v>78</v>
      </c>
      <c r="P29" s="21">
        <v>217</v>
      </c>
      <c r="Q29" s="21">
        <v>58</v>
      </c>
      <c r="R29" s="21">
        <v>482</v>
      </c>
      <c r="S29" s="23">
        <v>45</v>
      </c>
      <c r="V29" s="18">
        <v>202128</v>
      </c>
      <c r="W29" s="19" t="s">
        <v>133</v>
      </c>
      <c r="X29" s="18">
        <v>338</v>
      </c>
      <c r="Y29" s="18">
        <v>3449</v>
      </c>
      <c r="Z29" s="18">
        <v>856</v>
      </c>
      <c r="AA29" s="20">
        <v>52</v>
      </c>
    </row>
    <row r="30" spans="1:27" ht="30">
      <c r="A30" s="6" t="s">
        <v>67</v>
      </c>
      <c r="B30" s="5">
        <v>202129</v>
      </c>
      <c r="C30" s="5">
        <v>4</v>
      </c>
      <c r="D30" s="12">
        <v>35.99</v>
      </c>
      <c r="G30" s="9">
        <v>202129</v>
      </c>
      <c r="H30" s="8" t="s">
        <v>68</v>
      </c>
      <c r="I30" s="9">
        <v>217</v>
      </c>
      <c r="J30" s="13">
        <v>39.976199999999999</v>
      </c>
      <c r="N30" s="21">
        <v>202129</v>
      </c>
      <c r="O30" s="22" t="s">
        <v>78</v>
      </c>
      <c r="P30" s="21">
        <v>181</v>
      </c>
      <c r="Q30" s="21">
        <v>241</v>
      </c>
      <c r="R30" s="21">
        <v>413</v>
      </c>
      <c r="S30" s="23">
        <v>48.728999999999999</v>
      </c>
      <c r="V30" s="18">
        <v>202129</v>
      </c>
      <c r="W30" s="19" t="s">
        <v>133</v>
      </c>
      <c r="X30" s="18">
        <v>272</v>
      </c>
      <c r="Y30" s="18">
        <v>3440</v>
      </c>
      <c r="Z30" s="18">
        <v>732</v>
      </c>
      <c r="AA30" s="20">
        <v>53.0381</v>
      </c>
    </row>
    <row r="31" spans="1:27" ht="30">
      <c r="A31" s="6" t="s">
        <v>67</v>
      </c>
      <c r="B31" s="5">
        <v>202130</v>
      </c>
      <c r="C31" s="5">
        <v>45</v>
      </c>
      <c r="D31" s="12">
        <v>35.823799999999999</v>
      </c>
      <c r="G31" s="9">
        <v>202130</v>
      </c>
      <c r="H31" s="8" t="s">
        <v>68</v>
      </c>
      <c r="I31" s="9">
        <v>164</v>
      </c>
      <c r="J31" s="13">
        <v>39.746200000000002</v>
      </c>
      <c r="N31" s="21">
        <v>202130</v>
      </c>
      <c r="O31" s="22" t="s">
        <v>78</v>
      </c>
      <c r="P31" s="21">
        <v>93</v>
      </c>
      <c r="Q31" s="21">
        <v>459</v>
      </c>
      <c r="R31" s="21">
        <v>718</v>
      </c>
      <c r="S31" s="23">
        <v>55.270099999999999</v>
      </c>
      <c r="V31" s="18">
        <v>202130</v>
      </c>
      <c r="W31" s="19" t="s">
        <v>133</v>
      </c>
      <c r="X31" s="18">
        <v>156</v>
      </c>
      <c r="Y31" s="18">
        <v>3520</v>
      </c>
      <c r="Z31" s="18">
        <v>644</v>
      </c>
      <c r="AA31" s="20">
        <v>59.313200000000002</v>
      </c>
    </row>
    <row r="32" spans="1:27" ht="30">
      <c r="A32" s="6" t="s">
        <v>67</v>
      </c>
      <c r="B32" s="5">
        <v>202131</v>
      </c>
      <c r="C32" s="5">
        <v>20</v>
      </c>
      <c r="D32" s="12">
        <v>35.99</v>
      </c>
      <c r="G32" s="9">
        <v>202131</v>
      </c>
      <c r="H32" s="8" t="s">
        <v>68</v>
      </c>
      <c r="I32" s="9">
        <v>180</v>
      </c>
      <c r="J32" s="13">
        <v>39.99</v>
      </c>
      <c r="N32" s="21">
        <v>202131</v>
      </c>
      <c r="O32" s="22" t="s">
        <v>78</v>
      </c>
      <c r="P32" s="21">
        <v>54</v>
      </c>
      <c r="Q32" s="21">
        <v>651</v>
      </c>
      <c r="R32" s="21">
        <v>424</v>
      </c>
      <c r="S32" s="23">
        <v>52.093699999999998</v>
      </c>
      <c r="V32" s="18">
        <v>202131</v>
      </c>
      <c r="W32" s="19" t="s">
        <v>133</v>
      </c>
      <c r="X32" s="18">
        <v>136</v>
      </c>
      <c r="Y32" s="18">
        <v>3575</v>
      </c>
      <c r="Z32" s="18">
        <v>605</v>
      </c>
      <c r="AA32" s="20">
        <v>59.805700000000002</v>
      </c>
    </row>
    <row r="33" spans="1:27" ht="30">
      <c r="A33" s="6" t="s">
        <v>67</v>
      </c>
      <c r="B33" s="5">
        <v>202132</v>
      </c>
      <c r="C33" s="5">
        <v>61</v>
      </c>
      <c r="D33" s="12">
        <v>35.0122</v>
      </c>
      <c r="G33" s="9">
        <v>202132</v>
      </c>
      <c r="H33" s="8" t="s">
        <v>68</v>
      </c>
      <c r="I33" s="9">
        <v>151</v>
      </c>
      <c r="J33" s="13">
        <v>39.99</v>
      </c>
      <c r="N33" s="21">
        <v>202132</v>
      </c>
      <c r="O33" s="22" t="s">
        <v>78</v>
      </c>
      <c r="P33" s="21">
        <v>24</v>
      </c>
      <c r="Q33" s="21">
        <v>752</v>
      </c>
      <c r="R33" s="21">
        <v>271</v>
      </c>
      <c r="S33" s="23">
        <v>57.3142</v>
      </c>
      <c r="V33" s="18">
        <v>202132</v>
      </c>
      <c r="W33" s="19" t="s">
        <v>133</v>
      </c>
      <c r="X33" s="18">
        <v>98</v>
      </c>
      <c r="Y33" s="18">
        <v>3476</v>
      </c>
      <c r="Z33" s="18">
        <v>659</v>
      </c>
      <c r="AA33" s="20">
        <v>58.517000000000003</v>
      </c>
    </row>
    <row r="34" spans="1:27" ht="30">
      <c r="A34" s="6" t="s">
        <v>67</v>
      </c>
      <c r="B34" s="5">
        <v>202133</v>
      </c>
      <c r="C34" s="5">
        <v>44</v>
      </c>
      <c r="D34" s="12">
        <v>36</v>
      </c>
      <c r="G34" s="9">
        <v>202133</v>
      </c>
      <c r="H34" s="8" t="s">
        <v>68</v>
      </c>
      <c r="I34" s="9">
        <v>120</v>
      </c>
      <c r="J34" s="13">
        <v>40</v>
      </c>
      <c r="N34" s="21">
        <v>202133</v>
      </c>
      <c r="O34" s="22" t="s">
        <v>78</v>
      </c>
      <c r="P34" s="21">
        <v>49</v>
      </c>
      <c r="Q34" s="21">
        <v>812</v>
      </c>
      <c r="R34" s="21">
        <v>149</v>
      </c>
      <c r="S34" s="23">
        <v>50</v>
      </c>
      <c r="V34" s="18">
        <v>202133</v>
      </c>
      <c r="W34" s="19" t="s">
        <v>133</v>
      </c>
      <c r="X34" s="18">
        <v>120</v>
      </c>
      <c r="Y34" s="18">
        <v>3379</v>
      </c>
      <c r="Z34" s="18">
        <v>487</v>
      </c>
      <c r="AA34" s="20">
        <v>54</v>
      </c>
    </row>
    <row r="35" spans="1:27" ht="30">
      <c r="A35" s="6" t="s">
        <v>67</v>
      </c>
      <c r="B35" s="5">
        <v>202134</v>
      </c>
      <c r="C35" s="5">
        <v>61</v>
      </c>
      <c r="D35" s="12">
        <v>36</v>
      </c>
      <c r="G35" s="9">
        <v>202134</v>
      </c>
      <c r="H35" s="8" t="s">
        <v>68</v>
      </c>
      <c r="I35" s="9">
        <v>157</v>
      </c>
      <c r="J35" s="13">
        <v>40</v>
      </c>
      <c r="N35" s="21">
        <v>202134</v>
      </c>
      <c r="O35" s="22" t="s">
        <v>78</v>
      </c>
      <c r="P35" s="21">
        <v>23</v>
      </c>
      <c r="Q35" s="21">
        <v>972</v>
      </c>
      <c r="R35" s="21">
        <v>122</v>
      </c>
      <c r="S35" s="23">
        <v>50</v>
      </c>
      <c r="V35" s="18">
        <v>202134</v>
      </c>
      <c r="W35" s="19" t="s">
        <v>133</v>
      </c>
      <c r="X35" s="18">
        <v>126</v>
      </c>
      <c r="Y35" s="18">
        <v>3267</v>
      </c>
      <c r="Z35" s="18">
        <v>475</v>
      </c>
      <c r="AA35" s="20">
        <v>55</v>
      </c>
    </row>
    <row r="36" spans="1:27" ht="30">
      <c r="A36" s="6" t="s">
        <v>67</v>
      </c>
      <c r="B36" s="5">
        <v>202135</v>
      </c>
      <c r="C36" s="5">
        <v>49</v>
      </c>
      <c r="D36" s="12">
        <v>35</v>
      </c>
      <c r="G36" s="9">
        <v>202135</v>
      </c>
      <c r="H36" s="8" t="s">
        <v>68</v>
      </c>
      <c r="I36" s="9">
        <v>113</v>
      </c>
      <c r="J36" s="13">
        <v>40</v>
      </c>
      <c r="N36" s="21">
        <v>202135</v>
      </c>
      <c r="O36" s="22" t="s">
        <v>78</v>
      </c>
      <c r="P36" s="21">
        <v>11</v>
      </c>
      <c r="Q36" s="21">
        <v>993</v>
      </c>
      <c r="R36" s="21">
        <v>122</v>
      </c>
      <c r="S36" s="23">
        <v>51</v>
      </c>
      <c r="V36" s="18">
        <v>202135</v>
      </c>
      <c r="W36" s="19" t="s">
        <v>133</v>
      </c>
      <c r="X36" s="18">
        <v>113</v>
      </c>
      <c r="Y36" s="18">
        <v>3158</v>
      </c>
      <c r="Z36" s="18">
        <v>509</v>
      </c>
      <c r="AA36" s="20">
        <v>52</v>
      </c>
    </row>
    <row r="37" spans="1:27" ht="30">
      <c r="A37" s="6" t="s">
        <v>67</v>
      </c>
      <c r="B37" s="5">
        <v>202136</v>
      </c>
      <c r="C37" s="5">
        <v>85</v>
      </c>
      <c r="D37" s="12">
        <v>32.745800000000003</v>
      </c>
      <c r="G37" s="9">
        <v>202136</v>
      </c>
      <c r="H37" s="8" t="s">
        <v>68</v>
      </c>
      <c r="I37" s="9">
        <v>149</v>
      </c>
      <c r="J37" s="13">
        <v>39.184800000000003</v>
      </c>
      <c r="N37" s="21">
        <v>202136</v>
      </c>
      <c r="O37" s="22" t="s">
        <v>78</v>
      </c>
      <c r="P37" s="21">
        <v>11</v>
      </c>
      <c r="Q37" s="21">
        <v>1003</v>
      </c>
      <c r="R37" s="21">
        <v>90</v>
      </c>
      <c r="S37" s="23">
        <v>55.638199999999998</v>
      </c>
      <c r="V37" s="18">
        <v>202136</v>
      </c>
      <c r="W37" s="19" t="s">
        <v>133</v>
      </c>
      <c r="X37" s="18">
        <v>87</v>
      </c>
      <c r="Y37" s="18">
        <v>3073</v>
      </c>
      <c r="Z37" s="18">
        <v>381</v>
      </c>
      <c r="AA37" s="20">
        <v>57.438000000000002</v>
      </c>
    </row>
    <row r="38" spans="1:27" ht="30">
      <c r="A38" s="6" t="s">
        <v>67</v>
      </c>
      <c r="B38" s="5">
        <v>202137</v>
      </c>
      <c r="C38" s="5">
        <v>83</v>
      </c>
      <c r="D38" s="12">
        <v>33.536000000000001</v>
      </c>
      <c r="G38" s="9">
        <v>202137</v>
      </c>
      <c r="H38" s="8" t="s">
        <v>68</v>
      </c>
      <c r="I38" s="9">
        <v>113</v>
      </c>
      <c r="J38" s="13">
        <v>38.9283</v>
      </c>
      <c r="N38" s="21">
        <v>202137</v>
      </c>
      <c r="O38" s="22" t="s">
        <v>78</v>
      </c>
      <c r="P38" s="21">
        <v>5</v>
      </c>
      <c r="Q38" s="21">
        <v>1085</v>
      </c>
      <c r="R38" s="21">
        <v>61</v>
      </c>
      <c r="S38" s="23">
        <v>68.180000000000007</v>
      </c>
      <c r="V38" s="18">
        <v>202137</v>
      </c>
      <c r="W38" s="19" t="s">
        <v>133</v>
      </c>
      <c r="X38" s="18">
        <v>94</v>
      </c>
      <c r="Y38" s="18">
        <v>2979</v>
      </c>
      <c r="Z38" s="18">
        <v>372</v>
      </c>
      <c r="AA38" s="20">
        <v>56.183100000000003</v>
      </c>
    </row>
    <row r="39" spans="1:27" ht="30">
      <c r="A39" s="6" t="s">
        <v>67</v>
      </c>
      <c r="B39" s="5">
        <v>202138</v>
      </c>
      <c r="C39" s="5">
        <v>63</v>
      </c>
      <c r="D39" s="12">
        <v>33.43</v>
      </c>
      <c r="G39" s="9">
        <v>202138</v>
      </c>
      <c r="H39" s="8" t="s">
        <v>68</v>
      </c>
      <c r="I39" s="9">
        <v>109</v>
      </c>
      <c r="J39" s="13">
        <v>38.522500000000001</v>
      </c>
      <c r="N39" s="21">
        <v>202138</v>
      </c>
      <c r="O39" s="22" t="s">
        <v>78</v>
      </c>
      <c r="P39" s="21">
        <v>3</v>
      </c>
      <c r="Q39" s="21">
        <v>1074</v>
      </c>
      <c r="R39" s="21">
        <v>36</v>
      </c>
      <c r="S39" s="23">
        <v>71.17</v>
      </c>
      <c r="V39" s="18">
        <v>202138</v>
      </c>
      <c r="W39" s="19" t="s">
        <v>133</v>
      </c>
      <c r="X39" s="18">
        <v>180</v>
      </c>
      <c r="Y39" s="18">
        <v>2860</v>
      </c>
      <c r="Z39" s="18">
        <v>308</v>
      </c>
      <c r="AA39" s="20">
        <v>47.881100000000004</v>
      </c>
    </row>
    <row r="40" spans="1:27" ht="30">
      <c r="A40" s="6" t="s">
        <v>67</v>
      </c>
      <c r="B40" s="5">
        <v>202139</v>
      </c>
      <c r="C40" s="5">
        <v>76</v>
      </c>
      <c r="D40" s="12">
        <v>33.654000000000003</v>
      </c>
      <c r="G40" s="9">
        <v>202139</v>
      </c>
      <c r="H40" s="8" t="s">
        <v>68</v>
      </c>
      <c r="I40" s="9">
        <v>95</v>
      </c>
      <c r="J40" s="13">
        <v>39.5959</v>
      </c>
      <c r="N40" s="21">
        <v>202139</v>
      </c>
      <c r="O40" s="22" t="s">
        <v>78</v>
      </c>
      <c r="P40" s="21">
        <v>6</v>
      </c>
      <c r="Q40" s="21">
        <v>1076</v>
      </c>
      <c r="R40" s="21">
        <v>28</v>
      </c>
      <c r="S40" s="23">
        <v>50.6</v>
      </c>
      <c r="V40" s="18">
        <v>202139</v>
      </c>
      <c r="W40" s="19" t="s">
        <v>133</v>
      </c>
      <c r="X40" s="18">
        <v>251</v>
      </c>
      <c r="Y40" s="18">
        <v>2600</v>
      </c>
      <c r="Z40" s="18">
        <v>330</v>
      </c>
      <c r="AA40" s="20">
        <v>47.825499999999998</v>
      </c>
    </row>
    <row r="41" spans="1:27" ht="30">
      <c r="A41" s="6" t="s">
        <v>67</v>
      </c>
      <c r="B41" s="5">
        <v>202140</v>
      </c>
      <c r="C41" s="5">
        <v>96</v>
      </c>
      <c r="D41" s="12">
        <v>33.280999999999999</v>
      </c>
      <c r="G41" s="9">
        <v>202140</v>
      </c>
      <c r="H41" s="8" t="s">
        <v>68</v>
      </c>
      <c r="I41" s="9">
        <v>37</v>
      </c>
      <c r="J41" s="13">
        <v>39.99</v>
      </c>
      <c r="N41" s="21">
        <v>202140</v>
      </c>
      <c r="O41" s="22" t="s">
        <v>78</v>
      </c>
      <c r="P41" s="21">
        <v>11</v>
      </c>
      <c r="Q41" s="21">
        <v>1083</v>
      </c>
      <c r="R41" s="21">
        <v>28</v>
      </c>
      <c r="S41" s="23">
        <v>55.827300000000001</v>
      </c>
      <c r="V41" s="18">
        <v>202140</v>
      </c>
      <c r="W41" s="19" t="s">
        <v>133</v>
      </c>
      <c r="X41" s="18">
        <v>144</v>
      </c>
      <c r="Y41" s="18">
        <v>2551</v>
      </c>
      <c r="Z41" s="18">
        <v>602</v>
      </c>
      <c r="AA41" s="20">
        <v>49.819299999999998</v>
      </c>
    </row>
    <row r="42" spans="1:27" ht="30">
      <c r="A42" s="6" t="s">
        <v>67</v>
      </c>
      <c r="B42" s="5">
        <v>202141</v>
      </c>
      <c r="C42" s="5">
        <v>71</v>
      </c>
      <c r="D42" s="12">
        <v>33.399000000000001</v>
      </c>
      <c r="G42" s="9">
        <v>202141</v>
      </c>
      <c r="H42" s="8" t="s">
        <v>68</v>
      </c>
      <c r="I42" s="9">
        <v>42</v>
      </c>
      <c r="J42" s="13">
        <v>39.0379</v>
      </c>
      <c r="N42" s="21">
        <v>202141</v>
      </c>
      <c r="O42" s="22" t="s">
        <v>78</v>
      </c>
      <c r="P42" s="21">
        <v>20</v>
      </c>
      <c r="Q42" s="21">
        <v>1054</v>
      </c>
      <c r="R42" s="21">
        <v>28</v>
      </c>
      <c r="S42" s="23">
        <v>56.158499999999997</v>
      </c>
      <c r="V42" s="18">
        <v>202141</v>
      </c>
      <c r="W42" s="19" t="s">
        <v>133</v>
      </c>
      <c r="X42" s="18">
        <v>98</v>
      </c>
      <c r="Y42" s="18">
        <v>2652</v>
      </c>
      <c r="Z42" s="18">
        <v>482</v>
      </c>
      <c r="AA42" s="20">
        <v>60.970999999999997</v>
      </c>
    </row>
    <row r="43" spans="1:27" ht="30">
      <c r="A43" s="6" t="s">
        <v>67</v>
      </c>
      <c r="B43" s="5">
        <v>202142</v>
      </c>
      <c r="C43" s="5">
        <v>102</v>
      </c>
      <c r="D43" s="12">
        <v>33.43</v>
      </c>
      <c r="G43" s="9">
        <v>202142</v>
      </c>
      <c r="H43" s="8" t="s">
        <v>68</v>
      </c>
      <c r="I43" s="9">
        <v>56</v>
      </c>
      <c r="J43" s="13">
        <v>39.99</v>
      </c>
      <c r="N43" s="21">
        <v>202142</v>
      </c>
      <c r="O43" s="22" t="s">
        <v>78</v>
      </c>
      <c r="P43" s="21">
        <v>22</v>
      </c>
      <c r="Q43" s="21">
        <v>1045</v>
      </c>
      <c r="R43" s="21">
        <v>6</v>
      </c>
      <c r="S43" s="23">
        <v>39.221200000000003</v>
      </c>
      <c r="V43" s="18">
        <v>202142</v>
      </c>
      <c r="W43" s="19" t="s">
        <v>133</v>
      </c>
      <c r="X43" s="18">
        <v>128</v>
      </c>
      <c r="Y43" s="18">
        <v>2582</v>
      </c>
      <c r="Z43" s="18">
        <v>486</v>
      </c>
      <c r="AA43" s="20">
        <v>57.487699999999997</v>
      </c>
    </row>
    <row r="44" spans="1:27" ht="30">
      <c r="A44" s="6" t="s">
        <v>67</v>
      </c>
      <c r="B44" s="5">
        <v>202143</v>
      </c>
      <c r="C44" s="5">
        <v>69</v>
      </c>
      <c r="D44" s="12">
        <v>33.43</v>
      </c>
      <c r="G44" s="9">
        <v>202143</v>
      </c>
      <c r="H44" s="8" t="s">
        <v>68</v>
      </c>
      <c r="I44" s="9">
        <v>44</v>
      </c>
      <c r="J44" s="13">
        <v>39.081099999999999</v>
      </c>
      <c r="N44" s="21">
        <v>202143</v>
      </c>
      <c r="O44" s="22" t="s">
        <v>78</v>
      </c>
      <c r="P44" s="21">
        <v>8</v>
      </c>
      <c r="Q44" s="21">
        <v>1044</v>
      </c>
      <c r="R44" s="21">
        <v>6</v>
      </c>
      <c r="S44" s="23">
        <v>47.155000000000001</v>
      </c>
      <c r="V44" s="18">
        <v>202143</v>
      </c>
      <c r="W44" s="19" t="s">
        <v>133</v>
      </c>
      <c r="X44" s="18">
        <v>142</v>
      </c>
      <c r="Y44" s="18">
        <v>2621</v>
      </c>
      <c r="Z44" s="18">
        <v>325</v>
      </c>
      <c r="AA44" s="20">
        <v>59.955599999999997</v>
      </c>
    </row>
    <row r="45" spans="1:27" ht="30">
      <c r="A45" s="6" t="s">
        <v>67</v>
      </c>
      <c r="B45" s="5">
        <v>202144</v>
      </c>
      <c r="C45" s="5">
        <v>30</v>
      </c>
      <c r="D45" s="12">
        <v>33.356699999999996</v>
      </c>
      <c r="G45" s="9">
        <v>202144</v>
      </c>
      <c r="H45" s="8" t="s">
        <v>68</v>
      </c>
      <c r="I45" s="9">
        <v>37</v>
      </c>
      <c r="J45" s="13">
        <v>38.909199999999998</v>
      </c>
      <c r="N45" s="21">
        <v>202144</v>
      </c>
      <c r="O45" s="22" t="s">
        <v>78</v>
      </c>
      <c r="P45" s="21">
        <v>1</v>
      </c>
      <c r="Q45" s="21">
        <v>1051</v>
      </c>
      <c r="R45" s="21">
        <v>0</v>
      </c>
      <c r="S45" s="23">
        <v>56.52</v>
      </c>
      <c r="V45" s="18">
        <v>202144</v>
      </c>
      <c r="W45" s="19" t="s">
        <v>133</v>
      </c>
      <c r="X45" s="18">
        <v>199</v>
      </c>
      <c r="Y45" s="18">
        <v>2465</v>
      </c>
      <c r="Z45" s="18">
        <v>651</v>
      </c>
      <c r="AA45" s="20">
        <v>57.3322</v>
      </c>
    </row>
    <row r="46" spans="1:27" ht="30">
      <c r="A46" s="6" t="s">
        <v>67</v>
      </c>
      <c r="B46" s="5">
        <v>202145</v>
      </c>
      <c r="C46" s="5">
        <v>22</v>
      </c>
      <c r="D46" s="12">
        <v>35.524500000000003</v>
      </c>
      <c r="G46" s="9">
        <v>202145</v>
      </c>
      <c r="H46" s="8" t="s">
        <v>68</v>
      </c>
      <c r="I46" s="9">
        <v>18</v>
      </c>
      <c r="J46" s="13">
        <v>39.99</v>
      </c>
      <c r="N46" s="21">
        <v>202145</v>
      </c>
      <c r="O46" s="22" t="s">
        <v>78</v>
      </c>
      <c r="P46" s="21">
        <v>0</v>
      </c>
      <c r="Q46" s="21">
        <v>1047</v>
      </c>
      <c r="R46" s="21">
        <v>1</v>
      </c>
      <c r="S46" s="25"/>
      <c r="V46" s="18">
        <v>202145</v>
      </c>
      <c r="W46" s="19" t="s">
        <v>133</v>
      </c>
      <c r="X46" s="18">
        <v>355</v>
      </c>
      <c r="Y46" s="18">
        <v>2119</v>
      </c>
      <c r="Z46" s="18">
        <v>666</v>
      </c>
      <c r="AA46" s="20">
        <v>47.899000000000001</v>
      </c>
    </row>
    <row r="47" spans="1:27" ht="30">
      <c r="A47" s="6" t="s">
        <v>67</v>
      </c>
      <c r="B47" s="5">
        <v>202146</v>
      </c>
      <c r="C47" s="5">
        <v>23</v>
      </c>
      <c r="D47" s="12">
        <v>33.022199999999998</v>
      </c>
      <c r="G47" s="9">
        <v>202146</v>
      </c>
      <c r="H47" s="8" t="s">
        <v>68</v>
      </c>
      <c r="I47" s="9">
        <v>23</v>
      </c>
      <c r="J47" s="13">
        <v>39.99</v>
      </c>
      <c r="N47" s="21">
        <v>202146</v>
      </c>
      <c r="O47" s="22" t="s">
        <v>78</v>
      </c>
      <c r="P47" s="21">
        <v>15</v>
      </c>
      <c r="Q47" s="21">
        <v>1029</v>
      </c>
      <c r="R47" s="21">
        <v>1</v>
      </c>
      <c r="S47" s="23">
        <v>44.325299999999999</v>
      </c>
      <c r="V47" s="18">
        <v>202146</v>
      </c>
      <c r="W47" s="19" t="s">
        <v>133</v>
      </c>
      <c r="X47" s="18">
        <v>800</v>
      </c>
      <c r="Y47" s="18">
        <v>1352</v>
      </c>
      <c r="Z47" s="18">
        <v>1074</v>
      </c>
      <c r="AA47" s="20">
        <v>44.466500000000003</v>
      </c>
    </row>
    <row r="48" spans="1:27" ht="30">
      <c r="A48" s="6" t="s">
        <v>67</v>
      </c>
      <c r="B48" s="5">
        <v>202147</v>
      </c>
      <c r="C48" s="5">
        <v>15</v>
      </c>
      <c r="D48" s="12">
        <v>32.200000000000003</v>
      </c>
      <c r="G48" s="9">
        <v>202147</v>
      </c>
      <c r="H48" s="8" t="s">
        <v>68</v>
      </c>
      <c r="I48" s="9">
        <v>21</v>
      </c>
      <c r="J48" s="13">
        <v>39.99</v>
      </c>
      <c r="N48" s="21">
        <v>202147</v>
      </c>
      <c r="O48" s="22" t="s">
        <v>78</v>
      </c>
      <c r="P48" s="21">
        <v>61</v>
      </c>
      <c r="Q48" s="21">
        <v>967</v>
      </c>
      <c r="R48" s="21">
        <v>0</v>
      </c>
      <c r="S48" s="23">
        <v>41.7851</v>
      </c>
      <c r="V48" s="18">
        <v>202147</v>
      </c>
      <c r="W48" s="19" t="s">
        <v>133</v>
      </c>
      <c r="X48" s="18">
        <v>626</v>
      </c>
      <c r="Y48" s="18">
        <v>910</v>
      </c>
      <c r="Z48" s="18">
        <v>1016</v>
      </c>
      <c r="AA48" s="20">
        <v>44.981299999999997</v>
      </c>
    </row>
    <row r="49" spans="1:27" ht="30">
      <c r="A49" s="6" t="s">
        <v>67</v>
      </c>
      <c r="B49" s="5">
        <v>202148</v>
      </c>
      <c r="C49" s="5">
        <v>7</v>
      </c>
      <c r="D49" s="12">
        <v>31.88</v>
      </c>
      <c r="G49" s="9">
        <v>202148</v>
      </c>
      <c r="H49" s="8" t="s">
        <v>68</v>
      </c>
      <c r="I49" s="9">
        <v>10</v>
      </c>
      <c r="J49" s="13">
        <v>39.99</v>
      </c>
      <c r="N49" s="21">
        <v>202148</v>
      </c>
      <c r="O49" s="22" t="s">
        <v>78</v>
      </c>
      <c r="P49" s="21">
        <v>26</v>
      </c>
      <c r="Q49" s="21">
        <v>938</v>
      </c>
      <c r="R49" s="21">
        <v>0</v>
      </c>
      <c r="S49" s="23">
        <v>47.377699999999997</v>
      </c>
      <c r="V49" s="18">
        <v>202148</v>
      </c>
      <c r="W49" s="19" t="s">
        <v>133</v>
      </c>
      <c r="X49" s="18">
        <v>257</v>
      </c>
      <c r="Y49" s="18">
        <v>874</v>
      </c>
      <c r="Z49" s="18">
        <v>875</v>
      </c>
      <c r="AA49" s="20">
        <v>46.995800000000003</v>
      </c>
    </row>
    <row r="50" spans="1:27" ht="30">
      <c r="A50" s="6" t="s">
        <v>67</v>
      </c>
      <c r="B50" s="5">
        <v>202149</v>
      </c>
      <c r="C50" s="5">
        <v>10</v>
      </c>
      <c r="D50" s="12">
        <v>32.159999999999997</v>
      </c>
      <c r="G50" s="9">
        <v>202149</v>
      </c>
      <c r="H50" s="8" t="s">
        <v>68</v>
      </c>
      <c r="I50" s="9">
        <v>14</v>
      </c>
      <c r="J50" s="13">
        <v>39.99</v>
      </c>
      <c r="N50" s="21">
        <v>202149</v>
      </c>
      <c r="O50" s="22" t="s">
        <v>78</v>
      </c>
      <c r="P50" s="21">
        <v>28</v>
      </c>
      <c r="Q50" s="21">
        <v>908</v>
      </c>
      <c r="R50" s="21">
        <v>0</v>
      </c>
      <c r="S50" s="23">
        <v>59.757899999999999</v>
      </c>
      <c r="V50" s="18">
        <v>202149</v>
      </c>
      <c r="W50" s="19" t="s">
        <v>133</v>
      </c>
      <c r="X50" s="18">
        <v>148</v>
      </c>
      <c r="Y50" s="18">
        <v>892</v>
      </c>
      <c r="Z50" s="18">
        <v>1420</v>
      </c>
      <c r="AA50" s="20">
        <v>57.534799999999997</v>
      </c>
    </row>
    <row r="51" spans="1:27" ht="30">
      <c r="A51" s="6" t="s">
        <v>67</v>
      </c>
      <c r="B51" s="5">
        <v>202150</v>
      </c>
      <c r="C51" s="5">
        <v>22</v>
      </c>
      <c r="D51" s="12">
        <v>33</v>
      </c>
      <c r="G51" s="9">
        <v>202150</v>
      </c>
      <c r="H51" s="8" t="s">
        <v>68</v>
      </c>
      <c r="I51" s="9">
        <v>12</v>
      </c>
      <c r="J51" s="13">
        <v>40</v>
      </c>
      <c r="N51" s="21">
        <v>202150</v>
      </c>
      <c r="O51" s="22" t="s">
        <v>78</v>
      </c>
      <c r="P51" s="21">
        <v>24</v>
      </c>
      <c r="Q51" s="21">
        <v>884</v>
      </c>
      <c r="R51" s="21">
        <v>0</v>
      </c>
      <c r="S51" s="23">
        <v>46</v>
      </c>
      <c r="V51" s="18">
        <v>202150</v>
      </c>
      <c r="W51" s="19" t="s">
        <v>133</v>
      </c>
      <c r="X51" s="18">
        <v>137</v>
      </c>
      <c r="Y51" s="18">
        <v>1338</v>
      </c>
      <c r="Z51" s="18">
        <v>1119</v>
      </c>
      <c r="AA51" s="20">
        <v>54</v>
      </c>
    </row>
    <row r="52" spans="1:27" ht="30">
      <c r="A52" s="6" t="s">
        <v>67</v>
      </c>
      <c r="B52" s="5">
        <v>202151</v>
      </c>
      <c r="C52" s="5">
        <v>15</v>
      </c>
      <c r="D52" s="12">
        <v>33</v>
      </c>
      <c r="G52" s="9">
        <v>202151</v>
      </c>
      <c r="H52" s="8" t="s">
        <v>68</v>
      </c>
      <c r="I52" s="9">
        <v>9</v>
      </c>
      <c r="J52" s="13">
        <v>40</v>
      </c>
      <c r="N52" s="21">
        <v>202151</v>
      </c>
      <c r="O52" s="22" t="s">
        <v>78</v>
      </c>
      <c r="P52" s="21">
        <v>31</v>
      </c>
      <c r="Q52" s="21">
        <v>852</v>
      </c>
      <c r="R52" s="21">
        <v>0</v>
      </c>
      <c r="S52" s="23">
        <v>43</v>
      </c>
      <c r="V52" s="18">
        <v>202151</v>
      </c>
      <c r="W52" s="19" t="s">
        <v>133</v>
      </c>
      <c r="X52" s="18">
        <v>114</v>
      </c>
      <c r="Y52" s="18">
        <v>1519</v>
      </c>
      <c r="Z52" s="18">
        <v>1034</v>
      </c>
      <c r="AA52" s="20">
        <v>52</v>
      </c>
    </row>
    <row r="53" spans="1:27" ht="30">
      <c r="A53" s="6" t="s">
        <v>67</v>
      </c>
      <c r="B53" s="5">
        <v>202152</v>
      </c>
      <c r="C53" s="5">
        <v>15</v>
      </c>
      <c r="D53" s="12">
        <v>32.619999999999997</v>
      </c>
      <c r="G53" s="9">
        <v>202152</v>
      </c>
      <c r="H53" s="8" t="s">
        <v>68</v>
      </c>
      <c r="I53" s="9">
        <v>21</v>
      </c>
      <c r="J53" s="13">
        <v>39.99</v>
      </c>
      <c r="N53" s="21">
        <v>202152</v>
      </c>
      <c r="O53" s="22" t="s">
        <v>78</v>
      </c>
      <c r="P53" s="21">
        <v>12</v>
      </c>
      <c r="Q53" s="21">
        <v>843</v>
      </c>
      <c r="R53" s="21">
        <v>0</v>
      </c>
      <c r="S53" s="23">
        <v>54.878300000000003</v>
      </c>
      <c r="V53" s="18">
        <v>202152</v>
      </c>
      <c r="W53" s="19" t="s">
        <v>133</v>
      </c>
      <c r="X53" s="18">
        <v>85</v>
      </c>
      <c r="Y53" s="18">
        <v>1843</v>
      </c>
      <c r="Z53" s="18">
        <v>1005</v>
      </c>
      <c r="AA53" s="20">
        <v>51.079500000000003</v>
      </c>
    </row>
    <row r="54" spans="1:27" ht="30">
      <c r="A54" s="6" t="s">
        <v>73</v>
      </c>
      <c r="B54" s="5">
        <v>202201</v>
      </c>
      <c r="C54" s="5">
        <v>21</v>
      </c>
      <c r="D54" s="12">
        <v>31.481000000000002</v>
      </c>
      <c r="G54" s="9">
        <v>202201</v>
      </c>
      <c r="H54" s="8" t="s">
        <v>68</v>
      </c>
      <c r="I54" s="9">
        <v>39</v>
      </c>
      <c r="J54" s="13">
        <v>39.99</v>
      </c>
      <c r="N54" s="21">
        <v>202201</v>
      </c>
      <c r="O54" s="22" t="s">
        <v>78</v>
      </c>
      <c r="P54" s="21">
        <v>14</v>
      </c>
      <c r="Q54" s="21">
        <v>826</v>
      </c>
      <c r="R54" s="21">
        <v>0</v>
      </c>
      <c r="S54" s="23">
        <v>49.549300000000002</v>
      </c>
      <c r="V54" s="18">
        <v>202201</v>
      </c>
      <c r="W54" s="19" t="s">
        <v>133</v>
      </c>
      <c r="X54" s="18">
        <v>78</v>
      </c>
      <c r="Y54" s="18">
        <v>1797</v>
      </c>
      <c r="Z54" s="18">
        <v>1497</v>
      </c>
      <c r="AA54" s="20">
        <v>51.986400000000003</v>
      </c>
    </row>
    <row r="55" spans="1:27" ht="30">
      <c r="A55" s="6" t="s">
        <v>73</v>
      </c>
      <c r="B55" s="5">
        <v>202202</v>
      </c>
      <c r="C55" s="5">
        <v>46</v>
      </c>
      <c r="D55" s="12">
        <v>31.377800000000001</v>
      </c>
      <c r="G55" s="9">
        <v>202202</v>
      </c>
      <c r="H55" s="8" t="s">
        <v>68</v>
      </c>
      <c r="I55" s="9">
        <v>39</v>
      </c>
      <c r="J55" s="13">
        <v>39.99</v>
      </c>
      <c r="N55" s="21">
        <v>202202</v>
      </c>
      <c r="O55" s="22" t="s">
        <v>78</v>
      </c>
      <c r="P55" s="21">
        <v>19</v>
      </c>
      <c r="Q55" s="21">
        <v>805</v>
      </c>
      <c r="R55" s="21">
        <v>0</v>
      </c>
      <c r="S55" s="23">
        <v>46.844200000000001</v>
      </c>
      <c r="V55" s="18">
        <v>202202</v>
      </c>
      <c r="W55" s="19" t="s">
        <v>133</v>
      </c>
      <c r="X55" s="18">
        <v>170</v>
      </c>
      <c r="Y55" s="18">
        <v>2079</v>
      </c>
      <c r="Z55" s="18">
        <v>1190</v>
      </c>
      <c r="AA55" s="20">
        <v>46.1678</v>
      </c>
    </row>
    <row r="56" spans="1:27" ht="30">
      <c r="A56" s="6" t="s">
        <v>73</v>
      </c>
      <c r="B56" s="5">
        <v>202203</v>
      </c>
      <c r="C56" s="5">
        <v>52</v>
      </c>
      <c r="D56" s="12">
        <v>30.226700000000001</v>
      </c>
      <c r="G56" s="9">
        <v>202203</v>
      </c>
      <c r="H56" s="8" t="s">
        <v>68</v>
      </c>
      <c r="I56" s="9">
        <v>50</v>
      </c>
      <c r="J56" s="13">
        <v>39.99</v>
      </c>
      <c r="N56" s="21">
        <v>202203</v>
      </c>
      <c r="O56" s="22" t="s">
        <v>78</v>
      </c>
      <c r="P56" s="21">
        <v>10</v>
      </c>
      <c r="Q56" s="21">
        <v>800</v>
      </c>
      <c r="R56" s="21">
        <v>0</v>
      </c>
      <c r="S56" s="23">
        <v>46.902999999999999</v>
      </c>
      <c r="V56" s="18">
        <v>202203</v>
      </c>
      <c r="W56" s="19" t="s">
        <v>133</v>
      </c>
      <c r="X56" s="18">
        <v>140</v>
      </c>
      <c r="Y56" s="18">
        <v>2149</v>
      </c>
      <c r="Z56" s="18">
        <v>1354</v>
      </c>
      <c r="AA56" s="20">
        <v>46.816299999999998</v>
      </c>
    </row>
    <row r="57" spans="1:27" ht="30">
      <c r="A57" s="6" t="s">
        <v>73</v>
      </c>
      <c r="B57" s="5">
        <v>202204</v>
      </c>
      <c r="C57" s="5">
        <v>44</v>
      </c>
      <c r="D57" s="12">
        <v>30.027999999999999</v>
      </c>
      <c r="G57" s="9">
        <v>202204</v>
      </c>
      <c r="H57" s="8" t="s">
        <v>68</v>
      </c>
      <c r="I57" s="9">
        <v>72</v>
      </c>
      <c r="J57" s="13">
        <v>39.99</v>
      </c>
      <c r="N57" s="21">
        <v>202204</v>
      </c>
      <c r="O57" s="22" t="s">
        <v>78</v>
      </c>
      <c r="P57" s="21">
        <v>17</v>
      </c>
      <c r="Q57" s="21">
        <v>779</v>
      </c>
      <c r="R57" s="21">
        <v>0</v>
      </c>
      <c r="S57" s="23">
        <v>47.061199999999999</v>
      </c>
      <c r="V57" s="18">
        <v>202204</v>
      </c>
      <c r="W57" s="19" t="s">
        <v>133</v>
      </c>
      <c r="X57" s="18">
        <v>158</v>
      </c>
      <c r="Y57" s="18">
        <v>2393</v>
      </c>
      <c r="Z57" s="18">
        <v>1051</v>
      </c>
      <c r="AA57" s="20">
        <v>46.328699999999998</v>
      </c>
    </row>
    <row r="58" spans="1:27" ht="30">
      <c r="A58" s="6" t="s">
        <v>73</v>
      </c>
      <c r="B58" s="5">
        <v>202205</v>
      </c>
      <c r="C58" s="5">
        <v>77</v>
      </c>
      <c r="D58" s="12">
        <v>31.247499999999999</v>
      </c>
      <c r="G58" s="9">
        <v>202205</v>
      </c>
      <c r="H58" s="8" t="s">
        <v>68</v>
      </c>
      <c r="I58" s="9">
        <v>86</v>
      </c>
      <c r="J58" s="13">
        <v>39.99</v>
      </c>
      <c r="N58" s="21">
        <v>202205</v>
      </c>
      <c r="O58" s="22" t="s">
        <v>78</v>
      </c>
      <c r="P58" s="21">
        <v>18</v>
      </c>
      <c r="Q58" s="21">
        <v>755</v>
      </c>
      <c r="R58" s="21">
        <v>0</v>
      </c>
      <c r="S58" s="23">
        <v>47.0717</v>
      </c>
      <c r="V58" s="18">
        <v>202205</v>
      </c>
      <c r="W58" s="19" t="s">
        <v>133</v>
      </c>
      <c r="X58" s="18">
        <v>159</v>
      </c>
      <c r="Y58" s="18">
        <v>2403</v>
      </c>
      <c r="Z58" s="18">
        <v>1015</v>
      </c>
      <c r="AA58" s="20">
        <v>47.068899999999999</v>
      </c>
    </row>
    <row r="59" spans="1:27" ht="30">
      <c r="A59" s="6" t="s">
        <v>73</v>
      </c>
      <c r="B59" s="5">
        <v>202206</v>
      </c>
      <c r="C59" s="5">
        <v>58</v>
      </c>
      <c r="D59" s="12">
        <v>34.046900000000001</v>
      </c>
      <c r="G59" s="9">
        <v>202206</v>
      </c>
      <c r="H59" s="8" t="s">
        <v>68</v>
      </c>
      <c r="I59" s="9">
        <v>106</v>
      </c>
      <c r="J59" s="13">
        <v>39.99</v>
      </c>
      <c r="N59" s="21">
        <v>202206</v>
      </c>
      <c r="O59" s="22" t="s">
        <v>78</v>
      </c>
      <c r="P59" s="21">
        <v>13</v>
      </c>
      <c r="Q59" s="21">
        <v>741</v>
      </c>
      <c r="R59" s="21">
        <v>26</v>
      </c>
      <c r="S59" s="23">
        <v>46.356900000000003</v>
      </c>
      <c r="V59" s="18">
        <v>202206</v>
      </c>
      <c r="W59" s="19" t="s">
        <v>133</v>
      </c>
      <c r="X59" s="18">
        <v>166</v>
      </c>
      <c r="Y59" s="18">
        <v>2693</v>
      </c>
      <c r="Z59" s="18">
        <v>644</v>
      </c>
      <c r="AA59" s="20">
        <v>47.353000000000002</v>
      </c>
    </row>
    <row r="60" spans="1:27" ht="30">
      <c r="A60" s="6" t="s">
        <v>73</v>
      </c>
      <c r="B60" s="5">
        <v>202207</v>
      </c>
      <c r="C60" s="5">
        <v>59</v>
      </c>
      <c r="D60" s="12">
        <v>35.99</v>
      </c>
      <c r="G60" s="9">
        <v>202207</v>
      </c>
      <c r="H60" s="8" t="s">
        <v>68</v>
      </c>
      <c r="I60" s="9">
        <v>106</v>
      </c>
      <c r="J60" s="13">
        <v>39.99</v>
      </c>
      <c r="N60" s="21">
        <v>202207</v>
      </c>
      <c r="O60" s="22" t="s">
        <v>78</v>
      </c>
      <c r="P60" s="21">
        <v>15</v>
      </c>
      <c r="Q60" s="21">
        <v>724</v>
      </c>
      <c r="R60" s="21">
        <v>27</v>
      </c>
      <c r="S60" s="23">
        <v>46.2453</v>
      </c>
      <c r="V60" s="18">
        <v>202207</v>
      </c>
      <c r="W60" s="19" t="s">
        <v>133</v>
      </c>
      <c r="X60" s="18">
        <v>110</v>
      </c>
      <c r="Y60" s="18">
        <v>2654</v>
      </c>
      <c r="Z60" s="18">
        <v>561</v>
      </c>
      <c r="AA60" s="20">
        <v>53.005200000000002</v>
      </c>
    </row>
    <row r="61" spans="1:27" ht="30">
      <c r="A61" s="6" t="s">
        <v>73</v>
      </c>
      <c r="B61" s="5">
        <v>202208</v>
      </c>
      <c r="C61" s="5">
        <v>84</v>
      </c>
      <c r="D61" s="12">
        <v>35.99</v>
      </c>
      <c r="G61" s="9">
        <v>202208</v>
      </c>
      <c r="H61" s="8" t="s">
        <v>68</v>
      </c>
      <c r="I61" s="9">
        <v>101</v>
      </c>
      <c r="J61" s="13">
        <v>39.99</v>
      </c>
      <c r="N61" s="21">
        <v>202208</v>
      </c>
      <c r="O61" s="22" t="s">
        <v>78</v>
      </c>
      <c r="P61" s="21">
        <v>17</v>
      </c>
      <c r="Q61" s="21">
        <v>707</v>
      </c>
      <c r="R61" s="21">
        <v>28</v>
      </c>
      <c r="S61" s="23">
        <v>46.087600000000002</v>
      </c>
      <c r="V61" s="18">
        <v>202208</v>
      </c>
      <c r="W61" s="19" t="s">
        <v>133</v>
      </c>
      <c r="X61" s="18">
        <v>73</v>
      </c>
      <c r="Y61" s="18">
        <v>2671</v>
      </c>
      <c r="Z61" s="18">
        <v>477</v>
      </c>
      <c r="AA61" s="20">
        <v>58.3536</v>
      </c>
    </row>
    <row r="62" spans="1:27" ht="30">
      <c r="A62" s="6" t="s">
        <v>73</v>
      </c>
      <c r="B62" s="5">
        <v>202209</v>
      </c>
      <c r="C62" s="5">
        <v>111</v>
      </c>
      <c r="D62" s="12">
        <v>32.522399999999998</v>
      </c>
      <c r="G62" s="9">
        <v>202209</v>
      </c>
      <c r="H62" s="8" t="s">
        <v>68</v>
      </c>
      <c r="I62" s="9">
        <v>43</v>
      </c>
      <c r="J62" s="13">
        <v>52.6877</v>
      </c>
      <c r="N62" s="21">
        <v>202209</v>
      </c>
      <c r="O62" s="22" t="s">
        <v>78</v>
      </c>
      <c r="P62" s="21">
        <v>30</v>
      </c>
      <c r="Q62" s="21">
        <v>676</v>
      </c>
      <c r="R62" s="21">
        <v>53</v>
      </c>
      <c r="S62" s="23">
        <v>38.012999999999998</v>
      </c>
      <c r="V62" s="18">
        <v>202209</v>
      </c>
      <c r="W62" s="19" t="s">
        <v>133</v>
      </c>
      <c r="X62" s="18">
        <v>78</v>
      </c>
      <c r="Y62" s="18">
        <v>2665</v>
      </c>
      <c r="Z62" s="18">
        <v>395</v>
      </c>
      <c r="AA62" s="20">
        <v>55.121299999999998</v>
      </c>
    </row>
    <row r="63" spans="1:27" ht="30">
      <c r="A63" s="6" t="s">
        <v>73</v>
      </c>
      <c r="B63" s="5">
        <v>202210</v>
      </c>
      <c r="C63" s="5">
        <v>80</v>
      </c>
      <c r="D63" s="12">
        <v>31.700299999999999</v>
      </c>
      <c r="G63" s="9">
        <v>202210</v>
      </c>
      <c r="H63" s="8" t="s">
        <v>68</v>
      </c>
      <c r="I63" s="9">
        <v>82</v>
      </c>
      <c r="J63" s="13">
        <v>39.929299999999998</v>
      </c>
      <c r="N63" s="21">
        <v>202210</v>
      </c>
      <c r="O63" s="22" t="s">
        <v>78</v>
      </c>
      <c r="P63" s="21">
        <v>28</v>
      </c>
      <c r="Q63" s="21">
        <v>648</v>
      </c>
      <c r="R63" s="21">
        <v>81</v>
      </c>
      <c r="S63" s="23">
        <v>37.352899999999998</v>
      </c>
      <c r="V63" s="18">
        <v>202210</v>
      </c>
      <c r="W63" s="19" t="s">
        <v>133</v>
      </c>
      <c r="X63" s="18">
        <v>140</v>
      </c>
      <c r="Y63" s="18">
        <v>2536</v>
      </c>
      <c r="Z63" s="18">
        <v>378</v>
      </c>
      <c r="AA63" s="20">
        <v>56.708399999999997</v>
      </c>
    </row>
    <row r="64" spans="1:27" ht="30">
      <c r="A64" s="6" t="s">
        <v>73</v>
      </c>
      <c r="B64" s="5">
        <v>202211</v>
      </c>
      <c r="C64" s="5">
        <v>45</v>
      </c>
      <c r="D64" s="12">
        <v>41.412399999999998</v>
      </c>
      <c r="G64" s="9">
        <v>202211</v>
      </c>
      <c r="H64" s="8" t="s">
        <v>68</v>
      </c>
      <c r="I64" s="9">
        <v>80</v>
      </c>
      <c r="J64" s="13">
        <v>49.74</v>
      </c>
      <c r="N64" s="21">
        <v>202211</v>
      </c>
      <c r="O64" s="22" t="s">
        <v>78</v>
      </c>
      <c r="P64" s="21">
        <v>23</v>
      </c>
      <c r="Q64" s="21">
        <v>626</v>
      </c>
      <c r="R64" s="21">
        <v>110</v>
      </c>
      <c r="S64" s="23">
        <v>42.021700000000003</v>
      </c>
      <c r="V64" s="18">
        <v>202211</v>
      </c>
      <c r="W64" s="19" t="s">
        <v>133</v>
      </c>
      <c r="X64" s="18">
        <v>63</v>
      </c>
      <c r="Y64" s="18">
        <v>2520</v>
      </c>
      <c r="Z64" s="18">
        <v>334</v>
      </c>
      <c r="AA64" s="20">
        <v>54.625900000000001</v>
      </c>
    </row>
    <row r="65" spans="1:27" ht="30">
      <c r="A65" s="6" t="s">
        <v>73</v>
      </c>
      <c r="B65" s="5">
        <v>202212</v>
      </c>
      <c r="C65" s="5">
        <v>31</v>
      </c>
      <c r="D65" s="12">
        <v>41.578400000000002</v>
      </c>
      <c r="G65" s="9">
        <v>202212</v>
      </c>
      <c r="H65" s="8" t="s">
        <v>68</v>
      </c>
      <c r="I65" s="9">
        <v>69</v>
      </c>
      <c r="J65" s="13">
        <v>43.290900000000001</v>
      </c>
      <c r="N65" s="21">
        <v>202212</v>
      </c>
      <c r="O65" s="22" t="s">
        <v>78</v>
      </c>
      <c r="P65" s="21">
        <v>46</v>
      </c>
      <c r="Q65" s="21">
        <v>609</v>
      </c>
      <c r="R65" s="21">
        <v>134</v>
      </c>
      <c r="S65" s="23">
        <v>50.314999999999998</v>
      </c>
      <c r="V65" s="18">
        <v>202212</v>
      </c>
      <c r="W65" s="19" t="s">
        <v>133</v>
      </c>
      <c r="X65" s="18">
        <v>50</v>
      </c>
      <c r="Y65" s="18">
        <v>2599</v>
      </c>
      <c r="Z65" s="18">
        <v>203</v>
      </c>
      <c r="AA65" s="20">
        <v>57.249000000000002</v>
      </c>
    </row>
    <row r="66" spans="1:27" ht="30">
      <c r="A66" s="6" t="s">
        <v>73</v>
      </c>
      <c r="B66" s="5">
        <v>202213</v>
      </c>
      <c r="C66" s="5">
        <v>25</v>
      </c>
      <c r="D66" s="12">
        <v>43.4724</v>
      </c>
      <c r="G66" s="9">
        <v>202213</v>
      </c>
      <c r="H66" s="8" t="s">
        <v>68</v>
      </c>
      <c r="I66" s="9">
        <v>27</v>
      </c>
      <c r="J66" s="13">
        <v>65.373000000000005</v>
      </c>
      <c r="N66" s="21">
        <v>202213</v>
      </c>
      <c r="O66" s="22" t="s">
        <v>78</v>
      </c>
      <c r="P66" s="21">
        <v>20</v>
      </c>
      <c r="Q66" s="21">
        <v>596</v>
      </c>
      <c r="R66" s="21">
        <v>137</v>
      </c>
      <c r="S66" s="23">
        <v>53.673499999999997</v>
      </c>
      <c r="V66" s="18">
        <v>202213</v>
      </c>
      <c r="W66" s="19" t="s">
        <v>133</v>
      </c>
      <c r="X66" s="18">
        <v>92</v>
      </c>
      <c r="Y66" s="18">
        <v>2624</v>
      </c>
      <c r="Z66" s="18">
        <v>104</v>
      </c>
      <c r="AA66" s="20">
        <v>48.654000000000003</v>
      </c>
    </row>
    <row r="67" spans="1:27" ht="30">
      <c r="A67" s="6" t="s">
        <v>73</v>
      </c>
      <c r="B67" s="5">
        <v>202214</v>
      </c>
      <c r="C67" s="5">
        <v>62</v>
      </c>
      <c r="D67" s="12">
        <v>39.8994</v>
      </c>
      <c r="G67" s="9">
        <v>202214</v>
      </c>
      <c r="H67" s="8" t="s">
        <v>68</v>
      </c>
      <c r="I67" s="9">
        <v>47</v>
      </c>
      <c r="J67" s="13">
        <v>65.013000000000005</v>
      </c>
      <c r="N67" s="21">
        <v>202214</v>
      </c>
      <c r="O67" s="22" t="s">
        <v>78</v>
      </c>
      <c r="P67" s="21">
        <v>18</v>
      </c>
      <c r="Q67" s="21">
        <v>570</v>
      </c>
      <c r="R67" s="21">
        <v>139</v>
      </c>
      <c r="S67" s="23">
        <v>55.474400000000003</v>
      </c>
      <c r="V67" s="18">
        <v>202214</v>
      </c>
      <c r="W67" s="19" t="s">
        <v>133</v>
      </c>
      <c r="X67" s="18">
        <v>152</v>
      </c>
      <c r="Y67" s="18">
        <v>2509</v>
      </c>
      <c r="Z67" s="18">
        <v>54</v>
      </c>
      <c r="AA67" s="20">
        <v>48.379600000000003</v>
      </c>
    </row>
    <row r="68" spans="1:27" ht="30">
      <c r="A68" s="6" t="s">
        <v>73</v>
      </c>
      <c r="B68" s="5">
        <v>202215</v>
      </c>
      <c r="C68" s="5">
        <v>82</v>
      </c>
      <c r="D68" s="12">
        <v>34</v>
      </c>
      <c r="G68" s="9">
        <v>202215</v>
      </c>
      <c r="H68" s="8" t="s">
        <v>68</v>
      </c>
      <c r="I68" s="9">
        <v>70</v>
      </c>
      <c r="J68" s="13">
        <v>47</v>
      </c>
      <c r="N68" s="21">
        <v>202215</v>
      </c>
      <c r="O68" s="22" t="s">
        <v>78</v>
      </c>
      <c r="P68" s="21">
        <v>28</v>
      </c>
      <c r="Q68" s="21">
        <v>559</v>
      </c>
      <c r="R68" s="21">
        <v>134</v>
      </c>
      <c r="S68" s="23">
        <v>48</v>
      </c>
      <c r="V68" s="18">
        <v>202215</v>
      </c>
      <c r="W68" s="19" t="s">
        <v>133</v>
      </c>
      <c r="X68" s="18">
        <v>107</v>
      </c>
      <c r="Y68" s="18">
        <v>2402</v>
      </c>
      <c r="Z68" s="18">
        <v>20</v>
      </c>
      <c r="AA68" s="20">
        <v>50</v>
      </c>
    </row>
    <row r="69" spans="1:27" ht="30">
      <c r="A69" s="6" t="s">
        <v>73</v>
      </c>
      <c r="B69" s="5">
        <v>202216</v>
      </c>
      <c r="C69" s="5">
        <v>121</v>
      </c>
      <c r="D69" s="12">
        <v>32.869199999999999</v>
      </c>
      <c r="G69" s="9">
        <v>202216</v>
      </c>
      <c r="H69" s="8" t="s">
        <v>68</v>
      </c>
      <c r="I69" s="9">
        <v>97</v>
      </c>
      <c r="J69" s="13">
        <v>50.619300000000003</v>
      </c>
      <c r="N69" s="21">
        <v>202216</v>
      </c>
      <c r="O69" s="22" t="s">
        <v>78</v>
      </c>
      <c r="P69" s="21">
        <v>40</v>
      </c>
      <c r="Q69" s="21">
        <v>543</v>
      </c>
      <c r="R69" s="21">
        <v>146</v>
      </c>
      <c r="S69" s="23">
        <v>45.743499999999997</v>
      </c>
      <c r="V69" s="18">
        <v>202216</v>
      </c>
      <c r="W69" s="19" t="s">
        <v>133</v>
      </c>
      <c r="X69" s="18">
        <v>117</v>
      </c>
      <c r="Y69" s="18">
        <v>2328</v>
      </c>
      <c r="Z69" s="18">
        <v>0</v>
      </c>
      <c r="AA69" s="20">
        <v>48.455599999999997</v>
      </c>
    </row>
    <row r="70" spans="1:27" ht="30">
      <c r="A70" s="6" t="s">
        <v>73</v>
      </c>
      <c r="B70" s="5">
        <v>202217</v>
      </c>
      <c r="C70" s="5">
        <v>73</v>
      </c>
      <c r="D70" s="12">
        <v>33.716799999999999</v>
      </c>
      <c r="G70" s="9">
        <v>202217</v>
      </c>
      <c r="H70" s="8" t="s">
        <v>68</v>
      </c>
      <c r="I70" s="9">
        <v>44</v>
      </c>
      <c r="J70" s="13">
        <v>65.832300000000004</v>
      </c>
      <c r="N70" s="21">
        <v>202217</v>
      </c>
      <c r="O70" s="22" t="s">
        <v>78</v>
      </c>
      <c r="P70" s="21">
        <v>45</v>
      </c>
      <c r="Q70" s="21">
        <v>493</v>
      </c>
      <c r="R70" s="21">
        <v>143</v>
      </c>
      <c r="S70" s="23">
        <v>45.98</v>
      </c>
      <c r="V70" s="18">
        <v>202217</v>
      </c>
      <c r="W70" s="19" t="s">
        <v>133</v>
      </c>
      <c r="X70" s="18">
        <v>139</v>
      </c>
      <c r="Y70" s="18">
        <v>2203</v>
      </c>
      <c r="Z70" s="18">
        <v>37</v>
      </c>
      <c r="AA70" s="20">
        <v>48.851199999999999</v>
      </c>
    </row>
    <row r="71" spans="1:27" ht="30">
      <c r="A71" s="6" t="s">
        <v>73</v>
      </c>
      <c r="B71" s="5">
        <v>202218</v>
      </c>
      <c r="C71" s="5">
        <v>59</v>
      </c>
      <c r="D71" s="12">
        <v>32.969299999999997</v>
      </c>
      <c r="G71" s="9">
        <v>202218</v>
      </c>
      <c r="H71" s="8" t="s">
        <v>68</v>
      </c>
      <c r="I71" s="9">
        <v>29</v>
      </c>
      <c r="J71" s="13">
        <v>73.785899999999998</v>
      </c>
      <c r="N71" s="21">
        <v>202218</v>
      </c>
      <c r="O71" s="22" t="s">
        <v>78</v>
      </c>
      <c r="P71" s="21">
        <v>65</v>
      </c>
      <c r="Q71" s="21">
        <v>418</v>
      </c>
      <c r="R71" s="21">
        <v>120</v>
      </c>
      <c r="S71" s="23">
        <v>49.7271</v>
      </c>
      <c r="V71" s="18">
        <v>202218</v>
      </c>
      <c r="W71" s="19" t="s">
        <v>133</v>
      </c>
      <c r="X71" s="18">
        <v>96</v>
      </c>
      <c r="Y71" s="18">
        <v>2137</v>
      </c>
      <c r="Z71" s="18">
        <v>90</v>
      </c>
      <c r="AA71" s="20">
        <v>55.129800000000003</v>
      </c>
    </row>
    <row r="72" spans="1:27" ht="30">
      <c r="A72" s="6" t="s">
        <v>73</v>
      </c>
      <c r="B72" s="5">
        <v>202219</v>
      </c>
      <c r="C72" s="5">
        <v>66</v>
      </c>
      <c r="D72" s="12">
        <v>31.924800000000001</v>
      </c>
      <c r="G72" s="9">
        <v>202219</v>
      </c>
      <c r="H72" s="8" t="s">
        <v>68</v>
      </c>
      <c r="I72" s="9">
        <v>26</v>
      </c>
      <c r="J72" s="13">
        <v>65.557699999999997</v>
      </c>
      <c r="N72" s="21">
        <v>202219</v>
      </c>
      <c r="O72" s="22" t="s">
        <v>78</v>
      </c>
      <c r="P72" s="21">
        <v>38</v>
      </c>
      <c r="Q72" s="21">
        <v>427</v>
      </c>
      <c r="R72" s="21">
        <v>197</v>
      </c>
      <c r="S72" s="23">
        <v>55.076099999999997</v>
      </c>
      <c r="V72" s="18">
        <v>202219</v>
      </c>
      <c r="W72" s="19" t="s">
        <v>133</v>
      </c>
      <c r="X72" s="18">
        <v>52</v>
      </c>
      <c r="Y72" s="18">
        <v>2067</v>
      </c>
      <c r="Z72" s="18">
        <v>158</v>
      </c>
      <c r="AA72" s="20">
        <v>62.4863</v>
      </c>
    </row>
    <row r="73" spans="1:27" ht="30">
      <c r="A73" s="6" t="s">
        <v>73</v>
      </c>
      <c r="B73" s="5">
        <v>202220</v>
      </c>
      <c r="C73" s="5">
        <v>73</v>
      </c>
      <c r="D73" s="12">
        <v>34.169499999999999</v>
      </c>
      <c r="G73" s="9">
        <v>202220</v>
      </c>
      <c r="H73" s="8" t="s">
        <v>68</v>
      </c>
      <c r="I73" s="9">
        <v>51</v>
      </c>
      <c r="J73" s="13">
        <v>57.11</v>
      </c>
      <c r="N73" s="21">
        <v>202220</v>
      </c>
      <c r="O73" s="22" t="s">
        <v>78</v>
      </c>
      <c r="P73" s="21">
        <v>58</v>
      </c>
      <c r="Q73" s="21">
        <v>447</v>
      </c>
      <c r="R73" s="21">
        <v>184</v>
      </c>
      <c r="S73" s="23">
        <v>52.087899999999998</v>
      </c>
      <c r="V73" s="18">
        <v>202220</v>
      </c>
      <c r="W73" s="19" t="s">
        <v>133</v>
      </c>
      <c r="X73" s="18">
        <v>79</v>
      </c>
      <c r="Y73" s="18">
        <v>1997</v>
      </c>
      <c r="Z73" s="18">
        <v>216</v>
      </c>
      <c r="AA73" s="20">
        <v>55.860900000000001</v>
      </c>
    </row>
    <row r="74" spans="1:27" ht="30">
      <c r="A74" s="6" t="s">
        <v>73</v>
      </c>
      <c r="B74" s="5">
        <v>202221</v>
      </c>
      <c r="C74" s="5">
        <v>79</v>
      </c>
      <c r="D74" s="12">
        <v>33.935600000000001</v>
      </c>
      <c r="G74" s="9">
        <v>202221</v>
      </c>
      <c r="H74" s="8" t="s">
        <v>68</v>
      </c>
      <c r="I74" s="9">
        <v>57</v>
      </c>
      <c r="J74" s="13">
        <v>49.985799999999998</v>
      </c>
      <c r="N74" s="21">
        <v>202221</v>
      </c>
      <c r="O74" s="22" t="s">
        <v>78</v>
      </c>
      <c r="P74" s="21">
        <v>44</v>
      </c>
      <c r="Q74" s="21">
        <v>463</v>
      </c>
      <c r="R74" s="21">
        <v>161</v>
      </c>
      <c r="S74" s="23">
        <v>54.517699999999998</v>
      </c>
      <c r="V74" s="18">
        <v>202221</v>
      </c>
      <c r="W74" s="19" t="s">
        <v>133</v>
      </c>
      <c r="X74" s="18">
        <v>59</v>
      </c>
      <c r="Y74" s="18">
        <v>1930</v>
      </c>
      <c r="Z74" s="18">
        <v>216</v>
      </c>
      <c r="AA74" s="20">
        <v>57.085799999999999</v>
      </c>
    </row>
    <row r="75" spans="1:27" ht="30">
      <c r="A75" s="6" t="s">
        <v>73</v>
      </c>
      <c r="B75" s="5">
        <v>202222</v>
      </c>
      <c r="C75" s="5">
        <v>109</v>
      </c>
      <c r="D75" s="12">
        <v>34</v>
      </c>
      <c r="G75" s="9">
        <v>202222</v>
      </c>
      <c r="H75" s="8" t="s">
        <v>68</v>
      </c>
      <c r="I75" s="9">
        <v>65</v>
      </c>
      <c r="J75" s="13">
        <v>67</v>
      </c>
      <c r="N75" s="21">
        <v>202222</v>
      </c>
      <c r="O75" s="22" t="s">
        <v>78</v>
      </c>
      <c r="P75" s="21">
        <v>54</v>
      </c>
      <c r="Q75" s="21">
        <v>434</v>
      </c>
      <c r="R75" s="21">
        <v>143</v>
      </c>
      <c r="S75" s="23">
        <v>55</v>
      </c>
      <c r="V75" s="18">
        <v>202222</v>
      </c>
      <c r="W75" s="19" t="s">
        <v>133</v>
      </c>
      <c r="X75" s="18">
        <v>55</v>
      </c>
      <c r="Y75" s="18">
        <v>1871</v>
      </c>
      <c r="Z75" s="18">
        <v>216</v>
      </c>
      <c r="AA75" s="20">
        <v>58</v>
      </c>
    </row>
    <row r="76" spans="1:27" ht="30">
      <c r="A76" s="6" t="s">
        <v>73</v>
      </c>
      <c r="B76" s="5">
        <v>202223</v>
      </c>
      <c r="C76" s="5">
        <v>28</v>
      </c>
      <c r="D76" s="12">
        <v>47.463200000000001</v>
      </c>
      <c r="G76" s="9">
        <v>202223</v>
      </c>
      <c r="H76" s="8" t="s">
        <v>68</v>
      </c>
      <c r="I76" s="9">
        <v>30</v>
      </c>
      <c r="J76" s="13">
        <v>67.23</v>
      </c>
      <c r="N76" s="21">
        <v>202223</v>
      </c>
      <c r="O76" s="22" t="s">
        <v>78</v>
      </c>
      <c r="P76" s="21">
        <v>63</v>
      </c>
      <c r="Q76" s="21">
        <v>417</v>
      </c>
      <c r="R76" s="21">
        <v>101</v>
      </c>
      <c r="S76" s="23">
        <v>56.854599999999998</v>
      </c>
      <c r="V76" s="18">
        <v>202223</v>
      </c>
      <c r="W76" s="19" t="s">
        <v>133</v>
      </c>
      <c r="X76" s="18">
        <v>82</v>
      </c>
      <c r="Y76" s="18">
        <v>1796</v>
      </c>
      <c r="Z76" s="18">
        <v>215</v>
      </c>
      <c r="AA76" s="20">
        <v>51.639899999999997</v>
      </c>
    </row>
    <row r="77" spans="1:27" ht="30">
      <c r="A77" s="6" t="s">
        <v>73</v>
      </c>
      <c r="B77" s="5">
        <v>202224</v>
      </c>
      <c r="C77" s="5">
        <v>55</v>
      </c>
      <c r="D77" s="12">
        <v>56.142499999999998</v>
      </c>
      <c r="G77" s="9">
        <v>202224</v>
      </c>
      <c r="H77" s="8" t="s">
        <v>68</v>
      </c>
      <c r="I77" s="9">
        <v>57</v>
      </c>
      <c r="J77" s="13">
        <v>67.23</v>
      </c>
      <c r="N77" s="21">
        <v>202224</v>
      </c>
      <c r="O77" s="22" t="s">
        <v>78</v>
      </c>
      <c r="P77" s="21">
        <v>106</v>
      </c>
      <c r="Q77" s="21">
        <v>376</v>
      </c>
      <c r="R77" s="21">
        <v>65</v>
      </c>
      <c r="S77" s="23">
        <v>60.343600000000002</v>
      </c>
      <c r="V77" s="18">
        <v>202224</v>
      </c>
      <c r="W77" s="19" t="s">
        <v>133</v>
      </c>
      <c r="X77" s="18">
        <v>113</v>
      </c>
      <c r="Y77" s="18">
        <v>1695</v>
      </c>
      <c r="Z77" s="18">
        <v>193</v>
      </c>
      <c r="AA77" s="20">
        <v>59.052300000000002</v>
      </c>
    </row>
    <row r="78" spans="1:27" ht="30">
      <c r="A78" s="6" t="s">
        <v>73</v>
      </c>
      <c r="B78" s="5">
        <v>202225</v>
      </c>
      <c r="C78" s="5">
        <v>32</v>
      </c>
      <c r="D78" s="12">
        <v>49.930900000000001</v>
      </c>
      <c r="G78" s="9">
        <v>202225</v>
      </c>
      <c r="H78" s="8" t="s">
        <v>68</v>
      </c>
      <c r="I78" s="9">
        <v>33</v>
      </c>
      <c r="J78" s="13">
        <v>67.23</v>
      </c>
      <c r="N78" s="21">
        <v>202225</v>
      </c>
      <c r="O78" s="22" t="s">
        <v>78</v>
      </c>
      <c r="P78" s="21">
        <v>85</v>
      </c>
      <c r="Q78" s="21">
        <v>361</v>
      </c>
      <c r="R78" s="21">
        <v>164</v>
      </c>
      <c r="S78" s="23">
        <v>59.337600000000002</v>
      </c>
      <c r="V78" s="18">
        <v>202225</v>
      </c>
      <c r="W78" s="19" t="s">
        <v>133</v>
      </c>
      <c r="X78" s="18">
        <v>97</v>
      </c>
      <c r="Y78" s="18">
        <v>1659</v>
      </c>
      <c r="Z78" s="18">
        <v>142</v>
      </c>
      <c r="AA78" s="20">
        <v>55.24</v>
      </c>
    </row>
    <row r="79" spans="1:27" ht="30">
      <c r="A79" s="6" t="s">
        <v>73</v>
      </c>
      <c r="B79" s="5">
        <v>202226</v>
      </c>
      <c r="C79" s="5">
        <v>48</v>
      </c>
      <c r="D79" s="12">
        <v>42.386200000000002</v>
      </c>
      <c r="G79" s="9">
        <v>202226</v>
      </c>
      <c r="H79" s="8" t="s">
        <v>68</v>
      </c>
      <c r="I79" s="9">
        <v>25</v>
      </c>
      <c r="J79" s="13">
        <v>64.157600000000002</v>
      </c>
      <c r="N79" s="21">
        <v>202226</v>
      </c>
      <c r="O79" s="22" t="s">
        <v>78</v>
      </c>
      <c r="P79" s="21">
        <v>65</v>
      </c>
      <c r="Q79" s="21">
        <v>386</v>
      </c>
      <c r="R79" s="21">
        <v>98</v>
      </c>
      <c r="S79" s="24">
        <v>60.8917</v>
      </c>
      <c r="V79" s="18">
        <v>202226</v>
      </c>
      <c r="W79" s="19" t="s">
        <v>133</v>
      </c>
      <c r="X79" s="18">
        <v>147</v>
      </c>
      <c r="Y79" s="18">
        <v>1623</v>
      </c>
      <c r="Z79" s="18">
        <v>70</v>
      </c>
      <c r="AA79" s="20">
        <v>52.652200000000001</v>
      </c>
    </row>
    <row r="80" spans="1:27" ht="30">
      <c r="A80" s="6" t="s">
        <v>73</v>
      </c>
      <c r="B80" s="5">
        <v>202227</v>
      </c>
      <c r="C80" s="5">
        <v>64</v>
      </c>
      <c r="D80" s="12">
        <v>45.557200000000002</v>
      </c>
      <c r="G80" s="9">
        <v>202227</v>
      </c>
      <c r="H80" s="8" t="s">
        <v>68</v>
      </c>
      <c r="I80" s="9">
        <v>108</v>
      </c>
      <c r="J80" s="13">
        <v>41.493699999999997</v>
      </c>
      <c r="N80" s="21">
        <v>202227</v>
      </c>
      <c r="O80" s="22" t="s">
        <v>78</v>
      </c>
      <c r="P80" s="21">
        <v>94</v>
      </c>
      <c r="Q80" s="21">
        <v>296</v>
      </c>
      <c r="R80" s="21">
        <v>8</v>
      </c>
      <c r="S80" s="23">
        <v>61.570500000000003</v>
      </c>
      <c r="V80" s="18">
        <v>202227</v>
      </c>
      <c r="W80" s="19" t="s">
        <v>133</v>
      </c>
      <c r="X80" s="18">
        <v>115</v>
      </c>
      <c r="Y80" s="18">
        <v>1534</v>
      </c>
      <c r="Z80" s="18">
        <v>19</v>
      </c>
      <c r="AA80" s="20">
        <v>59.541699999999999</v>
      </c>
    </row>
    <row r="81" spans="1:27" ht="30">
      <c r="A81" s="6" t="s">
        <v>73</v>
      </c>
      <c r="B81" s="5">
        <v>202228</v>
      </c>
      <c r="C81" s="5">
        <v>43</v>
      </c>
      <c r="D81" s="12">
        <v>38.802100000000003</v>
      </c>
      <c r="G81" s="9">
        <v>202228</v>
      </c>
      <c r="H81" s="8" t="s">
        <v>68</v>
      </c>
      <c r="I81" s="9">
        <v>114</v>
      </c>
      <c r="J81" s="13">
        <v>42.340200000000003</v>
      </c>
      <c r="N81" s="21">
        <v>202228</v>
      </c>
      <c r="O81" s="22" t="s">
        <v>78</v>
      </c>
      <c r="P81" s="21">
        <v>77</v>
      </c>
      <c r="Q81" s="21">
        <v>253</v>
      </c>
      <c r="R81" s="21">
        <v>28</v>
      </c>
      <c r="S81" s="23">
        <v>77.276799999999994</v>
      </c>
      <c r="V81" s="18">
        <v>202228</v>
      </c>
      <c r="W81" s="19" t="s">
        <v>133</v>
      </c>
      <c r="X81" s="18">
        <v>136</v>
      </c>
      <c r="Y81" s="18">
        <v>1433</v>
      </c>
      <c r="Z81" s="18">
        <v>103</v>
      </c>
      <c r="AA81" s="20">
        <v>60.5749</v>
      </c>
    </row>
    <row r="82" spans="1:27" ht="30">
      <c r="A82" s="6" t="s">
        <v>73</v>
      </c>
      <c r="B82" s="5">
        <v>202229</v>
      </c>
      <c r="C82" s="5">
        <v>45</v>
      </c>
      <c r="D82" s="12">
        <v>47.0764</v>
      </c>
      <c r="G82" s="9">
        <v>202229</v>
      </c>
      <c r="H82" s="8" t="s">
        <v>68</v>
      </c>
      <c r="I82" s="9">
        <v>37</v>
      </c>
      <c r="J82" s="13">
        <v>74.385099999999994</v>
      </c>
      <c r="N82" s="21">
        <v>202229</v>
      </c>
      <c r="O82" s="22" t="s">
        <v>78</v>
      </c>
      <c r="P82" s="21">
        <v>44</v>
      </c>
      <c r="Q82" s="21">
        <v>270</v>
      </c>
      <c r="R82" s="21">
        <v>0</v>
      </c>
      <c r="S82" s="23">
        <v>70.118600000000001</v>
      </c>
      <c r="V82" s="18">
        <v>202229</v>
      </c>
      <c r="W82" s="19" t="s">
        <v>133</v>
      </c>
      <c r="X82" s="18">
        <v>223</v>
      </c>
      <c r="Y82" s="18">
        <v>1215</v>
      </c>
      <c r="Z82" s="18">
        <v>102</v>
      </c>
      <c r="AA82" s="20">
        <v>49.269399999999997</v>
      </c>
    </row>
    <row r="83" spans="1:27" ht="30">
      <c r="A83" s="6" t="s">
        <v>73</v>
      </c>
      <c r="B83" s="5">
        <v>202230</v>
      </c>
      <c r="C83" s="5">
        <v>57</v>
      </c>
      <c r="D83" s="12">
        <v>35.302300000000002</v>
      </c>
      <c r="G83" s="9">
        <v>202230</v>
      </c>
      <c r="H83" s="8" t="s">
        <v>68</v>
      </c>
      <c r="I83" s="9">
        <v>19</v>
      </c>
      <c r="J83" s="13">
        <v>73.48</v>
      </c>
      <c r="N83" s="21">
        <v>202230</v>
      </c>
      <c r="O83" s="22" t="s">
        <v>78</v>
      </c>
      <c r="P83" s="21">
        <v>30</v>
      </c>
      <c r="Q83" s="21">
        <v>259</v>
      </c>
      <c r="R83" s="21">
        <v>0</v>
      </c>
      <c r="S83" s="23">
        <v>60.064300000000003</v>
      </c>
      <c r="V83" s="18">
        <v>202230</v>
      </c>
      <c r="W83" s="19" t="s">
        <v>133</v>
      </c>
      <c r="X83" s="18">
        <v>291</v>
      </c>
      <c r="Y83" s="18">
        <v>1122</v>
      </c>
      <c r="Z83" s="18">
        <v>349</v>
      </c>
      <c r="AA83" s="20">
        <v>39.165900000000001</v>
      </c>
    </row>
    <row r="84" spans="1:27" ht="30">
      <c r="A84" s="6" t="s">
        <v>73</v>
      </c>
      <c r="B84" s="5">
        <v>202231</v>
      </c>
      <c r="C84" s="5">
        <v>41</v>
      </c>
      <c r="D84" s="12">
        <v>34.700000000000003</v>
      </c>
      <c r="G84" s="9">
        <v>202231</v>
      </c>
      <c r="H84" s="8" t="s">
        <v>68</v>
      </c>
      <c r="I84" s="9">
        <v>37</v>
      </c>
      <c r="J84" s="13">
        <v>42.705399999999997</v>
      </c>
      <c r="N84" s="21">
        <v>202231</v>
      </c>
      <c r="O84" s="22" t="s">
        <v>78</v>
      </c>
      <c r="P84" s="21">
        <v>18</v>
      </c>
      <c r="Q84" s="21">
        <v>247</v>
      </c>
      <c r="R84" s="21">
        <v>0</v>
      </c>
      <c r="S84" s="23">
        <v>59.476700000000001</v>
      </c>
      <c r="V84" s="18">
        <v>202231</v>
      </c>
      <c r="W84" s="19" t="s">
        <v>133</v>
      </c>
      <c r="X84" s="18">
        <v>258</v>
      </c>
      <c r="Y84" s="18">
        <v>1045</v>
      </c>
      <c r="Z84" s="18">
        <v>365</v>
      </c>
      <c r="AA84" s="20">
        <v>40.924300000000002</v>
      </c>
    </row>
    <row r="85" spans="1:27" ht="30">
      <c r="A85" s="6" t="s">
        <v>73</v>
      </c>
      <c r="B85" s="5">
        <v>202232</v>
      </c>
      <c r="C85" s="5">
        <v>30</v>
      </c>
      <c r="D85" s="12">
        <v>45.345700000000001</v>
      </c>
      <c r="G85" s="9">
        <v>202232</v>
      </c>
      <c r="H85" s="8" t="s">
        <v>68</v>
      </c>
      <c r="I85" s="9">
        <v>55</v>
      </c>
      <c r="J85" s="13">
        <v>39.99</v>
      </c>
      <c r="N85" s="21">
        <v>202232</v>
      </c>
      <c r="O85" s="22" t="s">
        <v>78</v>
      </c>
      <c r="P85" s="21">
        <v>11</v>
      </c>
      <c r="Q85" s="21">
        <v>240</v>
      </c>
      <c r="R85" s="21">
        <v>0</v>
      </c>
      <c r="S85" s="23">
        <v>40.339100000000002</v>
      </c>
      <c r="V85" s="18">
        <v>202232</v>
      </c>
      <c r="W85" s="19" t="s">
        <v>133</v>
      </c>
      <c r="X85" s="18">
        <v>118</v>
      </c>
      <c r="Y85" s="18">
        <v>1087</v>
      </c>
      <c r="Z85" s="18">
        <v>162</v>
      </c>
      <c r="AA85" s="20">
        <v>52.334699999999998</v>
      </c>
    </row>
    <row r="86" spans="1:27" ht="30">
      <c r="A86" s="6" t="s">
        <v>73</v>
      </c>
      <c r="B86" s="5">
        <v>202233</v>
      </c>
      <c r="C86" s="5">
        <v>25</v>
      </c>
      <c r="D86" s="12">
        <v>44.918599999999998</v>
      </c>
      <c r="G86" s="9">
        <v>202233</v>
      </c>
      <c r="H86" s="8" t="s">
        <v>68</v>
      </c>
      <c r="I86" s="9">
        <v>48</v>
      </c>
      <c r="J86" s="13">
        <v>39.99</v>
      </c>
      <c r="N86" s="21">
        <v>202233</v>
      </c>
      <c r="O86" s="22" t="s">
        <v>78</v>
      </c>
      <c r="P86" s="21">
        <v>6</v>
      </c>
      <c r="Q86" s="21">
        <v>238</v>
      </c>
      <c r="R86" s="21">
        <v>0</v>
      </c>
      <c r="S86" s="23">
        <v>48.048000000000002</v>
      </c>
      <c r="V86" s="18">
        <v>202233</v>
      </c>
      <c r="W86" s="19" t="s">
        <v>133</v>
      </c>
      <c r="X86" s="18">
        <v>77</v>
      </c>
      <c r="Y86" s="18">
        <v>1086</v>
      </c>
      <c r="Z86" s="18">
        <v>324</v>
      </c>
      <c r="AA86" s="20">
        <v>52.525300000000001</v>
      </c>
    </row>
    <row r="87" spans="1:27" ht="30">
      <c r="A87" s="6" t="s">
        <v>73</v>
      </c>
      <c r="B87" s="5">
        <v>202234</v>
      </c>
      <c r="C87" s="5">
        <v>9</v>
      </c>
      <c r="D87" s="12">
        <v>43.477499999999999</v>
      </c>
      <c r="G87" s="9">
        <v>202234</v>
      </c>
      <c r="H87" s="8" t="s">
        <v>68</v>
      </c>
      <c r="I87" s="9">
        <v>30</v>
      </c>
      <c r="J87" s="13">
        <v>54.29</v>
      </c>
      <c r="N87" s="21">
        <v>202234</v>
      </c>
      <c r="O87" s="22" t="s">
        <v>78</v>
      </c>
      <c r="P87" s="21">
        <v>43</v>
      </c>
      <c r="Q87" s="21">
        <v>191</v>
      </c>
      <c r="R87" s="21">
        <v>0</v>
      </c>
      <c r="S87" s="23">
        <v>49.772599999999997</v>
      </c>
      <c r="V87" s="18">
        <v>202234</v>
      </c>
      <c r="W87" s="19" t="s">
        <v>133</v>
      </c>
      <c r="X87" s="18">
        <v>56</v>
      </c>
      <c r="Y87" s="18">
        <v>1084</v>
      </c>
      <c r="Z87" s="18">
        <v>296</v>
      </c>
      <c r="AA87" s="20">
        <v>60.057699999999997</v>
      </c>
    </row>
    <row r="88" spans="1:27" ht="30">
      <c r="A88" s="6" t="s">
        <v>73</v>
      </c>
      <c r="B88" s="5">
        <v>202235</v>
      </c>
      <c r="C88" s="5">
        <v>3</v>
      </c>
      <c r="D88" s="12">
        <v>56.646700000000003</v>
      </c>
      <c r="G88" s="9">
        <v>202235</v>
      </c>
      <c r="H88" s="8" t="s">
        <v>68</v>
      </c>
      <c r="I88" s="9">
        <v>11</v>
      </c>
      <c r="J88" s="13">
        <v>78.989999999999995</v>
      </c>
      <c r="N88" s="21">
        <v>202235</v>
      </c>
      <c r="O88" s="22" t="s">
        <v>78</v>
      </c>
      <c r="P88" s="21">
        <v>6</v>
      </c>
      <c r="Q88" s="21">
        <v>187</v>
      </c>
      <c r="R88" s="21">
        <v>0</v>
      </c>
      <c r="S88" s="23">
        <v>50.563299999999998</v>
      </c>
      <c r="V88" s="18">
        <v>202235</v>
      </c>
      <c r="W88" s="19" t="s">
        <v>133</v>
      </c>
      <c r="X88" s="18">
        <v>18</v>
      </c>
      <c r="Y88" s="18">
        <v>1292</v>
      </c>
      <c r="Z88" s="18">
        <v>67</v>
      </c>
      <c r="AA88" s="20">
        <v>73.955600000000004</v>
      </c>
    </row>
    <row r="89" spans="1:27" ht="30">
      <c r="A89" s="6" t="s">
        <v>73</v>
      </c>
      <c r="B89" s="5">
        <v>202236</v>
      </c>
      <c r="C89" s="5">
        <v>14</v>
      </c>
      <c r="D89" s="12">
        <v>40.049300000000002</v>
      </c>
      <c r="G89" s="9">
        <v>202236</v>
      </c>
      <c r="H89" s="8" t="s">
        <v>68</v>
      </c>
      <c r="I89" s="9">
        <v>7</v>
      </c>
      <c r="J89" s="13">
        <v>111.13290000000001</v>
      </c>
      <c r="N89" s="21">
        <v>202236</v>
      </c>
      <c r="O89" s="22" t="s">
        <v>78</v>
      </c>
      <c r="P89" s="21">
        <v>4</v>
      </c>
      <c r="Q89" s="21">
        <v>184</v>
      </c>
      <c r="R89" s="21">
        <v>0</v>
      </c>
      <c r="S89" s="23">
        <v>50.612499999999997</v>
      </c>
      <c r="V89" s="18">
        <v>202236</v>
      </c>
      <c r="W89" s="19" t="s">
        <v>133</v>
      </c>
      <c r="X89" s="18">
        <v>49</v>
      </c>
      <c r="Y89" s="18">
        <v>1273</v>
      </c>
      <c r="Z89" s="18">
        <v>42</v>
      </c>
      <c r="AA89" s="20">
        <v>56.538200000000003</v>
      </c>
    </row>
    <row r="90" spans="1:27" ht="30">
      <c r="A90" s="6" t="s">
        <v>73</v>
      </c>
      <c r="B90" s="5">
        <v>202237</v>
      </c>
      <c r="C90" s="5">
        <v>29</v>
      </c>
      <c r="D90" s="12">
        <v>34.640999999999998</v>
      </c>
      <c r="G90" s="9">
        <v>202237</v>
      </c>
      <c r="H90" s="8" t="s">
        <v>68</v>
      </c>
      <c r="I90" s="9">
        <v>23</v>
      </c>
      <c r="J90" s="13">
        <v>44.769100000000002</v>
      </c>
      <c r="N90" s="21">
        <v>202237</v>
      </c>
      <c r="O90" s="22" t="s">
        <v>78</v>
      </c>
      <c r="P90" s="21">
        <v>3</v>
      </c>
      <c r="Q90" s="21">
        <v>186</v>
      </c>
      <c r="R90" s="21">
        <v>0</v>
      </c>
      <c r="S90" s="23">
        <v>65.836699999999993</v>
      </c>
      <c r="V90" s="18">
        <v>202237</v>
      </c>
      <c r="W90" s="19" t="s">
        <v>133</v>
      </c>
      <c r="X90" s="18">
        <v>123</v>
      </c>
      <c r="Y90" s="18">
        <v>1193</v>
      </c>
      <c r="Z90" s="18">
        <v>6</v>
      </c>
      <c r="AA90" s="20">
        <v>47.1875</v>
      </c>
    </row>
    <row r="91" spans="1:27" ht="30">
      <c r="A91" s="6" t="s">
        <v>73</v>
      </c>
      <c r="B91" s="5">
        <v>202238</v>
      </c>
      <c r="C91" s="5">
        <v>27</v>
      </c>
      <c r="D91" s="12">
        <v>32.356200000000001</v>
      </c>
      <c r="G91" s="9">
        <v>202238</v>
      </c>
      <c r="H91" s="8" t="s">
        <v>68</v>
      </c>
      <c r="I91" s="9">
        <v>34</v>
      </c>
      <c r="J91" s="13">
        <v>40.502899999999997</v>
      </c>
      <c r="N91" s="21">
        <v>202238</v>
      </c>
      <c r="O91" s="22" t="s">
        <v>78</v>
      </c>
      <c r="P91" s="21">
        <v>1</v>
      </c>
      <c r="Q91" s="21">
        <v>187</v>
      </c>
      <c r="R91" s="21">
        <v>0</v>
      </c>
      <c r="S91" s="23">
        <v>81.19</v>
      </c>
      <c r="V91" s="18">
        <v>202238</v>
      </c>
      <c r="W91" s="19" t="s">
        <v>133</v>
      </c>
      <c r="X91" s="18">
        <v>55</v>
      </c>
      <c r="Y91" s="18">
        <v>1139</v>
      </c>
      <c r="Z91" s="18">
        <v>4</v>
      </c>
      <c r="AA91" s="20">
        <v>53.363500000000002</v>
      </c>
    </row>
    <row r="92" spans="1:27" ht="30">
      <c r="A92" s="6" t="s">
        <v>73</v>
      </c>
      <c r="B92" s="5">
        <v>202239</v>
      </c>
      <c r="C92" s="5">
        <v>41</v>
      </c>
      <c r="D92" s="12">
        <v>32.906100000000002</v>
      </c>
      <c r="G92" s="9">
        <v>202239</v>
      </c>
      <c r="H92" s="8" t="s">
        <v>68</v>
      </c>
      <c r="I92" s="9">
        <v>32</v>
      </c>
      <c r="J92" s="13">
        <v>39.99</v>
      </c>
      <c r="N92" s="21">
        <v>202239</v>
      </c>
      <c r="O92" s="22" t="s">
        <v>78</v>
      </c>
      <c r="P92" s="21">
        <v>2</v>
      </c>
      <c r="Q92" s="21">
        <v>188</v>
      </c>
      <c r="R92" s="21">
        <v>0</v>
      </c>
      <c r="S92" s="23">
        <v>52.99</v>
      </c>
      <c r="V92" s="18">
        <v>202239</v>
      </c>
      <c r="W92" s="19" t="s">
        <v>133</v>
      </c>
      <c r="X92" s="18">
        <v>53</v>
      </c>
      <c r="Y92" s="18">
        <v>1089</v>
      </c>
      <c r="Z92" s="18">
        <v>4</v>
      </c>
      <c r="AA92" s="20">
        <v>48.254300000000001</v>
      </c>
    </row>
    <row r="93" spans="1:27" ht="30">
      <c r="A93" s="6" t="s">
        <v>73</v>
      </c>
      <c r="B93" s="5">
        <v>202240</v>
      </c>
      <c r="C93" s="5">
        <v>17</v>
      </c>
      <c r="D93" s="12">
        <v>33.603299999999997</v>
      </c>
      <c r="G93" s="9">
        <v>202240</v>
      </c>
      <c r="H93" s="8" t="s">
        <v>68</v>
      </c>
      <c r="I93" s="9">
        <v>32</v>
      </c>
      <c r="J93" s="13">
        <v>39.99</v>
      </c>
      <c r="N93" s="21">
        <v>202240</v>
      </c>
      <c r="O93" s="22" t="s">
        <v>78</v>
      </c>
      <c r="P93" s="21">
        <v>8</v>
      </c>
      <c r="Q93" s="21">
        <v>182</v>
      </c>
      <c r="R93" s="21">
        <v>0</v>
      </c>
      <c r="S93" s="23">
        <v>52.99</v>
      </c>
      <c r="V93" s="18">
        <v>202240</v>
      </c>
      <c r="W93" s="19" t="s">
        <v>133</v>
      </c>
      <c r="X93" s="18">
        <v>97</v>
      </c>
      <c r="Y93" s="18">
        <v>997</v>
      </c>
      <c r="Z93" s="18">
        <v>4</v>
      </c>
      <c r="AA93" s="20">
        <v>44.6</v>
      </c>
    </row>
    <row r="94" spans="1:27" ht="30">
      <c r="A94" s="6" t="s">
        <v>73</v>
      </c>
      <c r="B94" s="5">
        <v>202241</v>
      </c>
      <c r="C94" s="5">
        <v>29</v>
      </c>
      <c r="D94" s="12">
        <v>32.99</v>
      </c>
      <c r="G94" s="9">
        <v>202241</v>
      </c>
      <c r="H94" s="8" t="s">
        <v>68</v>
      </c>
      <c r="I94" s="9">
        <v>35</v>
      </c>
      <c r="J94" s="13">
        <v>39.99</v>
      </c>
      <c r="N94" s="21">
        <v>202241</v>
      </c>
      <c r="O94" s="22" t="s">
        <v>78</v>
      </c>
      <c r="P94" s="21">
        <v>7</v>
      </c>
      <c r="Q94" s="21">
        <v>176</v>
      </c>
      <c r="R94" s="21">
        <v>0</v>
      </c>
      <c r="S94" s="23">
        <v>46.366300000000003</v>
      </c>
      <c r="V94" s="18">
        <v>202241</v>
      </c>
      <c r="W94" s="19" t="s">
        <v>133</v>
      </c>
      <c r="X94" s="18">
        <v>138</v>
      </c>
      <c r="Y94" s="18">
        <v>860</v>
      </c>
      <c r="Z94" s="18">
        <v>0</v>
      </c>
      <c r="AA94" s="20">
        <v>44.6</v>
      </c>
    </row>
    <row r="95" spans="1:27" ht="30">
      <c r="A95" s="6" t="s">
        <v>73</v>
      </c>
      <c r="B95" s="5">
        <v>202242</v>
      </c>
      <c r="C95" s="5">
        <v>37</v>
      </c>
      <c r="D95" s="12">
        <v>32.0503</v>
      </c>
      <c r="G95" s="9">
        <v>202242</v>
      </c>
      <c r="H95" s="8" t="s">
        <v>68</v>
      </c>
      <c r="I95" s="9">
        <v>44</v>
      </c>
      <c r="J95" s="13">
        <v>39.99</v>
      </c>
      <c r="N95" s="21">
        <v>202242</v>
      </c>
      <c r="O95" s="22" t="s">
        <v>78</v>
      </c>
      <c r="P95" s="21">
        <v>13</v>
      </c>
      <c r="Q95" s="21">
        <v>132</v>
      </c>
      <c r="R95" s="21">
        <v>0</v>
      </c>
      <c r="S95" s="23">
        <v>52.99</v>
      </c>
      <c r="V95" s="18">
        <v>202242</v>
      </c>
      <c r="W95" s="19" t="s">
        <v>133</v>
      </c>
      <c r="X95" s="18">
        <v>126</v>
      </c>
      <c r="Y95" s="18">
        <v>740</v>
      </c>
      <c r="Z95" s="18">
        <v>0</v>
      </c>
      <c r="AA95" s="20">
        <v>45.3611</v>
      </c>
    </row>
    <row r="96" spans="1:27" ht="30">
      <c r="A96" s="6" t="s">
        <v>73</v>
      </c>
      <c r="B96" s="5">
        <v>202243</v>
      </c>
      <c r="C96" s="5">
        <v>54</v>
      </c>
      <c r="D96" s="12">
        <v>27.4222</v>
      </c>
      <c r="G96" s="9">
        <v>202243</v>
      </c>
      <c r="H96" s="8" t="s">
        <v>68</v>
      </c>
      <c r="I96" s="9">
        <v>33</v>
      </c>
      <c r="J96" s="13">
        <v>39.99</v>
      </c>
      <c r="N96" s="21">
        <v>202243</v>
      </c>
      <c r="O96" s="22" t="s">
        <v>78</v>
      </c>
      <c r="P96" s="21">
        <v>11</v>
      </c>
      <c r="Q96" s="21">
        <v>123</v>
      </c>
      <c r="R96" s="21">
        <v>0</v>
      </c>
      <c r="S96" s="23">
        <v>50.093600000000002</v>
      </c>
      <c r="V96" s="18">
        <v>202243</v>
      </c>
      <c r="W96" s="19" t="s">
        <v>133</v>
      </c>
      <c r="X96" s="18">
        <v>94</v>
      </c>
      <c r="Y96" s="18">
        <v>659</v>
      </c>
      <c r="Z96" s="18">
        <v>0</v>
      </c>
      <c r="AA96" s="20">
        <v>50.527900000000002</v>
      </c>
    </row>
    <row r="97" spans="1:27" ht="30">
      <c r="A97" s="6" t="s">
        <v>73</v>
      </c>
      <c r="B97" s="5">
        <v>202244</v>
      </c>
      <c r="C97" s="5">
        <v>48</v>
      </c>
      <c r="D97" s="12">
        <v>27.4617</v>
      </c>
      <c r="G97" s="9">
        <v>202244</v>
      </c>
      <c r="H97" s="8" t="s">
        <v>68</v>
      </c>
      <c r="I97" s="9">
        <v>58</v>
      </c>
      <c r="J97" s="13">
        <v>39.99</v>
      </c>
      <c r="N97" s="21">
        <v>202244</v>
      </c>
      <c r="O97" s="22" t="s">
        <v>78</v>
      </c>
      <c r="P97" s="21">
        <v>18</v>
      </c>
      <c r="Q97" s="21">
        <v>110</v>
      </c>
      <c r="R97" s="21">
        <v>0</v>
      </c>
      <c r="S97" s="23">
        <v>49.108899999999998</v>
      </c>
      <c r="V97" s="18">
        <v>202244</v>
      </c>
      <c r="W97" s="19" t="s">
        <v>133</v>
      </c>
      <c r="X97" s="18">
        <v>92</v>
      </c>
      <c r="Y97" s="18">
        <v>565</v>
      </c>
      <c r="Z97" s="18">
        <v>0</v>
      </c>
      <c r="AA97" s="20">
        <v>48.847200000000001</v>
      </c>
    </row>
    <row r="98" spans="1:27" ht="30">
      <c r="A98" s="6" t="s">
        <v>73</v>
      </c>
      <c r="B98" s="5">
        <v>202245</v>
      </c>
      <c r="C98" s="5">
        <v>111</v>
      </c>
      <c r="D98" s="12">
        <v>23.546700000000001</v>
      </c>
      <c r="G98" s="9">
        <v>202245</v>
      </c>
      <c r="H98" s="8" t="s">
        <v>68</v>
      </c>
      <c r="I98" s="9">
        <v>35</v>
      </c>
      <c r="J98" s="13">
        <v>38.6569</v>
      </c>
      <c r="N98" s="21">
        <v>202245</v>
      </c>
      <c r="O98" s="22" t="s">
        <v>78</v>
      </c>
      <c r="P98" s="21">
        <v>21</v>
      </c>
      <c r="Q98" s="21">
        <v>87</v>
      </c>
      <c r="R98" s="21">
        <v>30</v>
      </c>
      <c r="S98" s="23">
        <v>48.845700000000001</v>
      </c>
      <c r="V98" s="18">
        <v>202245</v>
      </c>
      <c r="W98" s="19" t="s">
        <v>133</v>
      </c>
      <c r="X98" s="18">
        <v>111</v>
      </c>
      <c r="Y98" s="18">
        <v>464</v>
      </c>
      <c r="Z98" s="18">
        <v>0</v>
      </c>
      <c r="AA98" s="20">
        <v>49.692</v>
      </c>
    </row>
    <row r="99" spans="1:27" ht="30">
      <c r="A99" s="6" t="s">
        <v>73</v>
      </c>
      <c r="B99" s="5">
        <v>202246</v>
      </c>
      <c r="C99" s="5">
        <v>184</v>
      </c>
      <c r="D99" s="12">
        <v>21.983599999999999</v>
      </c>
      <c r="G99" s="9">
        <v>202246</v>
      </c>
      <c r="H99" s="8" t="s">
        <v>68</v>
      </c>
      <c r="I99" s="9">
        <v>33</v>
      </c>
      <c r="J99" s="13">
        <v>45.6524</v>
      </c>
      <c r="N99" s="21">
        <v>202246</v>
      </c>
      <c r="O99" s="22" t="s">
        <v>78</v>
      </c>
      <c r="P99" s="21">
        <v>57</v>
      </c>
      <c r="Q99" s="21">
        <v>80</v>
      </c>
      <c r="R99" s="21">
        <v>6</v>
      </c>
      <c r="S99" s="23">
        <v>47.2012</v>
      </c>
      <c r="V99" s="18">
        <v>202246</v>
      </c>
      <c r="W99" s="19" t="s">
        <v>133</v>
      </c>
      <c r="X99" s="18">
        <v>133</v>
      </c>
      <c r="Y99" s="18">
        <v>314</v>
      </c>
      <c r="Z99" s="18">
        <v>0</v>
      </c>
      <c r="AA99" s="20">
        <v>49.238399999999999</v>
      </c>
    </row>
    <row r="100" spans="1:27" ht="30">
      <c r="A100" s="6" t="s">
        <v>73</v>
      </c>
      <c r="B100" s="5">
        <v>202248</v>
      </c>
      <c r="C100" s="5">
        <v>21</v>
      </c>
      <c r="D100" s="12">
        <v>32.840000000000003</v>
      </c>
      <c r="G100" s="9">
        <v>202247</v>
      </c>
      <c r="H100" s="8" t="s">
        <v>68</v>
      </c>
      <c r="I100" s="9">
        <v>16</v>
      </c>
      <c r="J100" s="13">
        <v>39.99</v>
      </c>
      <c r="N100" s="21">
        <v>202247</v>
      </c>
      <c r="O100" s="22" t="s">
        <v>78</v>
      </c>
      <c r="P100" s="21">
        <v>23</v>
      </c>
      <c r="Q100" s="21">
        <v>32</v>
      </c>
      <c r="R100" s="21">
        <v>3</v>
      </c>
      <c r="S100" s="23">
        <v>47.816499999999998</v>
      </c>
      <c r="V100" s="18">
        <v>202247</v>
      </c>
      <c r="W100" s="19" t="s">
        <v>133</v>
      </c>
      <c r="X100" s="18">
        <v>90</v>
      </c>
      <c r="Y100" s="18">
        <v>247</v>
      </c>
      <c r="Z100" s="18">
        <v>58</v>
      </c>
      <c r="AA100" s="20">
        <v>51.931800000000003</v>
      </c>
    </row>
    <row r="101" spans="1:27" ht="30">
      <c r="A101" s="6" t="s">
        <v>73</v>
      </c>
      <c r="B101" s="5">
        <v>202249</v>
      </c>
      <c r="C101" s="5">
        <v>31</v>
      </c>
      <c r="D101" s="12">
        <v>32.840000000000003</v>
      </c>
      <c r="G101" s="9">
        <v>202248</v>
      </c>
      <c r="H101" s="8" t="s">
        <v>68</v>
      </c>
      <c r="I101" s="9">
        <v>20</v>
      </c>
      <c r="J101" s="13">
        <v>39.99</v>
      </c>
      <c r="N101" s="21">
        <v>202248</v>
      </c>
      <c r="O101" s="22" t="s">
        <v>78</v>
      </c>
      <c r="P101" s="21">
        <v>6</v>
      </c>
      <c r="Q101" s="21">
        <v>27</v>
      </c>
      <c r="R101" s="21">
        <v>40</v>
      </c>
      <c r="S101" s="23">
        <v>47.313299999999998</v>
      </c>
      <c r="V101" s="18">
        <v>202248</v>
      </c>
      <c r="W101" s="19" t="s">
        <v>133</v>
      </c>
      <c r="X101" s="18">
        <v>32</v>
      </c>
      <c r="Y101" s="18">
        <v>224</v>
      </c>
      <c r="Z101" s="18">
        <v>58</v>
      </c>
      <c r="AA101" s="20">
        <v>50.569099999999999</v>
      </c>
    </row>
    <row r="102" spans="1:27" ht="30">
      <c r="A102" s="6" t="s">
        <v>73</v>
      </c>
      <c r="B102" s="5">
        <v>202250</v>
      </c>
      <c r="C102" s="5">
        <v>42</v>
      </c>
      <c r="D102" s="12">
        <v>32.886400000000002</v>
      </c>
      <c r="G102" s="9">
        <v>202249</v>
      </c>
      <c r="H102" s="8" t="s">
        <v>68</v>
      </c>
      <c r="I102" s="9">
        <v>34</v>
      </c>
      <c r="J102" s="13">
        <v>38.096200000000003</v>
      </c>
      <c r="N102" s="21">
        <v>202249</v>
      </c>
      <c r="O102" s="22" t="s">
        <v>78</v>
      </c>
      <c r="P102" s="21">
        <v>15</v>
      </c>
      <c r="Q102" s="21">
        <v>41</v>
      </c>
      <c r="R102" s="21">
        <v>22</v>
      </c>
      <c r="S102" s="23">
        <v>36.921999999999997</v>
      </c>
      <c r="V102" s="18">
        <v>202249</v>
      </c>
      <c r="W102" s="19" t="s">
        <v>133</v>
      </c>
      <c r="X102" s="18">
        <v>46</v>
      </c>
      <c r="Y102" s="18">
        <v>228</v>
      </c>
      <c r="Z102" s="18">
        <v>20</v>
      </c>
      <c r="AA102" s="20">
        <v>47.738300000000002</v>
      </c>
    </row>
    <row r="103" spans="1:27" ht="30">
      <c r="A103" s="6" t="s">
        <v>73</v>
      </c>
      <c r="B103" s="5">
        <v>202251</v>
      </c>
      <c r="C103" s="5">
        <v>37</v>
      </c>
      <c r="D103" s="12">
        <v>32.99</v>
      </c>
      <c r="G103" s="9">
        <v>202250</v>
      </c>
      <c r="H103" s="8" t="s">
        <v>68</v>
      </c>
      <c r="I103" s="9">
        <v>18</v>
      </c>
      <c r="J103" s="13">
        <v>37.1233</v>
      </c>
      <c r="N103" s="21">
        <v>202250</v>
      </c>
      <c r="O103" s="22" t="s">
        <v>78</v>
      </c>
      <c r="P103" s="21">
        <v>35</v>
      </c>
      <c r="Q103" s="21">
        <v>14</v>
      </c>
      <c r="R103" s="21">
        <v>58</v>
      </c>
      <c r="S103" s="23">
        <v>36.18</v>
      </c>
      <c r="V103" s="18">
        <v>202250</v>
      </c>
      <c r="W103" s="19" t="s">
        <v>133</v>
      </c>
      <c r="X103" s="18">
        <v>44</v>
      </c>
      <c r="Y103" s="18">
        <v>185</v>
      </c>
      <c r="Z103" s="18">
        <v>29</v>
      </c>
      <c r="AA103" s="20">
        <v>50.240900000000003</v>
      </c>
    </row>
    <row r="104" spans="1:27" ht="30">
      <c r="A104" s="6" t="s">
        <v>73</v>
      </c>
      <c r="B104" s="5">
        <v>202252</v>
      </c>
      <c r="C104" s="5">
        <v>55</v>
      </c>
      <c r="D104" s="12">
        <v>32.782699999999998</v>
      </c>
      <c r="G104" s="9">
        <v>202251</v>
      </c>
      <c r="H104" s="8" t="s">
        <v>68</v>
      </c>
      <c r="I104" s="9">
        <v>21</v>
      </c>
      <c r="J104" s="13">
        <v>36.482900000000001</v>
      </c>
      <c r="N104" s="21">
        <v>202251</v>
      </c>
      <c r="O104" s="22" t="s">
        <v>78</v>
      </c>
      <c r="P104" s="21">
        <v>19</v>
      </c>
      <c r="Q104" s="21">
        <v>18</v>
      </c>
      <c r="R104" s="21">
        <v>33</v>
      </c>
      <c r="S104" s="23">
        <v>34.142099999999999</v>
      </c>
      <c r="V104" s="18">
        <v>202251</v>
      </c>
      <c r="W104" s="19" t="s">
        <v>133</v>
      </c>
      <c r="X104" s="18">
        <v>31</v>
      </c>
      <c r="Y104" s="18">
        <v>171</v>
      </c>
      <c r="Z104" s="18">
        <v>45</v>
      </c>
      <c r="AA104" s="20">
        <v>52.983899999999998</v>
      </c>
    </row>
    <row r="105" spans="1:27" ht="30">
      <c r="A105" s="6" t="s">
        <v>73</v>
      </c>
      <c r="B105" s="5">
        <v>202301</v>
      </c>
      <c r="C105" s="5">
        <v>35</v>
      </c>
      <c r="D105" s="12">
        <v>32.99</v>
      </c>
      <c r="G105" s="9">
        <v>202252</v>
      </c>
      <c r="H105" s="8" t="s">
        <v>68</v>
      </c>
      <c r="I105" s="9">
        <v>37</v>
      </c>
      <c r="J105" s="13">
        <v>36.431399999999996</v>
      </c>
      <c r="N105" s="21">
        <v>202252</v>
      </c>
      <c r="O105" s="22" t="s">
        <v>78</v>
      </c>
      <c r="P105" s="21">
        <v>7</v>
      </c>
      <c r="Q105" s="21">
        <v>47</v>
      </c>
      <c r="R105" s="21">
        <v>26</v>
      </c>
      <c r="S105" s="23">
        <v>42.678600000000003</v>
      </c>
      <c r="V105" s="18">
        <v>202252</v>
      </c>
      <c r="W105" s="19" t="s">
        <v>133</v>
      </c>
      <c r="X105" s="18">
        <v>18</v>
      </c>
      <c r="Y105" s="18">
        <v>191</v>
      </c>
      <c r="Z105" s="18">
        <v>24</v>
      </c>
      <c r="AA105" s="20">
        <v>52.591099999999997</v>
      </c>
    </row>
    <row r="106" spans="1:27" ht="30">
      <c r="A106" s="6" t="s">
        <v>73</v>
      </c>
      <c r="B106" s="5">
        <v>202302</v>
      </c>
      <c r="C106" s="5">
        <v>35</v>
      </c>
      <c r="D106" s="12">
        <v>29.2197</v>
      </c>
      <c r="G106" s="9">
        <v>202301</v>
      </c>
      <c r="H106" s="8" t="s">
        <v>68</v>
      </c>
      <c r="I106" s="9">
        <v>16</v>
      </c>
      <c r="J106" s="13">
        <v>40.488799999999998</v>
      </c>
      <c r="N106" s="21">
        <v>202301</v>
      </c>
      <c r="O106" s="22" t="s">
        <v>78</v>
      </c>
      <c r="P106" s="21">
        <v>8</v>
      </c>
      <c r="Q106" s="21">
        <v>46</v>
      </c>
      <c r="R106" s="21">
        <v>32</v>
      </c>
      <c r="S106" s="23">
        <v>44.978700000000003</v>
      </c>
      <c r="V106" s="18">
        <v>202301</v>
      </c>
      <c r="W106" s="19" t="s">
        <v>133</v>
      </c>
      <c r="X106" s="18">
        <v>23</v>
      </c>
      <c r="Y106" s="18">
        <v>198</v>
      </c>
      <c r="Z106" s="18">
        <v>5</v>
      </c>
      <c r="AA106" s="20">
        <v>52.3765</v>
      </c>
    </row>
    <row r="107" spans="1:27" ht="30">
      <c r="A107" s="6" t="s">
        <v>73</v>
      </c>
      <c r="B107" s="5">
        <v>202303</v>
      </c>
      <c r="C107" s="5">
        <v>39</v>
      </c>
      <c r="D107" s="12">
        <v>28.7605</v>
      </c>
      <c r="G107" s="9">
        <v>202302</v>
      </c>
      <c r="H107" s="8" t="s">
        <v>68</v>
      </c>
      <c r="I107" s="9">
        <v>30</v>
      </c>
      <c r="J107" s="13">
        <v>39.99</v>
      </c>
      <c r="N107" s="21">
        <v>202302</v>
      </c>
      <c r="O107" s="22" t="s">
        <v>78</v>
      </c>
      <c r="P107" s="21">
        <v>3</v>
      </c>
      <c r="Q107" s="21">
        <v>63</v>
      </c>
      <c r="R107" s="21">
        <v>13</v>
      </c>
      <c r="S107" s="23">
        <v>45.31</v>
      </c>
      <c r="V107" s="18">
        <v>202302</v>
      </c>
      <c r="W107" s="19" t="s">
        <v>133</v>
      </c>
      <c r="X107" s="18">
        <v>38</v>
      </c>
      <c r="Y107" s="18">
        <v>163</v>
      </c>
      <c r="Z107" s="18">
        <v>4</v>
      </c>
      <c r="AA107" s="20">
        <v>44.4495</v>
      </c>
    </row>
    <row r="108" spans="1:27" ht="30">
      <c r="A108" s="6" t="s">
        <v>73</v>
      </c>
      <c r="B108" s="5">
        <v>202304</v>
      </c>
      <c r="C108" s="5">
        <v>39</v>
      </c>
      <c r="D108" s="12">
        <v>32.584600000000002</v>
      </c>
      <c r="G108" s="9">
        <v>202303</v>
      </c>
      <c r="H108" s="8" t="s">
        <v>68</v>
      </c>
      <c r="I108" s="9">
        <v>24</v>
      </c>
      <c r="J108" s="13">
        <v>39.99</v>
      </c>
      <c r="N108" s="21">
        <v>202303</v>
      </c>
      <c r="O108" s="22" t="s">
        <v>78</v>
      </c>
      <c r="P108" s="21">
        <v>6</v>
      </c>
      <c r="Q108" s="21">
        <v>69</v>
      </c>
      <c r="R108" s="21">
        <v>0</v>
      </c>
      <c r="S108" s="23">
        <v>45.58</v>
      </c>
      <c r="V108" s="18">
        <v>202303</v>
      </c>
      <c r="W108" s="19" t="s">
        <v>133</v>
      </c>
      <c r="X108" s="18">
        <v>33</v>
      </c>
      <c r="Y108" s="18">
        <v>132</v>
      </c>
      <c r="Z108" s="18">
        <v>0</v>
      </c>
      <c r="AA108" s="20">
        <v>50.348199999999999</v>
      </c>
    </row>
    <row r="109" spans="1:27" ht="30">
      <c r="A109" s="6" t="s">
        <v>73</v>
      </c>
      <c r="B109" s="5">
        <v>202305</v>
      </c>
      <c r="C109" s="5">
        <v>26</v>
      </c>
      <c r="D109" s="12">
        <v>31.7212</v>
      </c>
      <c r="G109" s="9">
        <v>202304</v>
      </c>
      <c r="H109" s="8" t="s">
        <v>68</v>
      </c>
      <c r="I109" s="9">
        <v>42</v>
      </c>
      <c r="J109" s="13">
        <v>39.99</v>
      </c>
      <c r="N109" s="21">
        <v>202304</v>
      </c>
      <c r="O109" s="22" t="s">
        <v>78</v>
      </c>
      <c r="P109" s="21">
        <v>0</v>
      </c>
      <c r="Q109" s="21">
        <v>70</v>
      </c>
      <c r="R109" s="21">
        <v>0</v>
      </c>
      <c r="S109" s="25"/>
      <c r="V109" s="18">
        <v>202304</v>
      </c>
      <c r="W109" s="19" t="s">
        <v>133</v>
      </c>
      <c r="X109" s="18">
        <v>25</v>
      </c>
      <c r="Y109" s="18">
        <v>109</v>
      </c>
      <c r="Z109" s="18">
        <v>21</v>
      </c>
      <c r="AA109" s="20">
        <v>56.966799999999999</v>
      </c>
    </row>
    <row r="110" spans="1:27" ht="30">
      <c r="A110" s="6" t="s">
        <v>73</v>
      </c>
      <c r="B110" s="5">
        <v>202306</v>
      </c>
      <c r="C110" s="5">
        <v>43</v>
      </c>
      <c r="D110" s="12">
        <v>32.99</v>
      </c>
      <c r="G110" s="9">
        <v>202305</v>
      </c>
      <c r="H110" s="8" t="s">
        <v>68</v>
      </c>
      <c r="I110" s="9">
        <v>28</v>
      </c>
      <c r="J110" s="13">
        <v>39.99</v>
      </c>
      <c r="N110" s="21">
        <v>202305</v>
      </c>
      <c r="O110" s="22" t="s">
        <v>78</v>
      </c>
      <c r="P110" s="21">
        <v>6</v>
      </c>
      <c r="Q110" s="21">
        <v>65</v>
      </c>
      <c r="R110" s="21">
        <v>9</v>
      </c>
      <c r="S110" s="23">
        <v>46.43</v>
      </c>
      <c r="V110" s="18">
        <v>202305</v>
      </c>
      <c r="W110" s="19" t="s">
        <v>133</v>
      </c>
      <c r="X110" s="18">
        <v>29</v>
      </c>
      <c r="Y110" s="18">
        <v>103</v>
      </c>
      <c r="Z110" s="18">
        <v>66</v>
      </c>
      <c r="AA110" s="20">
        <v>51.305199999999999</v>
      </c>
    </row>
    <row r="111" spans="1:27" ht="30">
      <c r="A111" s="6" t="s">
        <v>73</v>
      </c>
      <c r="B111" s="5">
        <v>202307</v>
      </c>
      <c r="C111" s="5">
        <v>45</v>
      </c>
      <c r="D111" s="12">
        <v>31.523800000000001</v>
      </c>
      <c r="G111" s="9">
        <v>202306</v>
      </c>
      <c r="H111" s="8" t="s">
        <v>68</v>
      </c>
      <c r="I111" s="9">
        <v>26</v>
      </c>
      <c r="J111" s="13">
        <v>39.99</v>
      </c>
      <c r="N111" s="21">
        <v>202306</v>
      </c>
      <c r="O111" s="22" t="s">
        <v>78</v>
      </c>
      <c r="P111" s="21">
        <v>5</v>
      </c>
      <c r="Q111" s="21">
        <v>60</v>
      </c>
      <c r="R111" s="21">
        <v>11</v>
      </c>
      <c r="S111" s="23">
        <v>46.601999999999997</v>
      </c>
      <c r="V111" s="18">
        <v>202306</v>
      </c>
      <c r="W111" s="19" t="s">
        <v>133</v>
      </c>
      <c r="X111" s="18">
        <v>48</v>
      </c>
      <c r="Y111" s="18">
        <v>86</v>
      </c>
      <c r="Z111" s="18">
        <v>68</v>
      </c>
      <c r="AA111" s="20">
        <v>48.757300000000001</v>
      </c>
    </row>
    <row r="112" spans="1:27" ht="30">
      <c r="A112" s="6" t="s">
        <v>73</v>
      </c>
      <c r="B112" s="5">
        <v>202308</v>
      </c>
      <c r="C112" s="5">
        <v>59</v>
      </c>
      <c r="D112" s="12">
        <v>29.264700000000001</v>
      </c>
      <c r="G112" s="9">
        <v>202307</v>
      </c>
      <c r="H112" s="8" t="s">
        <v>68</v>
      </c>
      <c r="I112" s="9">
        <v>49</v>
      </c>
      <c r="J112" s="13">
        <v>39.99</v>
      </c>
      <c r="N112" s="21">
        <v>202307</v>
      </c>
      <c r="O112" s="22" t="s">
        <v>78</v>
      </c>
      <c r="P112" s="21">
        <v>4</v>
      </c>
      <c r="Q112" s="21">
        <v>60</v>
      </c>
      <c r="R112" s="21">
        <v>14</v>
      </c>
      <c r="S112" s="23">
        <v>47.805</v>
      </c>
      <c r="V112" s="18">
        <v>202307</v>
      </c>
      <c r="W112" s="19" t="s">
        <v>133</v>
      </c>
      <c r="X112" s="18">
        <v>51</v>
      </c>
      <c r="Y112" s="18">
        <v>65</v>
      </c>
      <c r="Z112" s="18">
        <v>69</v>
      </c>
      <c r="AA112" s="20">
        <v>48.633699999999997</v>
      </c>
    </row>
    <row r="113" spans="1:27" ht="30">
      <c r="A113" s="6" t="s">
        <v>73</v>
      </c>
      <c r="B113" s="5">
        <v>202309</v>
      </c>
      <c r="C113" s="5">
        <v>105</v>
      </c>
      <c r="D113" s="12">
        <v>29.694299999999998</v>
      </c>
      <c r="G113" s="9">
        <v>202308</v>
      </c>
      <c r="H113" s="8" t="s">
        <v>68</v>
      </c>
      <c r="I113" s="9">
        <v>66</v>
      </c>
      <c r="J113" s="13">
        <v>34.012099999999997</v>
      </c>
      <c r="N113" s="21">
        <v>202308</v>
      </c>
      <c r="O113" s="22" t="s">
        <v>78</v>
      </c>
      <c r="P113" s="21">
        <v>6</v>
      </c>
      <c r="Q113" s="21">
        <v>66</v>
      </c>
      <c r="R113" s="21">
        <v>10</v>
      </c>
      <c r="S113" s="23">
        <v>47.743299999999998</v>
      </c>
      <c r="V113" s="18">
        <v>202308</v>
      </c>
      <c r="W113" s="19" t="s">
        <v>133</v>
      </c>
      <c r="X113" s="18">
        <v>37</v>
      </c>
      <c r="Y113" s="18">
        <v>79</v>
      </c>
      <c r="Z113" s="18">
        <v>70</v>
      </c>
      <c r="AA113" s="20">
        <v>49.28</v>
      </c>
    </row>
    <row r="114" spans="1:27" ht="30">
      <c r="A114" s="6" t="s">
        <v>73</v>
      </c>
      <c r="B114" s="5">
        <v>202310</v>
      </c>
      <c r="C114" s="5">
        <v>83</v>
      </c>
      <c r="D114" s="12">
        <v>29.700099999999999</v>
      </c>
      <c r="G114" s="9">
        <v>202309</v>
      </c>
      <c r="H114" s="8" t="s">
        <v>68</v>
      </c>
      <c r="I114" s="9">
        <v>67</v>
      </c>
      <c r="J114" s="13">
        <v>33.999299999999998</v>
      </c>
      <c r="N114" s="21">
        <v>202309</v>
      </c>
      <c r="O114" s="22" t="s">
        <v>78</v>
      </c>
      <c r="P114" s="21">
        <v>8</v>
      </c>
      <c r="Q114" s="21">
        <v>64</v>
      </c>
      <c r="R114" s="21">
        <v>27</v>
      </c>
      <c r="S114" s="23">
        <v>47.342500000000001</v>
      </c>
      <c r="V114" s="18">
        <v>202309</v>
      </c>
      <c r="W114" s="19" t="s">
        <v>133</v>
      </c>
      <c r="X114" s="18">
        <v>40</v>
      </c>
      <c r="Y114" s="18">
        <v>96</v>
      </c>
      <c r="Z114" s="18">
        <v>65</v>
      </c>
      <c r="AA114" s="20">
        <v>49.633499999999998</v>
      </c>
    </row>
    <row r="115" spans="1:27" ht="30">
      <c r="A115" s="6" t="s">
        <v>73</v>
      </c>
      <c r="B115" s="5">
        <v>202311</v>
      </c>
      <c r="C115" s="5">
        <v>82</v>
      </c>
      <c r="D115" s="12">
        <v>31.703399999999998</v>
      </c>
      <c r="G115" s="9">
        <v>202310</v>
      </c>
      <c r="H115" s="8" t="s">
        <v>68</v>
      </c>
      <c r="I115" s="9">
        <v>81</v>
      </c>
      <c r="J115" s="13">
        <v>33.914400000000001</v>
      </c>
      <c r="N115" s="21">
        <v>202310</v>
      </c>
      <c r="O115" s="22" t="s">
        <v>78</v>
      </c>
      <c r="P115" s="21">
        <v>15</v>
      </c>
      <c r="Q115" s="21">
        <v>57</v>
      </c>
      <c r="R115" s="21">
        <v>29</v>
      </c>
      <c r="S115" s="23">
        <v>40.375300000000003</v>
      </c>
      <c r="V115" s="18">
        <v>202310</v>
      </c>
      <c r="W115" s="19" t="s">
        <v>133</v>
      </c>
      <c r="X115" s="18">
        <v>25</v>
      </c>
      <c r="Y115" s="18">
        <v>124</v>
      </c>
      <c r="Z115" s="18">
        <v>30</v>
      </c>
      <c r="AA115" s="20">
        <v>50.156799999999997</v>
      </c>
    </row>
    <row r="116" spans="1:27" ht="30">
      <c r="A116" s="6" t="s">
        <v>73</v>
      </c>
      <c r="B116" s="5">
        <v>202312</v>
      </c>
      <c r="C116" s="5">
        <v>92</v>
      </c>
      <c r="D116" s="12">
        <v>29.59</v>
      </c>
      <c r="G116" s="9">
        <v>202311</v>
      </c>
      <c r="H116" s="8" t="s">
        <v>68</v>
      </c>
      <c r="I116" s="9">
        <v>52</v>
      </c>
      <c r="J116" s="13">
        <v>38.422699999999999</v>
      </c>
      <c r="N116" s="21">
        <v>202311</v>
      </c>
      <c r="O116" s="22" t="s">
        <v>78</v>
      </c>
      <c r="P116" s="21">
        <v>12</v>
      </c>
      <c r="Q116" s="21">
        <v>65</v>
      </c>
      <c r="R116" s="21">
        <v>23</v>
      </c>
      <c r="S116" s="23">
        <v>46.244999999999997</v>
      </c>
      <c r="V116" s="18">
        <v>202311</v>
      </c>
      <c r="W116" s="19" t="s">
        <v>133</v>
      </c>
      <c r="X116" s="18">
        <v>36</v>
      </c>
      <c r="Y116" s="18">
        <v>141</v>
      </c>
      <c r="Z116" s="18">
        <v>5</v>
      </c>
      <c r="AA116" s="20">
        <v>49.183599999999998</v>
      </c>
    </row>
    <row r="117" spans="1:27" ht="30">
      <c r="A117" s="6" t="s">
        <v>73</v>
      </c>
      <c r="B117" s="5">
        <v>202313</v>
      </c>
      <c r="C117" s="5">
        <v>103</v>
      </c>
      <c r="D117" s="12">
        <v>29.59</v>
      </c>
      <c r="G117" s="9">
        <v>202312</v>
      </c>
      <c r="H117" s="8" t="s">
        <v>68</v>
      </c>
      <c r="I117" s="9">
        <v>50</v>
      </c>
      <c r="J117" s="13">
        <v>39.847999999999999</v>
      </c>
      <c r="N117" s="21">
        <v>202312</v>
      </c>
      <c r="O117" s="22" t="s">
        <v>78</v>
      </c>
      <c r="P117" s="21">
        <v>14</v>
      </c>
      <c r="Q117" s="21">
        <v>67</v>
      </c>
      <c r="R117" s="21">
        <v>33</v>
      </c>
      <c r="S117" s="23">
        <v>41.927100000000003</v>
      </c>
      <c r="V117" s="18">
        <v>202312</v>
      </c>
      <c r="W117" s="19" t="s">
        <v>133</v>
      </c>
      <c r="X117" s="18">
        <v>28</v>
      </c>
      <c r="Y117" s="18">
        <v>151</v>
      </c>
      <c r="Z117" s="18">
        <v>7</v>
      </c>
      <c r="AA117" s="20">
        <v>46.329300000000003</v>
      </c>
    </row>
    <row r="118" spans="1:27" ht="30">
      <c r="A118" s="6" t="s">
        <v>73</v>
      </c>
      <c r="B118" s="5">
        <v>202314</v>
      </c>
      <c r="C118" s="5">
        <v>111</v>
      </c>
      <c r="D118" s="12">
        <v>28.574200000000001</v>
      </c>
      <c r="G118" s="9">
        <v>202313</v>
      </c>
      <c r="H118" s="8" t="s">
        <v>68</v>
      </c>
      <c r="I118" s="9">
        <v>69</v>
      </c>
      <c r="J118" s="13">
        <v>39.99</v>
      </c>
      <c r="N118" s="21">
        <v>202313</v>
      </c>
      <c r="O118" s="22" t="s">
        <v>78</v>
      </c>
      <c r="P118" s="21">
        <v>12</v>
      </c>
      <c r="Q118" s="21">
        <v>71</v>
      </c>
      <c r="R118" s="21">
        <v>78</v>
      </c>
      <c r="S118" s="23">
        <v>45.371699999999997</v>
      </c>
      <c r="V118" s="18">
        <v>202313</v>
      </c>
      <c r="W118" s="19" t="s">
        <v>133</v>
      </c>
      <c r="X118" s="18">
        <v>65</v>
      </c>
      <c r="Y118" s="18">
        <v>111</v>
      </c>
      <c r="Z118" s="18">
        <v>9</v>
      </c>
      <c r="AA118" s="20">
        <v>43.633699999999997</v>
      </c>
    </row>
    <row r="119" spans="1:27" ht="30">
      <c r="A119" s="6" t="s">
        <v>73</v>
      </c>
      <c r="B119" s="5">
        <v>202315</v>
      </c>
      <c r="C119" s="5">
        <v>90</v>
      </c>
      <c r="D119" s="12">
        <v>32.321800000000003</v>
      </c>
      <c r="G119" s="9">
        <v>202314</v>
      </c>
      <c r="H119" s="8" t="s">
        <v>68</v>
      </c>
      <c r="I119" s="9">
        <v>76</v>
      </c>
      <c r="J119" s="13">
        <v>39.99</v>
      </c>
      <c r="N119" s="21">
        <v>202314</v>
      </c>
      <c r="O119" s="22" t="s">
        <v>78</v>
      </c>
      <c r="P119" s="21">
        <v>20</v>
      </c>
      <c r="Q119" s="21">
        <v>93</v>
      </c>
      <c r="R119" s="21">
        <v>54</v>
      </c>
      <c r="S119" s="23">
        <v>45.994500000000002</v>
      </c>
      <c r="V119" s="18">
        <v>202314</v>
      </c>
      <c r="W119" s="19" t="s">
        <v>133</v>
      </c>
      <c r="X119" s="18">
        <v>73</v>
      </c>
      <c r="Y119" s="18">
        <v>86</v>
      </c>
      <c r="Z119" s="18">
        <v>35</v>
      </c>
      <c r="AA119" s="20">
        <v>43.172499999999999</v>
      </c>
    </row>
    <row r="120" spans="1:27" ht="30">
      <c r="A120" s="6" t="s">
        <v>73</v>
      </c>
      <c r="B120" s="5">
        <v>202316</v>
      </c>
      <c r="C120" s="5">
        <v>88</v>
      </c>
      <c r="D120" s="12">
        <v>32.950200000000002</v>
      </c>
      <c r="G120" s="9">
        <v>202315</v>
      </c>
      <c r="H120" s="8" t="s">
        <v>68</v>
      </c>
      <c r="I120" s="9">
        <v>51</v>
      </c>
      <c r="J120" s="13">
        <v>39.99</v>
      </c>
      <c r="N120" s="21">
        <v>202315</v>
      </c>
      <c r="O120" s="22" t="s">
        <v>78</v>
      </c>
      <c r="P120" s="21">
        <v>56</v>
      </c>
      <c r="Q120" s="21">
        <v>68</v>
      </c>
      <c r="R120" s="21">
        <v>62</v>
      </c>
      <c r="S120" s="23">
        <v>46.252899999999997</v>
      </c>
      <c r="V120" s="18">
        <v>202315</v>
      </c>
      <c r="W120" s="19" t="s">
        <v>133</v>
      </c>
      <c r="X120" s="18">
        <v>58</v>
      </c>
      <c r="Y120" s="18">
        <v>128</v>
      </c>
      <c r="Z120" s="18">
        <v>74</v>
      </c>
      <c r="AA120" s="20">
        <v>43.22</v>
      </c>
    </row>
    <row r="121" spans="1:27" ht="30">
      <c r="A121" s="6" t="s">
        <v>73</v>
      </c>
      <c r="B121" s="5">
        <v>202317</v>
      </c>
      <c r="C121" s="5">
        <v>91</v>
      </c>
      <c r="D121" s="12">
        <v>32.627499999999998</v>
      </c>
      <c r="G121" s="9">
        <v>202316</v>
      </c>
      <c r="H121" s="8" t="s">
        <v>68</v>
      </c>
      <c r="I121" s="9">
        <v>48</v>
      </c>
      <c r="J121" s="13">
        <v>39.99</v>
      </c>
      <c r="N121" s="21">
        <v>202316</v>
      </c>
      <c r="O121" s="22" t="s">
        <v>78</v>
      </c>
      <c r="P121" s="21">
        <v>37</v>
      </c>
      <c r="Q121" s="21">
        <v>58</v>
      </c>
      <c r="R121" s="21">
        <v>105</v>
      </c>
      <c r="S121" s="23">
        <v>47.732399999999998</v>
      </c>
      <c r="V121" s="18">
        <v>202316</v>
      </c>
      <c r="W121" s="19" t="s">
        <v>133</v>
      </c>
      <c r="X121" s="18">
        <v>51</v>
      </c>
      <c r="Y121" s="18">
        <v>62</v>
      </c>
      <c r="Z121" s="18">
        <v>127</v>
      </c>
      <c r="AA121" s="20">
        <v>45.620199999999997</v>
      </c>
    </row>
    <row r="122" spans="1:27" ht="30">
      <c r="A122" s="6" t="s">
        <v>73</v>
      </c>
      <c r="B122" s="5">
        <v>202318</v>
      </c>
      <c r="C122" s="5">
        <v>58</v>
      </c>
      <c r="D122" s="12">
        <v>32.99</v>
      </c>
      <c r="G122" s="9">
        <v>202317</v>
      </c>
      <c r="H122" s="8" t="s">
        <v>68</v>
      </c>
      <c r="I122" s="9">
        <v>70</v>
      </c>
      <c r="J122" s="13">
        <v>39.99</v>
      </c>
      <c r="N122" s="21">
        <v>202317</v>
      </c>
      <c r="O122" s="22" t="s">
        <v>78</v>
      </c>
      <c r="P122" s="21">
        <v>43</v>
      </c>
      <c r="Q122" s="21">
        <v>42</v>
      </c>
      <c r="R122" s="21">
        <v>99</v>
      </c>
      <c r="S122" s="23">
        <v>46.561599999999999</v>
      </c>
      <c r="V122" s="18">
        <v>202317</v>
      </c>
      <c r="W122" s="19" t="s">
        <v>133</v>
      </c>
      <c r="X122" s="18">
        <v>41</v>
      </c>
      <c r="Y122" s="18">
        <v>134</v>
      </c>
      <c r="Z122" s="18">
        <v>33</v>
      </c>
      <c r="AA122" s="20">
        <v>47.427799999999998</v>
      </c>
    </row>
    <row r="123" spans="1:27" ht="30">
      <c r="G123" s="9">
        <v>202318</v>
      </c>
      <c r="H123" s="8" t="s">
        <v>68</v>
      </c>
      <c r="I123" s="9">
        <v>49</v>
      </c>
      <c r="J123" s="13">
        <v>39.99</v>
      </c>
      <c r="N123" s="21">
        <v>202318</v>
      </c>
      <c r="O123" s="22" t="s">
        <v>78</v>
      </c>
      <c r="P123" s="21">
        <v>45</v>
      </c>
      <c r="Q123" s="21">
        <v>14</v>
      </c>
      <c r="R123" s="21">
        <v>84</v>
      </c>
      <c r="S123" s="23">
        <v>46.707599999999999</v>
      </c>
      <c r="V123" s="18">
        <v>202318</v>
      </c>
      <c r="W123" s="19" t="s">
        <v>133</v>
      </c>
      <c r="X123" s="18">
        <v>34</v>
      </c>
      <c r="Y123" s="18">
        <v>126</v>
      </c>
      <c r="Z123" s="18">
        <v>116</v>
      </c>
      <c r="AA123" s="20">
        <v>43.994100000000003</v>
      </c>
    </row>
    <row r="134" spans="7:12">
      <c r="G134" s="17" t="s">
        <v>69</v>
      </c>
      <c r="H134" s="17" t="s">
        <v>72</v>
      </c>
      <c r="I134" s="17" t="s">
        <v>70</v>
      </c>
      <c r="J134" s="17" t="s">
        <v>76</v>
      </c>
      <c r="K134" s="17" t="s">
        <v>77</v>
      </c>
      <c r="L134" s="17" t="s">
        <v>71</v>
      </c>
    </row>
    <row r="135" spans="7:12">
      <c r="G135" s="18">
        <v>202101</v>
      </c>
      <c r="H135" s="19" t="s">
        <v>135</v>
      </c>
      <c r="I135" s="18">
        <v>445</v>
      </c>
      <c r="J135" s="18">
        <v>631</v>
      </c>
      <c r="K135" s="18">
        <v>1814</v>
      </c>
      <c r="L135" s="20">
        <v>48.95</v>
      </c>
    </row>
    <row r="136" spans="7:12">
      <c r="G136" s="18">
        <v>202102</v>
      </c>
      <c r="H136" s="19" t="s">
        <v>135</v>
      </c>
      <c r="I136" s="18">
        <v>411</v>
      </c>
      <c r="J136" s="18">
        <v>785</v>
      </c>
      <c r="K136" s="18">
        <v>1614</v>
      </c>
      <c r="L136" s="20">
        <v>48.95</v>
      </c>
    </row>
    <row r="137" spans="7:12">
      <c r="G137" s="18">
        <v>202103</v>
      </c>
      <c r="H137" s="19" t="s">
        <v>135</v>
      </c>
      <c r="I137" s="18">
        <v>246</v>
      </c>
      <c r="J137" s="18">
        <v>994</v>
      </c>
      <c r="K137" s="18">
        <v>1390</v>
      </c>
      <c r="L137" s="20">
        <v>53.174500000000002</v>
      </c>
    </row>
    <row r="138" spans="7:12">
      <c r="G138" s="18">
        <v>202104</v>
      </c>
      <c r="H138" s="19" t="s">
        <v>135</v>
      </c>
      <c r="I138" s="18">
        <v>231</v>
      </c>
      <c r="J138" s="18">
        <v>972</v>
      </c>
      <c r="K138" s="18">
        <v>2440</v>
      </c>
      <c r="L138" s="20">
        <v>59.99</v>
      </c>
    </row>
    <row r="139" spans="7:12">
      <c r="G139" s="18">
        <v>202105</v>
      </c>
      <c r="H139" s="19" t="s">
        <v>135</v>
      </c>
      <c r="I139" s="18">
        <v>242</v>
      </c>
      <c r="J139" s="18">
        <v>1273</v>
      </c>
      <c r="K139" s="18">
        <v>2069</v>
      </c>
      <c r="L139" s="20">
        <v>58.331299999999999</v>
      </c>
    </row>
    <row r="140" spans="7:12">
      <c r="G140" s="18">
        <v>202106</v>
      </c>
      <c r="H140" s="19" t="s">
        <v>135</v>
      </c>
      <c r="I140" s="18">
        <v>232</v>
      </c>
      <c r="J140" s="18">
        <v>1637</v>
      </c>
      <c r="K140" s="18">
        <v>1656</v>
      </c>
      <c r="L140" s="20">
        <v>59.731400000000001</v>
      </c>
    </row>
    <row r="141" spans="7:12">
      <c r="G141" s="18">
        <v>202107</v>
      </c>
      <c r="H141" s="19" t="s">
        <v>135</v>
      </c>
      <c r="I141" s="18">
        <v>449</v>
      </c>
      <c r="J141" s="18">
        <v>1579</v>
      </c>
      <c r="K141" s="18">
        <v>1289</v>
      </c>
      <c r="L141" s="20">
        <v>59.4756</v>
      </c>
    </row>
    <row r="142" spans="7:12">
      <c r="G142" s="18">
        <v>202108</v>
      </c>
      <c r="H142" s="19" t="s">
        <v>135</v>
      </c>
      <c r="I142" s="18">
        <v>386</v>
      </c>
      <c r="J142" s="18">
        <v>1823</v>
      </c>
      <c r="K142" s="18">
        <v>1021</v>
      </c>
      <c r="L142" s="20">
        <v>58.890500000000003</v>
      </c>
    </row>
    <row r="143" spans="7:12">
      <c r="G143" s="18">
        <v>202109</v>
      </c>
      <c r="H143" s="19" t="s">
        <v>135</v>
      </c>
      <c r="I143" s="18">
        <v>286</v>
      </c>
      <c r="J143" s="18">
        <v>1625</v>
      </c>
      <c r="K143" s="18">
        <v>918</v>
      </c>
      <c r="L143" s="20">
        <v>59.9587</v>
      </c>
    </row>
    <row r="144" spans="7:12">
      <c r="G144" s="18">
        <v>202110</v>
      </c>
      <c r="H144" s="19" t="s">
        <v>135</v>
      </c>
      <c r="I144" s="18">
        <v>267</v>
      </c>
      <c r="J144" s="18">
        <v>1779</v>
      </c>
      <c r="K144" s="18">
        <v>628</v>
      </c>
      <c r="L144" s="20">
        <v>59.091299999999997</v>
      </c>
    </row>
    <row r="145" spans="7:12">
      <c r="G145" s="18">
        <v>202111</v>
      </c>
      <c r="H145" s="19" t="s">
        <v>135</v>
      </c>
      <c r="I145" s="18">
        <v>239</v>
      </c>
      <c r="J145" s="18">
        <v>1743</v>
      </c>
      <c r="K145" s="18">
        <v>379</v>
      </c>
      <c r="L145" s="20">
        <v>58.985999999999997</v>
      </c>
    </row>
    <row r="146" spans="7:12">
      <c r="G146" s="18">
        <v>202112</v>
      </c>
      <c r="H146" s="19" t="s">
        <v>135</v>
      </c>
      <c r="I146" s="18">
        <v>220</v>
      </c>
      <c r="J146" s="18">
        <v>1696</v>
      </c>
      <c r="K146" s="18">
        <v>160</v>
      </c>
      <c r="L146" s="20">
        <v>57.767800000000001</v>
      </c>
    </row>
    <row r="147" spans="7:12">
      <c r="G147" s="18">
        <v>202113</v>
      </c>
      <c r="H147" s="19" t="s">
        <v>135</v>
      </c>
      <c r="I147" s="18">
        <v>196</v>
      </c>
      <c r="J147" s="18">
        <v>1565</v>
      </c>
      <c r="K147" s="18">
        <v>88</v>
      </c>
      <c r="L147" s="20">
        <v>57.460299999999997</v>
      </c>
    </row>
    <row r="148" spans="7:12">
      <c r="G148" s="18">
        <v>202114</v>
      </c>
      <c r="H148" s="19" t="s">
        <v>135</v>
      </c>
      <c r="I148" s="18">
        <v>173</v>
      </c>
      <c r="J148" s="18">
        <v>1401</v>
      </c>
      <c r="K148" s="18">
        <v>748</v>
      </c>
      <c r="L148" s="20">
        <v>55.135300000000001</v>
      </c>
    </row>
    <row r="149" spans="7:12">
      <c r="G149" s="18">
        <v>202115</v>
      </c>
      <c r="H149" s="19" t="s">
        <v>135</v>
      </c>
      <c r="I149" s="18">
        <v>139</v>
      </c>
      <c r="J149" s="18">
        <v>1239</v>
      </c>
      <c r="K149" s="18">
        <v>1601</v>
      </c>
      <c r="L149" s="20">
        <v>53.947800000000001</v>
      </c>
    </row>
    <row r="150" spans="7:12">
      <c r="G150" s="18">
        <v>202116</v>
      </c>
      <c r="H150" s="19" t="s">
        <v>135</v>
      </c>
      <c r="I150" s="18">
        <v>109</v>
      </c>
      <c r="J150" s="18">
        <v>1290</v>
      </c>
      <c r="K150" s="18">
        <v>1450</v>
      </c>
      <c r="L150" s="20">
        <v>52.8352</v>
      </c>
    </row>
    <row r="151" spans="7:12">
      <c r="G151" s="18">
        <v>202117</v>
      </c>
      <c r="H151" s="19" t="s">
        <v>135</v>
      </c>
      <c r="I151" s="18">
        <v>90</v>
      </c>
      <c r="J151" s="18">
        <v>1473</v>
      </c>
      <c r="K151" s="18">
        <v>1182</v>
      </c>
      <c r="L151" s="20">
        <v>53.991</v>
      </c>
    </row>
    <row r="152" spans="7:12">
      <c r="G152" s="18">
        <v>202118</v>
      </c>
      <c r="H152" s="19" t="s">
        <v>135</v>
      </c>
      <c r="I152" s="18">
        <v>84</v>
      </c>
      <c r="J152" s="18">
        <v>2234</v>
      </c>
      <c r="K152" s="18">
        <v>345</v>
      </c>
      <c r="L152" s="20">
        <v>47.2423</v>
      </c>
    </row>
    <row r="153" spans="7:12">
      <c r="G153" s="18">
        <v>202119</v>
      </c>
      <c r="H153" s="19" t="s">
        <v>135</v>
      </c>
      <c r="I153" s="18">
        <v>93</v>
      </c>
      <c r="J153" s="18">
        <v>2399</v>
      </c>
      <c r="K153" s="18">
        <v>62</v>
      </c>
      <c r="L153" s="20">
        <v>52.894399999999997</v>
      </c>
    </row>
    <row r="154" spans="7:12">
      <c r="G154" s="18">
        <v>202120</v>
      </c>
      <c r="H154" s="19" t="s">
        <v>135</v>
      </c>
      <c r="I154" s="18">
        <v>73</v>
      </c>
      <c r="J154" s="18">
        <v>2388</v>
      </c>
      <c r="K154" s="18">
        <v>7</v>
      </c>
      <c r="L154" s="20">
        <v>55.0593</v>
      </c>
    </row>
    <row r="155" spans="7:12">
      <c r="G155" s="18">
        <v>202121</v>
      </c>
      <c r="H155" s="19" t="s">
        <v>135</v>
      </c>
      <c r="I155" s="18">
        <v>276</v>
      </c>
      <c r="J155" s="18">
        <v>2123</v>
      </c>
      <c r="K155" s="18">
        <v>25</v>
      </c>
      <c r="L155" s="20">
        <v>59.875100000000003</v>
      </c>
    </row>
    <row r="156" spans="7:12">
      <c r="G156" s="18">
        <v>202122</v>
      </c>
      <c r="H156" s="19" t="s">
        <v>135</v>
      </c>
      <c r="I156" s="18">
        <v>106</v>
      </c>
      <c r="J156" s="18">
        <v>2020</v>
      </c>
      <c r="K156" s="18">
        <v>12</v>
      </c>
      <c r="L156" s="20">
        <v>57</v>
      </c>
    </row>
    <row r="157" spans="7:12">
      <c r="G157" s="18">
        <v>202123</v>
      </c>
      <c r="H157" s="19" t="s">
        <v>135</v>
      </c>
      <c r="I157" s="18">
        <v>106</v>
      </c>
      <c r="J157" s="18">
        <v>1932</v>
      </c>
      <c r="K157" s="18">
        <v>8</v>
      </c>
      <c r="L157" s="20">
        <v>55.600499999999997</v>
      </c>
    </row>
    <row r="158" spans="7:12">
      <c r="G158" s="18">
        <v>202124</v>
      </c>
      <c r="H158" s="19" t="s">
        <v>135</v>
      </c>
      <c r="I158" s="18">
        <v>183</v>
      </c>
      <c r="J158" s="18">
        <v>1743</v>
      </c>
      <c r="K158" s="18">
        <v>300</v>
      </c>
      <c r="L158" s="20">
        <v>56.170699999999997</v>
      </c>
    </row>
    <row r="159" spans="7:12">
      <c r="G159" s="18">
        <v>202125</v>
      </c>
      <c r="H159" s="19" t="s">
        <v>135</v>
      </c>
      <c r="I159" s="18">
        <v>255</v>
      </c>
      <c r="J159" s="18">
        <v>1538</v>
      </c>
      <c r="K159" s="18">
        <v>1012</v>
      </c>
      <c r="L159" s="20">
        <v>50.190199999999997</v>
      </c>
    </row>
    <row r="160" spans="7:12">
      <c r="G160" s="18">
        <v>202126</v>
      </c>
      <c r="H160" s="19" t="s">
        <v>135</v>
      </c>
      <c r="I160" s="18">
        <v>287</v>
      </c>
      <c r="J160" s="18">
        <v>1586</v>
      </c>
      <c r="K160" s="18">
        <v>1096</v>
      </c>
      <c r="L160" s="20">
        <v>51.652000000000001</v>
      </c>
    </row>
    <row r="161" spans="7:12">
      <c r="G161" s="18">
        <v>202127</v>
      </c>
      <c r="H161" s="19" t="s">
        <v>135</v>
      </c>
      <c r="I161" s="18">
        <v>283</v>
      </c>
      <c r="J161" s="18">
        <v>1557</v>
      </c>
      <c r="K161" s="18">
        <v>884</v>
      </c>
      <c r="L161" s="20">
        <v>53</v>
      </c>
    </row>
    <row r="162" spans="7:12">
      <c r="G162" s="18">
        <v>202128</v>
      </c>
      <c r="H162" s="19" t="s">
        <v>135</v>
      </c>
      <c r="I162" s="18">
        <v>317</v>
      </c>
      <c r="J162" s="18">
        <v>1667</v>
      </c>
      <c r="K162" s="18">
        <v>749</v>
      </c>
      <c r="L162" s="20">
        <v>51</v>
      </c>
    </row>
    <row r="163" spans="7:12">
      <c r="G163" s="18">
        <v>202129</v>
      </c>
      <c r="H163" s="19" t="s">
        <v>135</v>
      </c>
      <c r="I163" s="18">
        <v>236</v>
      </c>
      <c r="J163" s="18">
        <v>1645</v>
      </c>
      <c r="K163" s="18">
        <v>703</v>
      </c>
      <c r="L163" s="20">
        <v>53.309399999999997</v>
      </c>
    </row>
    <row r="164" spans="7:12">
      <c r="G164" s="18">
        <v>202130</v>
      </c>
      <c r="H164" s="19" t="s">
        <v>135</v>
      </c>
      <c r="I164" s="18">
        <v>152</v>
      </c>
      <c r="J164" s="18">
        <v>1535</v>
      </c>
      <c r="K164" s="18">
        <v>992</v>
      </c>
      <c r="L164" s="20">
        <v>58.016599999999997</v>
      </c>
    </row>
    <row r="165" spans="7:12">
      <c r="G165" s="18">
        <v>202131</v>
      </c>
      <c r="H165" s="19" t="s">
        <v>135</v>
      </c>
      <c r="I165" s="18">
        <v>96</v>
      </c>
      <c r="J165" s="18">
        <v>1735</v>
      </c>
      <c r="K165" s="18">
        <v>868</v>
      </c>
      <c r="L165" s="20">
        <v>57.490400000000001</v>
      </c>
    </row>
    <row r="166" spans="7:12">
      <c r="G166" s="18">
        <v>202132</v>
      </c>
      <c r="H166" s="19" t="s">
        <v>135</v>
      </c>
      <c r="I166" s="18">
        <v>101</v>
      </c>
      <c r="J166" s="18">
        <v>1801</v>
      </c>
      <c r="K166" s="18">
        <v>734</v>
      </c>
      <c r="L166" s="20">
        <v>58.2973</v>
      </c>
    </row>
    <row r="167" spans="7:12">
      <c r="G167" s="18">
        <v>202133</v>
      </c>
      <c r="H167" s="19" t="s">
        <v>135</v>
      </c>
      <c r="I167" s="18">
        <v>87</v>
      </c>
      <c r="J167" s="18">
        <v>1864</v>
      </c>
      <c r="K167" s="18">
        <v>478</v>
      </c>
      <c r="L167" s="20">
        <v>53</v>
      </c>
    </row>
    <row r="168" spans="7:12">
      <c r="G168" s="18">
        <v>202134</v>
      </c>
      <c r="H168" s="19" t="s">
        <v>135</v>
      </c>
      <c r="I168" s="18">
        <v>98</v>
      </c>
      <c r="J168" s="18">
        <v>1774</v>
      </c>
      <c r="K168" s="18">
        <v>502</v>
      </c>
      <c r="L168" s="20">
        <v>53</v>
      </c>
    </row>
    <row r="169" spans="7:12">
      <c r="G169" s="18">
        <v>202135</v>
      </c>
      <c r="H169" s="19" t="s">
        <v>135</v>
      </c>
      <c r="I169" s="18">
        <v>89</v>
      </c>
      <c r="J169" s="18">
        <v>1697</v>
      </c>
      <c r="K169" s="18">
        <v>528</v>
      </c>
      <c r="L169" s="20">
        <v>51</v>
      </c>
    </row>
    <row r="170" spans="7:12">
      <c r="G170" s="18">
        <v>202136</v>
      </c>
      <c r="H170" s="19" t="s">
        <v>135</v>
      </c>
      <c r="I170" s="18">
        <v>64</v>
      </c>
      <c r="J170" s="18">
        <v>1637</v>
      </c>
      <c r="K170" s="18">
        <v>430</v>
      </c>
      <c r="L170" s="20">
        <v>57.177999999999997</v>
      </c>
    </row>
    <row r="171" spans="7:12">
      <c r="G171" s="18">
        <v>202137</v>
      </c>
      <c r="H171" s="19" t="s">
        <v>135</v>
      </c>
      <c r="I171" s="18">
        <v>63</v>
      </c>
      <c r="J171" s="18">
        <v>1638</v>
      </c>
      <c r="K171" s="18">
        <v>398</v>
      </c>
      <c r="L171" s="20">
        <v>59.037799999999997</v>
      </c>
    </row>
    <row r="172" spans="7:12">
      <c r="G172" s="18">
        <v>202138</v>
      </c>
      <c r="H172" s="19" t="s">
        <v>135</v>
      </c>
      <c r="I172" s="18">
        <v>99</v>
      </c>
      <c r="J172" s="18">
        <v>1624</v>
      </c>
      <c r="K172" s="18">
        <v>366</v>
      </c>
      <c r="L172" s="20">
        <v>50.173999999999999</v>
      </c>
    </row>
    <row r="173" spans="7:12">
      <c r="G173" s="18">
        <v>202139</v>
      </c>
      <c r="H173" s="19" t="s">
        <v>135</v>
      </c>
      <c r="I173" s="18">
        <v>82</v>
      </c>
      <c r="J173" s="18">
        <v>1586</v>
      </c>
      <c r="K173" s="18">
        <v>392</v>
      </c>
      <c r="L173" s="20">
        <v>49.879800000000003</v>
      </c>
    </row>
    <row r="174" spans="7:12">
      <c r="G174" s="18">
        <v>202140</v>
      </c>
      <c r="H174" s="19" t="s">
        <v>135</v>
      </c>
      <c r="I174" s="18">
        <v>87</v>
      </c>
      <c r="J174" s="18">
        <v>1559</v>
      </c>
      <c r="K174" s="18">
        <v>397</v>
      </c>
      <c r="L174" s="20">
        <v>52.499499999999998</v>
      </c>
    </row>
    <row r="175" spans="7:12">
      <c r="G175" s="18">
        <v>202141</v>
      </c>
      <c r="H175" s="19" t="s">
        <v>135</v>
      </c>
      <c r="I175" s="18">
        <v>77</v>
      </c>
      <c r="J175" s="18">
        <v>1534</v>
      </c>
      <c r="K175" s="18">
        <v>377</v>
      </c>
      <c r="L175" s="20">
        <v>55.3155</v>
      </c>
    </row>
    <row r="176" spans="7:12">
      <c r="G176" s="18">
        <v>202142</v>
      </c>
      <c r="H176" s="19" t="s">
        <v>135</v>
      </c>
      <c r="I176" s="18">
        <v>137</v>
      </c>
      <c r="J176" s="18">
        <v>1469</v>
      </c>
      <c r="K176" s="18">
        <v>374</v>
      </c>
      <c r="L176" s="20">
        <v>54.354399999999998</v>
      </c>
    </row>
    <row r="177" spans="7:12">
      <c r="G177" s="18">
        <v>202143</v>
      </c>
      <c r="H177" s="19" t="s">
        <v>135</v>
      </c>
      <c r="I177" s="18">
        <v>86</v>
      </c>
      <c r="J177" s="18">
        <v>1438</v>
      </c>
      <c r="K177" s="18">
        <v>382</v>
      </c>
      <c r="L177" s="20">
        <v>53.290999999999997</v>
      </c>
    </row>
    <row r="178" spans="7:12">
      <c r="G178" s="18">
        <v>202144</v>
      </c>
      <c r="H178" s="19" t="s">
        <v>135</v>
      </c>
      <c r="I178" s="18">
        <v>143</v>
      </c>
      <c r="J178" s="18">
        <v>1365</v>
      </c>
      <c r="K178" s="18">
        <v>497</v>
      </c>
      <c r="L178" s="20">
        <v>55.375399999999999</v>
      </c>
    </row>
    <row r="179" spans="7:12">
      <c r="G179" s="18">
        <v>202145</v>
      </c>
      <c r="H179" s="19" t="s">
        <v>135</v>
      </c>
      <c r="I179" s="18">
        <v>191</v>
      </c>
      <c r="J179" s="18">
        <v>1246</v>
      </c>
      <c r="K179" s="18">
        <v>786</v>
      </c>
      <c r="L179" s="20">
        <v>47.896299999999997</v>
      </c>
    </row>
    <row r="180" spans="7:12">
      <c r="G180" s="18">
        <v>202146</v>
      </c>
      <c r="H180" s="19" t="s">
        <v>135</v>
      </c>
      <c r="I180" s="18">
        <v>597</v>
      </c>
      <c r="J180" s="18">
        <v>764</v>
      </c>
      <c r="K180" s="18">
        <v>789</v>
      </c>
      <c r="L180" s="20">
        <v>44.236400000000003</v>
      </c>
    </row>
    <row r="181" spans="7:12">
      <c r="G181" s="18">
        <v>202147</v>
      </c>
      <c r="H181" s="19" t="s">
        <v>135</v>
      </c>
      <c r="I181" s="18">
        <v>521</v>
      </c>
      <c r="J181" s="18">
        <v>306</v>
      </c>
      <c r="K181" s="18">
        <v>990</v>
      </c>
      <c r="L181" s="20">
        <v>44.99</v>
      </c>
    </row>
    <row r="182" spans="7:12">
      <c r="G182" s="18">
        <v>202148</v>
      </c>
      <c r="H182" s="19" t="s">
        <v>135</v>
      </c>
      <c r="I182" s="18">
        <v>179</v>
      </c>
      <c r="J182" s="18">
        <v>401</v>
      </c>
      <c r="K182" s="18">
        <v>711</v>
      </c>
      <c r="L182" s="20">
        <v>46.917400000000001</v>
      </c>
    </row>
    <row r="183" spans="7:12">
      <c r="G183" s="18">
        <v>202149</v>
      </c>
      <c r="H183" s="19" t="s">
        <v>135</v>
      </c>
      <c r="I183" s="18">
        <v>94</v>
      </c>
      <c r="J183" s="18">
        <v>528</v>
      </c>
      <c r="K183" s="18">
        <v>1357</v>
      </c>
      <c r="L183" s="20">
        <v>54.556899999999999</v>
      </c>
    </row>
    <row r="184" spans="7:12">
      <c r="G184" s="18">
        <v>202150</v>
      </c>
      <c r="H184" s="19" t="s">
        <v>135</v>
      </c>
      <c r="I184" s="18">
        <v>84</v>
      </c>
      <c r="J184" s="18">
        <v>1188</v>
      </c>
      <c r="K184" s="18">
        <v>870</v>
      </c>
      <c r="L184" s="20">
        <v>51</v>
      </c>
    </row>
    <row r="185" spans="7:12">
      <c r="G185" s="18">
        <v>202151</v>
      </c>
      <c r="H185" s="19" t="s">
        <v>135</v>
      </c>
      <c r="I185" s="18">
        <v>62</v>
      </c>
      <c r="J185" s="18">
        <v>1303</v>
      </c>
      <c r="K185" s="18">
        <v>803</v>
      </c>
      <c r="L185" s="20">
        <v>53</v>
      </c>
    </row>
    <row r="186" spans="7:12">
      <c r="G186" s="18">
        <v>202152</v>
      </c>
      <c r="H186" s="19" t="s">
        <v>135</v>
      </c>
      <c r="I186" s="18">
        <v>56</v>
      </c>
      <c r="J186" s="18">
        <v>1401</v>
      </c>
      <c r="K186" s="18">
        <v>740</v>
      </c>
      <c r="L186" s="20">
        <v>54.430900000000001</v>
      </c>
    </row>
    <row r="187" spans="7:12">
      <c r="G187" s="18">
        <v>202201</v>
      </c>
      <c r="H187" s="19" t="s">
        <v>135</v>
      </c>
      <c r="I187" s="18">
        <v>48</v>
      </c>
      <c r="J187" s="18">
        <v>1448</v>
      </c>
      <c r="K187" s="18">
        <v>688</v>
      </c>
      <c r="L187" s="20">
        <v>59.7181</v>
      </c>
    </row>
    <row r="188" spans="7:12">
      <c r="G188" s="18">
        <v>202202</v>
      </c>
      <c r="H188" s="19" t="s">
        <v>135</v>
      </c>
      <c r="I188" s="18">
        <v>114</v>
      </c>
      <c r="J188" s="18">
        <v>1469</v>
      </c>
      <c r="K188" s="18">
        <v>602</v>
      </c>
      <c r="L188" s="20">
        <v>47.9756</v>
      </c>
    </row>
    <row r="189" spans="7:12">
      <c r="G189" s="18">
        <v>202203</v>
      </c>
      <c r="H189" s="19" t="s">
        <v>135</v>
      </c>
      <c r="I189" s="18">
        <v>124</v>
      </c>
      <c r="J189" s="18">
        <v>1421</v>
      </c>
      <c r="K189" s="18">
        <v>572</v>
      </c>
      <c r="L189" s="20">
        <v>47.749600000000001</v>
      </c>
    </row>
    <row r="190" spans="7:12">
      <c r="G190" s="18">
        <v>202204</v>
      </c>
      <c r="H190" s="19" t="s">
        <v>135</v>
      </c>
      <c r="I190" s="18">
        <v>154</v>
      </c>
      <c r="J190" s="18">
        <v>1348</v>
      </c>
      <c r="K190" s="18">
        <v>544</v>
      </c>
      <c r="L190" s="20">
        <v>47.976900000000001</v>
      </c>
    </row>
    <row r="191" spans="7:12">
      <c r="G191" s="18">
        <v>202205</v>
      </c>
      <c r="H191" s="19" t="s">
        <v>135</v>
      </c>
      <c r="I191" s="18">
        <v>129</v>
      </c>
      <c r="J191" s="18">
        <v>1343</v>
      </c>
      <c r="K191" s="18">
        <v>473</v>
      </c>
      <c r="L191" s="20">
        <v>48.005899999999997</v>
      </c>
    </row>
    <row r="192" spans="7:12">
      <c r="G192" s="18">
        <v>202206</v>
      </c>
      <c r="H192" s="19" t="s">
        <v>135</v>
      </c>
      <c r="I192" s="18">
        <v>140</v>
      </c>
      <c r="J192" s="18">
        <v>1342</v>
      </c>
      <c r="K192" s="18">
        <v>394</v>
      </c>
      <c r="L192" s="20">
        <v>47.877899999999997</v>
      </c>
    </row>
    <row r="193" spans="7:12">
      <c r="G193" s="18">
        <v>202207</v>
      </c>
      <c r="H193" s="19" t="s">
        <v>135</v>
      </c>
      <c r="I193" s="18">
        <v>79</v>
      </c>
      <c r="J193" s="18">
        <v>1316</v>
      </c>
      <c r="K193" s="18">
        <v>351</v>
      </c>
      <c r="L193" s="20">
        <v>52.229500000000002</v>
      </c>
    </row>
    <row r="194" spans="7:12">
      <c r="G194" s="18">
        <v>202208</v>
      </c>
      <c r="H194" s="19" t="s">
        <v>135</v>
      </c>
      <c r="I194" s="18">
        <v>45</v>
      </c>
      <c r="J194" s="18">
        <v>1323</v>
      </c>
      <c r="K194" s="18">
        <v>294</v>
      </c>
      <c r="L194" s="20">
        <v>58.124400000000001</v>
      </c>
    </row>
    <row r="195" spans="7:12">
      <c r="G195" s="18">
        <v>202209</v>
      </c>
      <c r="H195" s="19" t="s">
        <v>135</v>
      </c>
      <c r="I195" s="18">
        <v>48</v>
      </c>
      <c r="J195" s="18">
        <v>1285</v>
      </c>
      <c r="K195" s="18">
        <v>319</v>
      </c>
      <c r="L195" s="20">
        <v>56.482500000000002</v>
      </c>
    </row>
    <row r="196" spans="7:12">
      <c r="G196" s="18">
        <v>202210</v>
      </c>
      <c r="H196" s="19" t="s">
        <v>135</v>
      </c>
      <c r="I196" s="18">
        <v>50</v>
      </c>
      <c r="J196" s="18">
        <v>1273</v>
      </c>
      <c r="K196" s="18">
        <v>286</v>
      </c>
      <c r="L196" s="20">
        <v>57.378999999999998</v>
      </c>
    </row>
    <row r="197" spans="7:12">
      <c r="G197" s="18">
        <v>202211</v>
      </c>
      <c r="H197" s="19" t="s">
        <v>135</v>
      </c>
      <c r="I197" s="18">
        <v>36</v>
      </c>
      <c r="J197" s="18">
        <v>1312</v>
      </c>
      <c r="K197" s="18">
        <v>212</v>
      </c>
      <c r="L197" s="20">
        <v>57.376399999999997</v>
      </c>
    </row>
    <row r="198" spans="7:12">
      <c r="G198" s="18">
        <v>202212</v>
      </c>
      <c r="H198" s="19" t="s">
        <v>135</v>
      </c>
      <c r="I198" s="18">
        <v>44</v>
      </c>
      <c r="J198" s="18">
        <v>1312</v>
      </c>
      <c r="K198" s="18">
        <v>163</v>
      </c>
      <c r="L198" s="20">
        <v>56.474299999999999</v>
      </c>
    </row>
    <row r="199" spans="7:12">
      <c r="G199" s="18">
        <v>202213</v>
      </c>
      <c r="H199" s="19" t="s">
        <v>135</v>
      </c>
      <c r="I199" s="18">
        <v>55</v>
      </c>
      <c r="J199" s="18">
        <v>1318</v>
      </c>
      <c r="K199" s="18">
        <v>112</v>
      </c>
      <c r="L199" s="20">
        <v>53.220700000000001</v>
      </c>
    </row>
    <row r="200" spans="7:12">
      <c r="G200" s="18">
        <v>202214</v>
      </c>
      <c r="H200" s="19" t="s">
        <v>135</v>
      </c>
      <c r="I200" s="18">
        <v>74</v>
      </c>
      <c r="J200" s="18">
        <v>1265</v>
      </c>
      <c r="K200" s="18">
        <v>62</v>
      </c>
      <c r="L200" s="20">
        <v>52.693800000000003</v>
      </c>
    </row>
    <row r="201" spans="7:12">
      <c r="G201" s="18">
        <v>202215</v>
      </c>
      <c r="H201" s="19" t="s">
        <v>135</v>
      </c>
      <c r="I201" s="18">
        <v>54</v>
      </c>
      <c r="J201" s="18">
        <v>1232</v>
      </c>
      <c r="K201" s="18">
        <v>53</v>
      </c>
      <c r="L201" s="20">
        <v>51</v>
      </c>
    </row>
    <row r="202" spans="7:12">
      <c r="G202" s="18">
        <v>202216</v>
      </c>
      <c r="H202" s="19" t="s">
        <v>135</v>
      </c>
      <c r="I202" s="18">
        <v>58</v>
      </c>
      <c r="J202" s="18">
        <v>1134</v>
      </c>
      <c r="K202" s="18">
        <v>66</v>
      </c>
      <c r="L202" s="20">
        <v>49.820900000000002</v>
      </c>
    </row>
    <row r="203" spans="7:12">
      <c r="G203" s="18">
        <v>202217</v>
      </c>
      <c r="H203" s="19" t="s">
        <v>135</v>
      </c>
      <c r="I203" s="18">
        <v>64</v>
      </c>
      <c r="J203" s="18">
        <v>1122</v>
      </c>
      <c r="K203" s="18">
        <v>76</v>
      </c>
      <c r="L203" s="20">
        <v>50.9617</v>
      </c>
    </row>
    <row r="204" spans="7:12">
      <c r="G204" s="18">
        <v>202218</v>
      </c>
      <c r="H204" s="19" t="s">
        <v>135</v>
      </c>
      <c r="I204" s="18">
        <v>55</v>
      </c>
      <c r="J204" s="18">
        <v>1107</v>
      </c>
      <c r="K204" s="18">
        <v>111</v>
      </c>
      <c r="L204" s="20">
        <v>52.141300000000001</v>
      </c>
    </row>
    <row r="205" spans="7:12">
      <c r="G205" s="18">
        <v>202219</v>
      </c>
      <c r="H205" s="19" t="s">
        <v>135</v>
      </c>
      <c r="I205" s="18">
        <v>41</v>
      </c>
      <c r="J205" s="18">
        <v>1069</v>
      </c>
      <c r="K205" s="18">
        <v>137</v>
      </c>
      <c r="L205" s="20">
        <v>57.315399999999997</v>
      </c>
    </row>
    <row r="206" spans="7:12">
      <c r="G206" s="18">
        <v>202220</v>
      </c>
      <c r="H206" s="19" t="s">
        <v>135</v>
      </c>
      <c r="I206" s="18">
        <v>28</v>
      </c>
      <c r="J206" s="18">
        <v>1043</v>
      </c>
      <c r="K206" s="18">
        <v>169</v>
      </c>
      <c r="L206" s="20">
        <v>56.201799999999999</v>
      </c>
    </row>
    <row r="207" spans="7:12">
      <c r="G207" s="18">
        <v>202221</v>
      </c>
      <c r="H207" s="19" t="s">
        <v>135</v>
      </c>
      <c r="I207" s="18">
        <v>9</v>
      </c>
      <c r="J207" s="18">
        <v>1027</v>
      </c>
      <c r="K207" s="18">
        <v>198</v>
      </c>
      <c r="L207" s="20">
        <v>49.425600000000003</v>
      </c>
    </row>
    <row r="208" spans="7:12">
      <c r="G208" s="18">
        <v>202222</v>
      </c>
      <c r="H208" s="19" t="s">
        <v>135</v>
      </c>
      <c r="I208" s="18">
        <v>5</v>
      </c>
      <c r="J208" s="18">
        <v>1027</v>
      </c>
      <c r="K208" s="18">
        <v>226</v>
      </c>
      <c r="L208" s="20">
        <v>12</v>
      </c>
    </row>
    <row r="209" spans="7:12">
      <c r="G209" s="18">
        <v>202223</v>
      </c>
      <c r="H209" s="19" t="s">
        <v>135</v>
      </c>
      <c r="I209" s="18">
        <v>11</v>
      </c>
      <c r="J209" s="18">
        <v>1023</v>
      </c>
      <c r="K209" s="18">
        <v>225</v>
      </c>
      <c r="L209" s="20">
        <v>58.503599999999999</v>
      </c>
    </row>
    <row r="210" spans="7:12">
      <c r="G210" s="18">
        <v>202224</v>
      </c>
      <c r="H210" s="19" t="s">
        <v>135</v>
      </c>
      <c r="I210" s="18">
        <v>71</v>
      </c>
      <c r="J210" s="18">
        <v>1002</v>
      </c>
      <c r="K210" s="18">
        <v>169</v>
      </c>
      <c r="L210" s="20">
        <v>54.930599999999998</v>
      </c>
    </row>
    <row r="211" spans="7:12">
      <c r="G211" s="18">
        <v>202225</v>
      </c>
      <c r="H211" s="19" t="s">
        <v>135</v>
      </c>
      <c r="I211" s="18">
        <v>74</v>
      </c>
      <c r="J211" s="18">
        <v>946</v>
      </c>
      <c r="K211" s="18">
        <v>140</v>
      </c>
      <c r="L211" s="20">
        <v>50.125300000000003</v>
      </c>
    </row>
    <row r="212" spans="7:12">
      <c r="G212" s="18">
        <v>202226</v>
      </c>
      <c r="H212" s="19" t="s">
        <v>135</v>
      </c>
      <c r="I212" s="18">
        <v>56</v>
      </c>
      <c r="J212" s="18">
        <v>940</v>
      </c>
      <c r="K212" s="18">
        <v>109</v>
      </c>
      <c r="L212" s="20">
        <v>52.146599999999999</v>
      </c>
    </row>
    <row r="213" spans="7:12">
      <c r="G213" s="18">
        <v>202227</v>
      </c>
      <c r="H213" s="19" t="s">
        <v>135</v>
      </c>
      <c r="I213" s="18">
        <v>79</v>
      </c>
      <c r="J213" s="18">
        <v>867</v>
      </c>
      <c r="K213" s="18">
        <v>89</v>
      </c>
      <c r="L213" s="20">
        <v>58.471299999999999</v>
      </c>
    </row>
    <row r="214" spans="7:12">
      <c r="G214" s="18">
        <v>202228</v>
      </c>
      <c r="H214" s="19" t="s">
        <v>135</v>
      </c>
      <c r="I214" s="18">
        <v>50</v>
      </c>
      <c r="J214" s="18">
        <v>869</v>
      </c>
      <c r="K214" s="18">
        <v>99</v>
      </c>
      <c r="L214" s="20">
        <v>58.790199999999999</v>
      </c>
    </row>
    <row r="215" spans="7:12">
      <c r="G215" s="18">
        <v>202229</v>
      </c>
      <c r="H215" s="19" t="s">
        <v>135</v>
      </c>
      <c r="I215" s="18">
        <v>59</v>
      </c>
      <c r="J215" s="18">
        <v>835</v>
      </c>
      <c r="K215" s="18">
        <v>70</v>
      </c>
      <c r="L215" s="20">
        <v>58.3553</v>
      </c>
    </row>
    <row r="216" spans="7:12">
      <c r="G216" s="18">
        <v>202230</v>
      </c>
      <c r="H216" s="19" t="s">
        <v>135</v>
      </c>
      <c r="I216" s="18">
        <v>73</v>
      </c>
      <c r="J216" s="18">
        <v>785</v>
      </c>
      <c r="K216" s="18">
        <v>50</v>
      </c>
      <c r="L216" s="20">
        <v>47.99</v>
      </c>
    </row>
    <row r="217" spans="7:12">
      <c r="G217" s="18">
        <v>202231</v>
      </c>
      <c r="H217" s="19" t="s">
        <v>135</v>
      </c>
      <c r="I217" s="18">
        <v>84</v>
      </c>
      <c r="J217" s="18">
        <v>704</v>
      </c>
      <c r="K217" s="18">
        <v>48</v>
      </c>
      <c r="L217" s="20">
        <v>49.2605</v>
      </c>
    </row>
    <row r="218" spans="7:12">
      <c r="G218" s="18">
        <v>202232</v>
      </c>
      <c r="H218" s="19" t="s">
        <v>135</v>
      </c>
      <c r="I218" s="18">
        <v>40</v>
      </c>
      <c r="J218" s="18">
        <v>664</v>
      </c>
      <c r="K218" s="18">
        <v>47</v>
      </c>
      <c r="L218" s="20">
        <v>58.790300000000002</v>
      </c>
    </row>
    <row r="219" spans="7:12">
      <c r="G219" s="18">
        <v>202233</v>
      </c>
      <c r="H219" s="19" t="s">
        <v>135</v>
      </c>
      <c r="I219" s="18">
        <v>42</v>
      </c>
      <c r="J219" s="18">
        <v>630</v>
      </c>
      <c r="K219" s="18">
        <v>47</v>
      </c>
      <c r="L219" s="20">
        <v>57.7164</v>
      </c>
    </row>
    <row r="220" spans="7:12">
      <c r="G220" s="18">
        <v>202234</v>
      </c>
      <c r="H220" s="19" t="s">
        <v>135</v>
      </c>
      <c r="I220" s="18">
        <v>44</v>
      </c>
      <c r="J220" s="18">
        <v>584</v>
      </c>
      <c r="K220" s="18">
        <v>47</v>
      </c>
      <c r="L220" s="20">
        <v>57.876399999999997</v>
      </c>
    </row>
    <row r="221" spans="7:12">
      <c r="G221" s="18">
        <v>202235</v>
      </c>
      <c r="H221" s="19" t="s">
        <v>135</v>
      </c>
      <c r="I221" s="18">
        <v>27</v>
      </c>
      <c r="J221" s="18">
        <v>581</v>
      </c>
      <c r="K221" s="18">
        <v>24</v>
      </c>
      <c r="L221" s="20">
        <v>57.721899999999998</v>
      </c>
    </row>
    <row r="222" spans="7:12">
      <c r="G222" s="18">
        <v>202236</v>
      </c>
      <c r="H222" s="19" t="s">
        <v>135</v>
      </c>
      <c r="I222" s="18">
        <v>25</v>
      </c>
      <c r="J222" s="18">
        <v>577</v>
      </c>
      <c r="K222" s="18">
        <v>6</v>
      </c>
      <c r="L222" s="20">
        <v>57.418399999999998</v>
      </c>
    </row>
    <row r="223" spans="7:12">
      <c r="G223" s="18">
        <v>202237</v>
      </c>
      <c r="H223" s="19" t="s">
        <v>135</v>
      </c>
      <c r="I223" s="18">
        <v>28</v>
      </c>
      <c r="J223" s="18">
        <v>555</v>
      </c>
      <c r="K223" s="18">
        <v>1</v>
      </c>
      <c r="L223" s="20">
        <v>53.5625</v>
      </c>
    </row>
    <row r="224" spans="7:12">
      <c r="G224" s="18">
        <v>202238</v>
      </c>
      <c r="H224" s="19" t="s">
        <v>135</v>
      </c>
      <c r="I224" s="18">
        <v>15</v>
      </c>
      <c r="J224" s="18">
        <v>547</v>
      </c>
      <c r="K224" s="18">
        <v>380</v>
      </c>
      <c r="L224" s="20">
        <v>58.340699999999998</v>
      </c>
    </row>
    <row r="225" spans="7:12">
      <c r="G225" s="18">
        <v>202239</v>
      </c>
      <c r="H225" s="19" t="s">
        <v>135</v>
      </c>
      <c r="I225" s="18">
        <v>21</v>
      </c>
      <c r="J225" s="18">
        <v>523</v>
      </c>
      <c r="K225" s="18">
        <v>380</v>
      </c>
      <c r="L225" s="20">
        <v>59.527700000000003</v>
      </c>
    </row>
    <row r="226" spans="7:12">
      <c r="G226" s="18">
        <v>202240</v>
      </c>
      <c r="H226" s="19" t="s">
        <v>135</v>
      </c>
      <c r="I226" s="18">
        <v>53</v>
      </c>
      <c r="J226" s="18">
        <v>524</v>
      </c>
      <c r="K226" s="18">
        <v>326</v>
      </c>
      <c r="L226" s="20">
        <v>39.273499999999999</v>
      </c>
    </row>
    <row r="227" spans="7:12">
      <c r="G227" s="18">
        <v>202241</v>
      </c>
      <c r="H227" s="19" t="s">
        <v>135</v>
      </c>
      <c r="I227" s="18">
        <v>182</v>
      </c>
      <c r="J227" s="18">
        <v>629</v>
      </c>
      <c r="K227" s="18">
        <v>43</v>
      </c>
      <c r="L227" s="20">
        <v>36.779499999999999</v>
      </c>
    </row>
    <row r="228" spans="7:12">
      <c r="G228" s="18">
        <v>202242</v>
      </c>
      <c r="H228" s="19" t="s">
        <v>135</v>
      </c>
      <c r="I228" s="18">
        <v>59</v>
      </c>
      <c r="J228" s="18">
        <v>609</v>
      </c>
      <c r="K228" s="18">
        <v>590</v>
      </c>
      <c r="L228" s="20">
        <v>52.675400000000003</v>
      </c>
    </row>
    <row r="229" spans="7:12">
      <c r="G229" s="18">
        <v>202243</v>
      </c>
      <c r="H229" s="19" t="s">
        <v>135</v>
      </c>
      <c r="I229" s="18">
        <v>59</v>
      </c>
      <c r="J229" s="18">
        <v>915</v>
      </c>
      <c r="K229" s="18">
        <v>232</v>
      </c>
      <c r="L229" s="20">
        <v>49.817300000000003</v>
      </c>
    </row>
    <row r="230" spans="7:12">
      <c r="G230" s="18">
        <v>202244</v>
      </c>
      <c r="H230" s="19" t="s">
        <v>135</v>
      </c>
      <c r="I230" s="18">
        <v>61</v>
      </c>
      <c r="J230" s="18">
        <v>844</v>
      </c>
      <c r="K230" s="18">
        <v>231</v>
      </c>
      <c r="L230" s="20">
        <v>51.793100000000003</v>
      </c>
    </row>
    <row r="231" spans="7:12">
      <c r="G231" s="18">
        <v>202245</v>
      </c>
      <c r="H231" s="19" t="s">
        <v>135</v>
      </c>
      <c r="I231" s="18">
        <v>165</v>
      </c>
      <c r="J231" s="18">
        <v>756</v>
      </c>
      <c r="K231" s="18">
        <v>231</v>
      </c>
      <c r="L231" s="20">
        <v>39.494100000000003</v>
      </c>
    </row>
    <row r="232" spans="7:12">
      <c r="G232" s="18">
        <v>202246</v>
      </c>
      <c r="H232" s="19" t="s">
        <v>135</v>
      </c>
      <c r="I232" s="18">
        <v>398</v>
      </c>
      <c r="J232" s="18">
        <v>600</v>
      </c>
      <c r="K232" s="18">
        <v>10</v>
      </c>
      <c r="L232" s="20">
        <v>39.109000000000002</v>
      </c>
    </row>
    <row r="233" spans="7:12">
      <c r="G233" s="18">
        <v>202247</v>
      </c>
      <c r="H233" s="19" t="s">
        <v>135</v>
      </c>
      <c r="I233" s="18">
        <v>244</v>
      </c>
      <c r="J233" s="18">
        <v>291</v>
      </c>
      <c r="K233" s="18">
        <v>9</v>
      </c>
      <c r="L233" s="20">
        <v>39.133200000000002</v>
      </c>
    </row>
    <row r="234" spans="7:12">
      <c r="G234" s="18">
        <v>202248</v>
      </c>
      <c r="H234" s="19" t="s">
        <v>135</v>
      </c>
      <c r="I234" s="18">
        <v>28</v>
      </c>
      <c r="J234" s="18">
        <v>222</v>
      </c>
      <c r="K234" s="18">
        <v>9</v>
      </c>
      <c r="L234" s="20">
        <v>53.128900000000002</v>
      </c>
    </row>
    <row r="235" spans="7:12">
      <c r="G235" s="18">
        <v>202249</v>
      </c>
      <c r="H235" s="19" t="s">
        <v>135</v>
      </c>
      <c r="I235" s="18">
        <v>28</v>
      </c>
      <c r="J235" s="18">
        <v>205</v>
      </c>
      <c r="K235" s="18">
        <v>84</v>
      </c>
      <c r="L235" s="20">
        <v>53.759599999999999</v>
      </c>
    </row>
    <row r="236" spans="7:12">
      <c r="G236" s="18">
        <v>202250</v>
      </c>
      <c r="H236" s="19" t="s">
        <v>135</v>
      </c>
      <c r="I236" s="18">
        <v>26</v>
      </c>
      <c r="J236" s="18">
        <v>253</v>
      </c>
      <c r="K236" s="18">
        <v>12</v>
      </c>
      <c r="L236" s="20">
        <v>53.453099999999999</v>
      </c>
    </row>
    <row r="237" spans="7:12">
      <c r="G237" s="18">
        <v>202251</v>
      </c>
      <c r="H237" s="19" t="s">
        <v>135</v>
      </c>
      <c r="I237" s="18">
        <v>39</v>
      </c>
      <c r="J237" s="18">
        <v>215</v>
      </c>
      <c r="K237" s="18">
        <v>12</v>
      </c>
      <c r="L237" s="20">
        <v>53.531300000000002</v>
      </c>
    </row>
    <row r="238" spans="7:12">
      <c r="G238" s="18">
        <v>202252</v>
      </c>
      <c r="H238" s="19" t="s">
        <v>135</v>
      </c>
      <c r="I238" s="18">
        <v>24</v>
      </c>
      <c r="J238" s="18">
        <v>201</v>
      </c>
      <c r="K238" s="18">
        <v>0</v>
      </c>
      <c r="L238" s="20">
        <v>53.751199999999997</v>
      </c>
    </row>
    <row r="239" spans="7:12">
      <c r="G239" s="18">
        <v>202301</v>
      </c>
      <c r="H239" s="19" t="s">
        <v>135</v>
      </c>
      <c r="I239" s="18">
        <v>14</v>
      </c>
      <c r="J239" s="18">
        <v>188</v>
      </c>
      <c r="K239" s="18">
        <v>23</v>
      </c>
      <c r="L239" s="20">
        <v>53.188600000000001</v>
      </c>
    </row>
    <row r="240" spans="7:12">
      <c r="G240" s="18">
        <v>202302</v>
      </c>
      <c r="H240" s="19" t="s">
        <v>135</v>
      </c>
      <c r="I240" s="18">
        <v>39</v>
      </c>
      <c r="J240" s="18">
        <v>166</v>
      </c>
      <c r="K240" s="18">
        <v>11</v>
      </c>
      <c r="L240" s="20">
        <v>40.7072</v>
      </c>
    </row>
    <row r="241" spans="7:12">
      <c r="G241" s="18">
        <v>202303</v>
      </c>
      <c r="H241" s="19" t="s">
        <v>135</v>
      </c>
      <c r="I241" s="18">
        <v>14</v>
      </c>
      <c r="J241" s="18">
        <v>151</v>
      </c>
      <c r="K241" s="18">
        <v>11</v>
      </c>
      <c r="L241" s="20">
        <v>53.597099999999998</v>
      </c>
    </row>
    <row r="242" spans="7:12">
      <c r="G242" s="18">
        <v>202304</v>
      </c>
      <c r="H242" s="19" t="s">
        <v>135</v>
      </c>
      <c r="I242" s="18">
        <v>18</v>
      </c>
      <c r="J242" s="18">
        <v>147</v>
      </c>
      <c r="K242" s="18">
        <v>2</v>
      </c>
      <c r="L242" s="20">
        <v>58.857799999999997</v>
      </c>
    </row>
    <row r="243" spans="7:12">
      <c r="G243" s="18">
        <v>202305</v>
      </c>
      <c r="H243" s="19" t="s">
        <v>135</v>
      </c>
      <c r="I243" s="18">
        <v>16</v>
      </c>
      <c r="J243" s="18">
        <v>133</v>
      </c>
      <c r="K243" s="18">
        <v>2</v>
      </c>
      <c r="L243" s="20">
        <v>52.3962</v>
      </c>
    </row>
    <row r="244" spans="7:12">
      <c r="G244" s="18">
        <v>202306</v>
      </c>
      <c r="H244" s="19" t="s">
        <v>135</v>
      </c>
      <c r="I244" s="18">
        <v>11</v>
      </c>
      <c r="J244" s="18">
        <v>131</v>
      </c>
      <c r="K244" s="18">
        <v>52</v>
      </c>
      <c r="L244" s="20">
        <v>47.373600000000003</v>
      </c>
    </row>
    <row r="245" spans="7:12">
      <c r="G245" s="18">
        <v>202307</v>
      </c>
      <c r="H245" s="19" t="s">
        <v>135</v>
      </c>
      <c r="I245" s="18">
        <v>9</v>
      </c>
      <c r="J245" s="18">
        <v>139</v>
      </c>
      <c r="K245" s="18">
        <v>43</v>
      </c>
      <c r="L245" s="20">
        <v>51.327800000000003</v>
      </c>
    </row>
    <row r="246" spans="7:12">
      <c r="G246" s="18">
        <v>202308</v>
      </c>
      <c r="H246" s="19" t="s">
        <v>135</v>
      </c>
      <c r="I246" s="18">
        <v>10</v>
      </c>
      <c r="J246" s="18">
        <v>146</v>
      </c>
      <c r="K246" s="18">
        <v>55</v>
      </c>
      <c r="L246" s="20">
        <v>50.9</v>
      </c>
    </row>
    <row r="247" spans="7:12">
      <c r="G247" s="18">
        <v>202309</v>
      </c>
      <c r="H247" s="19" t="s">
        <v>135</v>
      </c>
      <c r="I247" s="18">
        <v>10</v>
      </c>
      <c r="J247" s="18">
        <v>168</v>
      </c>
      <c r="K247" s="18">
        <v>23</v>
      </c>
      <c r="L247" s="20">
        <v>51.311999999999998</v>
      </c>
    </row>
    <row r="248" spans="7:12">
      <c r="G248" s="18">
        <v>202310</v>
      </c>
      <c r="H248" s="19" t="s">
        <v>135</v>
      </c>
      <c r="I248" s="18">
        <v>7</v>
      </c>
      <c r="J248" s="18">
        <v>179</v>
      </c>
      <c r="K248" s="18">
        <v>5</v>
      </c>
      <c r="L248" s="20">
        <v>51.101399999999998</v>
      </c>
    </row>
    <row r="249" spans="7:12">
      <c r="G249" s="18">
        <v>202311</v>
      </c>
      <c r="H249" s="19" t="s">
        <v>135</v>
      </c>
      <c r="I249" s="18">
        <v>10</v>
      </c>
      <c r="J249" s="18">
        <v>177</v>
      </c>
      <c r="K249" s="18">
        <v>0</v>
      </c>
      <c r="L249" s="20">
        <v>51.665999999999997</v>
      </c>
    </row>
    <row r="250" spans="7:12">
      <c r="G250" s="18">
        <v>202312</v>
      </c>
      <c r="H250" s="19" t="s">
        <v>135</v>
      </c>
      <c r="I250" s="18">
        <v>8</v>
      </c>
      <c r="J250" s="18">
        <v>168</v>
      </c>
      <c r="K250" s="18">
        <v>0</v>
      </c>
      <c r="L250" s="20">
        <v>51.676299999999998</v>
      </c>
    </row>
    <row r="251" spans="7:12">
      <c r="G251" s="18">
        <v>202313</v>
      </c>
      <c r="H251" s="19" t="s">
        <v>135</v>
      </c>
      <c r="I251" s="18">
        <v>20</v>
      </c>
      <c r="J251" s="18">
        <v>149</v>
      </c>
      <c r="K251" s="18">
        <v>0</v>
      </c>
      <c r="L251" s="20">
        <v>52.902000000000001</v>
      </c>
    </row>
    <row r="252" spans="7:12">
      <c r="G252" s="18">
        <v>202314</v>
      </c>
      <c r="H252" s="19" t="s">
        <v>135</v>
      </c>
      <c r="I252" s="18">
        <v>16</v>
      </c>
      <c r="J252" s="18">
        <v>132</v>
      </c>
      <c r="K252" s="18">
        <v>0</v>
      </c>
      <c r="L252" s="20">
        <v>54.146900000000002</v>
      </c>
    </row>
    <row r="253" spans="7:12">
      <c r="G253" s="18">
        <v>202315</v>
      </c>
      <c r="H253" s="19" t="s">
        <v>135</v>
      </c>
      <c r="I253" s="18">
        <v>16</v>
      </c>
      <c r="J253" s="18">
        <v>114</v>
      </c>
      <c r="K253" s="18">
        <v>32</v>
      </c>
      <c r="L253" s="20">
        <v>59.064999999999998</v>
      </c>
    </row>
    <row r="254" spans="7:12">
      <c r="G254" s="18">
        <v>202316</v>
      </c>
      <c r="H254" s="19" t="s">
        <v>135</v>
      </c>
      <c r="I254" s="18">
        <v>9</v>
      </c>
      <c r="J254" s="18">
        <v>127</v>
      </c>
      <c r="K254" s="18">
        <v>27</v>
      </c>
      <c r="L254" s="20">
        <v>54.554400000000001</v>
      </c>
    </row>
    <row r="255" spans="7:12">
      <c r="G255" s="18">
        <v>202317</v>
      </c>
      <c r="H255" s="19" t="s">
        <v>135</v>
      </c>
      <c r="I255" s="18">
        <v>17</v>
      </c>
      <c r="J255" s="18">
        <v>130</v>
      </c>
      <c r="K255" s="18">
        <v>10</v>
      </c>
      <c r="L255" s="20">
        <v>49.27</v>
      </c>
    </row>
    <row r="256" spans="7:12">
      <c r="G256" s="18">
        <v>202318</v>
      </c>
      <c r="H256" s="19" t="s">
        <v>135</v>
      </c>
      <c r="I256" s="18">
        <v>16</v>
      </c>
      <c r="J256" s="18">
        <v>125</v>
      </c>
      <c r="K256" s="18">
        <v>35</v>
      </c>
      <c r="L256" s="20">
        <v>46.4</v>
      </c>
    </row>
  </sheetData>
  <sortState ref="G135:L256">
    <sortCondition ref="G135:G256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Seasonality</vt:lpstr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2023-06-09T08:50:44Z</dcterms:modified>
</cp:coreProperties>
</file>