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21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<sst xmlns="http://schemas.openxmlformats.org/spreadsheetml/2006/main" count="61" uniqueCount="61">
  <si>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</si>
  <si>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</si>
  <si>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4331541</t>
  </si>
  <si>
    <t>Vendor Name:</t>
  </si>
  <si>
    <t>THEODOSIOU, MATINA</t>
  </si>
  <si>
    <t>Mailing Address:</t>
  </si>
  <si>
    <t xml:space="preserve">1716 Queen street west  apartment #2</t>
  </si>
  <si>
    <t>City:</t>
  </si>
  <si>
    <t>TORONTO</t>
  </si>
  <si>
    <t>State:</t>
  </si>
  <si>
    <t>Ontario</t>
  </si>
  <si>
    <t>Zip Code:</t>
  </si>
  <si>
    <t>M6R 1B3</t>
  </si>
  <si>
    <t>Country:</t>
  </si>
  <si>
    <t>Canada</t>
  </si>
  <si>
    <t>Description:</t>
  </si>
  <si>
    <t>A</t>
  </si>
  <si>
    <t>2025-05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</si>
  <si>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</si>
  <si>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</si>
  <si>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</si>
  <si>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</si>
  <si>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</si>
  <si>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</si>
  <si>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</si>
  <si>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</si>
  <si>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</si>
  <si>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</si>
  <si>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</si>
  <si>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</si>
  <si>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</si>
  <si>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</si>
  <si>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</si>
  <si>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</si>
  <si>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MP95C-0208</t>
  </si>
  <si>
    <t>39x19" Printed Canvas with Gold Foil and 30% Brush Stroke Embellished - Metallic Illuminated Foiled</t>
  </si>
  <si>
    <t>6.00%</t>
  </si>
  <si>
    <t>225</t>
  </si>
  <si>
    <t>Matina Theodosiou</t>
  </si>
  <si>
    <t>225THE1153B</t>
  </si>
  <si>
    <t>MT95C-0024</t>
  </si>
  <si>
    <t>36X24 Framed Canvas Rolled Gel - Lake Walk</t>
  </si>
  <si>
    <t>225THE1323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</si>
  <si>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</si>
  <si>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</si>
  <si>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</si>
  <si>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</si>
  <si>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</si>
  <si>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</si>
  <si>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</si>
  <si>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</si>
  <si>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</si>
  <si>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</si>
  <si>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</si>
  <si>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MAY25 AIM</t>
  </si>
  <si>
    <t>Inv Date:</t>
  </si>
  <si>
    <t>7/29/2025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</si>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</sst>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21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2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</v>
      </c>
      <c r="G18" s="6">
        <v>51.4</v>
      </c>
      <c r="H18" s="1" t="s">
        <v>36</v>
      </c>
      <c r="I18" s="6">
        <v>3.084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17</v>
      </c>
      <c r="G19" s="6">
        <v>473.09</v>
      </c>
      <c r="H19" s="1" t="s">
        <v>36</v>
      </c>
      <c r="I19" s="6">
        <v>28.3854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43</v>
      </c>
      <c r="F20" s="4">
        <v>19</v>
      </c>
      <c r="G20" s="5">
        <v>524.49</v>
      </c>
      <c r="H20" s="4" t="s">
        <v>0</v>
      </c>
      <c r="I20" s="5">
        <v>31.4694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44</v>
      </c>
      <c r="H30" s="7" t="s">
        <v>45</v>
      </c>
      <c r="I30" s="7" t="s">
        <v>46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47</v>
      </c>
      <c r="G32" s="8" t="s">
        <v>48</v>
      </c>
      <c r="H32" s="9">
        <v>31.4694</v>
      </c>
      <c r="I32" s="9">
        <f>=31.4694*F15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49</v>
      </c>
      <c r="G34" s="8" t="s">
        <v>50</v>
      </c>
      <c r="H34" s="7" t="s">
        <v>0</v>
      </c>
      <c r="I34" s="9">
        <f>=31.4694*F15*0.13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51</v>
      </c>
      <c r="G36" s="8" t="s">
        <v>0</v>
      </c>
      <c r="H36" s="9">
        <v>31.4694</v>
      </c>
      <c r="I36" s="9">
        <f>=31.4694*F15*1.13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52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53</v>
      </c>
      <c r="G40" s="10" t="s">
        <v>54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10" t="s">
        <v>56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57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59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</v>
      </c>
      <c r="G18" s="6">
        <v>51.4</v>
      </c>
      <c r="H18" s="1" t="s">
        <v>36</v>
      </c>
      <c r="I18" s="6">
        <v>3.084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17</v>
      </c>
      <c r="G19" s="6">
        <v>473.09</v>
      </c>
      <c r="H19" s="1" t="s">
        <v>36</v>
      </c>
      <c r="I19" s="6">
        <v>28.3854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19</v>
      </c>
      <c r="G20" s="12">
        <v>524.49</v>
      </c>
      <c r="H20" s="11" t="s">
        <v>0</v>
      </c>
      <c r="I20" s="12">
        <v>31.4694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43</v>
      </c>
      <c r="F21" s="4">
        <v>19</v>
      </c>
      <c r="G21" s="5">
        <v>524.49</v>
      </c>
      <c r="H21" s="4" t="s">
        <v>0</v>
      </c>
      <c r="I21" s="5">
        <v>31.4694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45</v>
      </c>
      <c r="H31" s="7" t="s">
        <v>0</v>
      </c>
      <c r="I31" s="7" t="s">
        <v>46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47</v>
      </c>
      <c r="G33" s="9">
        <v>31.4694</v>
      </c>
      <c r="H33" s="7" t="s">
        <v>0</v>
      </c>
      <c r="I33" s="9">
        <f>=31.4694*F15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49</v>
      </c>
      <c r="G35" s="7" t="s">
        <v>0</v>
      </c>
      <c r="H35" s="7" t="s">
        <v>0</v>
      </c>
      <c r="I35" s="9">
        <f>=31.4694*F15*0.13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51</v>
      </c>
      <c r="G37" s="9">
        <v>31.4694</v>
      </c>
      <c r="H37" s="7" t="s">
        <v>0</v>
      </c>
      <c r="I37" s="9">
        <f>=31.4694*F15*1.13</f>
      </c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