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8_{A6F26E23-D7B0-450D-85A2-FAAC1898382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externalReferences>
    <externalReference r:id="rId2"/>
  </externalReferences>
  <definedNames>
    <definedName name="_xlnm._FilterDatabase" localSheetId="0" hidden="1">Promotion!$A$1:$P$42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1"/>
  <c r="F3" i="1"/>
  <c r="G3" i="1"/>
  <c r="H3" i="1"/>
  <c r="I3" i="1"/>
  <c r="J3" i="1"/>
  <c r="K3" i="1"/>
  <c r="L3" i="1"/>
  <c r="M3" i="1"/>
  <c r="N3" i="1"/>
  <c r="O3" i="1"/>
  <c r="P3" i="1"/>
  <c r="D4" i="1"/>
  <c r="E4" i="1"/>
  <c r="F4" i="1"/>
  <c r="G4" i="1"/>
  <c r="H4" i="1"/>
  <c r="I4" i="1"/>
  <c r="J4" i="1"/>
  <c r="K4" i="1"/>
  <c r="L4" i="1"/>
  <c r="M4" i="1"/>
  <c r="N4" i="1"/>
  <c r="O4" i="1"/>
  <c r="P4" i="1"/>
  <c r="D5" i="1"/>
  <c r="E5" i="1"/>
  <c r="F5" i="1"/>
  <c r="G5" i="1"/>
  <c r="H5" i="1"/>
  <c r="I5" i="1"/>
  <c r="J5" i="1"/>
  <c r="K5" i="1"/>
  <c r="L5" i="1"/>
  <c r="M5" i="1"/>
  <c r="N5" i="1"/>
  <c r="O5" i="1"/>
  <c r="P5" i="1"/>
  <c r="D6" i="1"/>
  <c r="E6" i="1"/>
  <c r="F6" i="1"/>
  <c r="G6" i="1"/>
  <c r="H6" i="1"/>
  <c r="I6" i="1"/>
  <c r="J6" i="1"/>
  <c r="K6" i="1"/>
  <c r="L6" i="1"/>
  <c r="M6" i="1"/>
  <c r="N6" i="1"/>
  <c r="O6" i="1"/>
  <c r="P6" i="1"/>
  <c r="D7" i="1"/>
  <c r="E7" i="1"/>
  <c r="F7" i="1"/>
  <c r="G7" i="1"/>
  <c r="H7" i="1"/>
  <c r="I7" i="1"/>
  <c r="J7" i="1"/>
  <c r="K7" i="1"/>
  <c r="L7" i="1"/>
  <c r="M7" i="1"/>
  <c r="N7" i="1"/>
  <c r="O7" i="1"/>
  <c r="P7" i="1"/>
  <c r="D8" i="1"/>
  <c r="E8" i="1"/>
  <c r="F8" i="1"/>
  <c r="G8" i="1"/>
  <c r="H8" i="1"/>
  <c r="I8" i="1"/>
  <c r="J8" i="1"/>
  <c r="K8" i="1"/>
  <c r="L8" i="1"/>
  <c r="M8" i="1"/>
  <c r="N8" i="1"/>
  <c r="O8" i="1"/>
  <c r="P8" i="1"/>
  <c r="D9" i="1"/>
  <c r="E9" i="1"/>
  <c r="F9" i="1"/>
  <c r="G9" i="1"/>
  <c r="H9" i="1"/>
  <c r="I9" i="1"/>
  <c r="J9" i="1"/>
  <c r="K9" i="1"/>
  <c r="L9" i="1"/>
  <c r="M9" i="1"/>
  <c r="N9" i="1"/>
  <c r="O9" i="1"/>
  <c r="P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P2" i="1"/>
  <c r="O2" i="1"/>
  <c r="N2" i="1"/>
  <c r="M2" i="1"/>
  <c r="L2" i="1"/>
  <c r="K2" i="1"/>
  <c r="J2" i="1"/>
  <c r="I2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<sst xmlns="http://schemas.openxmlformats.org/spreadsheetml/2006/main" count="136" uniqueCount="58">
  <si>
    <t>Item No</t>
  </si>
  <si>
    <t>Division</t>
  </si>
  <si>
    <t>Customer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</si>
  <si>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</si>
  <si>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</si>
  <si>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</si>
  <si>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</si>
  <si>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</si>
  <si>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</si>
  <si>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</si>
  <si>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</si>
  <si>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</si>
  <si>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</si>
  <si>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</si>
  <si>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</si>
  <si>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</si>
  <si>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WIN</t>
  </si>
  <si>
    <t>AMAZON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</si>
  <si>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</si>
  <si>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</si>
  <si>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</si>
  <si>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</si>
  <si>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</si>
  <si>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</si>
  <si>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</si>
  <si>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</si>
  <si>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MP40-7194</t>
  </si>
  <si>
    <t>MP40-7195</t>
  </si>
  <si>
    <t>MP40-7223</t>
  </si>
  <si>
    <t>MP40-7224</t>
  </si>
  <si>
    <t>MP40-7225</t>
  </si>
  <si>
    <t>MP40-7226</t>
  </si>
  <si>
    <t>MP40-7227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</si>
  <si>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</si>
  <si>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</si>
  <si>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</si>
  <si>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</si>
  <si>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</si>
  <si>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</si>
  <si>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</si>
  <si>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</si>
  <si>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</si>
  <si>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</si>
  <si>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MP40-7746</t>
  </si>
  <si>
    <t>MP40-7747</t>
  </si>
  <si>
    <t>MP40-7748</t>
  </si>
  <si>
    <t>MP40-7749</t>
  </si>
  <si>
    <t>MP40-7750</t>
  </si>
  <si>
    <t>MP40-7751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</si>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</sst>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color rgb="FFFFFFFF"/>
      <name val="Calibri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7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wnload\tmp\Sales%20forecast%20for%20Ocean's%20Window%20top%20listings%20for%20the%20next%203-7%20months.xlsx" TargetMode="External"/><Relationship Id="rId1" Type="http://schemas.openxmlformats.org/officeDocument/2006/relationships/externalLinkPath" Target="Sales%20forecast%20for%20Ocean's%20Window%20top%20listings%20for%20the%20next%203-7%20mont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indow 总览"/>
      <sheetName val="Sheet1"/>
      <sheetName val="Sheet2"/>
    </sheetNames>
    <sheetDataSet>
      <sheetData sheetId="0">
        <row r="1">
          <cell r="K1" t="str">
            <v>Mar</v>
          </cell>
          <cell r="N1" t="str">
            <v>Apr</v>
          </cell>
          <cell r="Q1" t="str">
            <v>May</v>
          </cell>
          <cell r="T1" t="str">
            <v>Jun</v>
          </cell>
          <cell r="W1" t="str">
            <v>July</v>
          </cell>
          <cell r="AA1">
            <v>5</v>
          </cell>
          <cell r="AB1">
            <v>5</v>
          </cell>
          <cell r="AC1">
            <v>5</v>
          </cell>
          <cell r="AD1">
            <v>5</v>
          </cell>
          <cell r="AE1">
            <v>6</v>
          </cell>
          <cell r="AF1">
            <v>6</v>
          </cell>
          <cell r="AG1">
            <v>6</v>
          </cell>
          <cell r="AH1">
            <v>6</v>
          </cell>
          <cell r="AI1">
            <v>7</v>
          </cell>
          <cell r="AJ1">
            <v>7</v>
          </cell>
          <cell r="AK1">
            <v>7</v>
          </cell>
          <cell r="AL1">
            <v>7</v>
          </cell>
          <cell r="AM1">
            <v>7</v>
          </cell>
        </row>
        <row r="2">
          <cell r="G2" t="str">
            <v>Item Num</v>
          </cell>
          <cell r="H2" t="str">
            <v>Code</v>
          </cell>
          <cell r="I2" t="str">
            <v>Produced In</v>
          </cell>
          <cell r="J2" t="str">
            <v>Planner</v>
          </cell>
          <cell r="K2" t="str">
            <v>Planing Fcst</v>
          </cell>
          <cell r="L2" t="str">
            <v>OM Fcst</v>
          </cell>
          <cell r="M2" t="str">
            <v>Increase</v>
          </cell>
          <cell r="N2" t="str">
            <v>Planing Fcst</v>
          </cell>
          <cell r="O2" t="str">
            <v>OM Fcst</v>
          </cell>
          <cell r="P2" t="str">
            <v>Increase</v>
          </cell>
          <cell r="Q2" t="str">
            <v>Planing Fcst</v>
          </cell>
          <cell r="R2" t="str">
            <v>OM Fcst</v>
          </cell>
          <cell r="S2" t="str">
            <v>Increase</v>
          </cell>
          <cell r="T2" t="str">
            <v>Planing Fcst</v>
          </cell>
          <cell r="U2" t="str">
            <v>OM Fcst</v>
          </cell>
          <cell r="V2" t="str">
            <v>Increase</v>
          </cell>
          <cell r="W2" t="str">
            <v>Planing Fcst</v>
          </cell>
          <cell r="X2" t="str">
            <v>OM Fcst</v>
          </cell>
          <cell r="Y2" t="str">
            <v>Increase</v>
          </cell>
          <cell r="AA2">
            <v>202415</v>
          </cell>
          <cell r="AB2">
            <v>202416</v>
          </cell>
          <cell r="AC2">
            <v>202417</v>
          </cell>
          <cell r="AD2">
            <v>202418</v>
          </cell>
          <cell r="AE2">
            <v>202419</v>
          </cell>
          <cell r="AF2">
            <v>202420</v>
          </cell>
          <cell r="AG2">
            <v>202421</v>
          </cell>
          <cell r="AH2">
            <v>202422</v>
          </cell>
          <cell r="AI2">
            <v>202423</v>
          </cell>
          <cell r="AJ2">
            <v>202424</v>
          </cell>
          <cell r="AK2">
            <v>202425</v>
          </cell>
          <cell r="AL2">
            <v>202426</v>
          </cell>
          <cell r="AM2">
            <v>202427</v>
          </cell>
        </row>
        <row r="3">
          <cell r="G3" t="str">
            <v>MP40-7317</v>
          </cell>
          <cell r="H3" t="str">
            <v>B</v>
          </cell>
          <cell r="I3" t="str">
            <v>China</v>
          </cell>
          <cell r="J3" t="str">
            <v>Xu Junji</v>
          </cell>
          <cell r="K3">
            <v>20</v>
          </cell>
          <cell r="L3">
            <v>20</v>
          </cell>
          <cell r="M3">
            <v>1</v>
          </cell>
          <cell r="N3">
            <v>16</v>
          </cell>
          <cell r="O3">
            <v>16</v>
          </cell>
          <cell r="P3">
            <v>1</v>
          </cell>
          <cell r="Q3">
            <v>14</v>
          </cell>
          <cell r="R3">
            <v>17</v>
          </cell>
          <cell r="S3">
            <v>1.2142857142857142</v>
          </cell>
          <cell r="T3">
            <v>16</v>
          </cell>
          <cell r="U3">
            <v>16</v>
          </cell>
          <cell r="V3">
            <v>1</v>
          </cell>
          <cell r="W3">
            <v>12</v>
          </cell>
          <cell r="X3">
            <v>29</v>
          </cell>
          <cell r="Y3">
            <v>2.4166666666666665</v>
          </cell>
          <cell r="AA3">
            <v>4</v>
          </cell>
          <cell r="AB3">
            <v>4</v>
          </cell>
          <cell r="AC3">
            <v>4</v>
          </cell>
          <cell r="AD3">
            <v>4</v>
          </cell>
          <cell r="AE3">
            <v>4</v>
          </cell>
          <cell r="AF3">
            <v>4</v>
          </cell>
          <cell r="AG3">
            <v>4</v>
          </cell>
          <cell r="AH3">
            <v>4</v>
          </cell>
          <cell r="AI3">
            <v>7</v>
          </cell>
          <cell r="AJ3">
            <v>7</v>
          </cell>
          <cell r="AK3">
            <v>7</v>
          </cell>
          <cell r="AL3">
            <v>7</v>
          </cell>
          <cell r="AM3">
            <v>7</v>
          </cell>
        </row>
        <row r="4">
          <cell r="G4" t="str">
            <v>MP40-7318</v>
          </cell>
          <cell r="H4" t="str">
            <v>B</v>
          </cell>
          <cell r="I4" t="str">
            <v>China</v>
          </cell>
          <cell r="J4" t="str">
            <v>Xu Junji</v>
          </cell>
          <cell r="K4">
            <v>15</v>
          </cell>
          <cell r="L4">
            <v>15</v>
          </cell>
          <cell r="M4">
            <v>1</v>
          </cell>
          <cell r="N4">
            <v>12</v>
          </cell>
          <cell r="O4">
            <v>12</v>
          </cell>
          <cell r="P4">
            <v>1</v>
          </cell>
          <cell r="Q4">
            <v>16</v>
          </cell>
          <cell r="R4">
            <v>13</v>
          </cell>
          <cell r="S4">
            <v>0.8125</v>
          </cell>
          <cell r="T4">
            <v>26</v>
          </cell>
          <cell r="U4">
            <v>26</v>
          </cell>
          <cell r="V4">
            <v>1</v>
          </cell>
          <cell r="W4">
            <v>20</v>
          </cell>
          <cell r="X4">
            <v>40</v>
          </cell>
          <cell r="Y4">
            <v>2</v>
          </cell>
          <cell r="AA4">
            <v>3</v>
          </cell>
          <cell r="AB4">
            <v>3</v>
          </cell>
          <cell r="AC4">
            <v>3</v>
          </cell>
          <cell r="AD4">
            <v>3</v>
          </cell>
          <cell r="AE4">
            <v>7</v>
          </cell>
          <cell r="AF4">
            <v>7</v>
          </cell>
          <cell r="AG4">
            <v>7</v>
          </cell>
          <cell r="AH4">
            <v>7</v>
          </cell>
          <cell r="AI4">
            <v>10</v>
          </cell>
          <cell r="AJ4">
            <v>10</v>
          </cell>
          <cell r="AK4">
            <v>10</v>
          </cell>
          <cell r="AL4">
            <v>10</v>
          </cell>
          <cell r="AM4">
            <v>10</v>
          </cell>
        </row>
        <row r="5">
          <cell r="G5" t="str">
            <v>MP40-7319</v>
          </cell>
          <cell r="H5" t="str">
            <v>B</v>
          </cell>
          <cell r="I5" t="str">
            <v>China</v>
          </cell>
          <cell r="J5" t="str">
            <v>Xu Junji</v>
          </cell>
          <cell r="K5">
            <v>15</v>
          </cell>
          <cell r="L5">
            <v>15</v>
          </cell>
          <cell r="M5">
            <v>1</v>
          </cell>
          <cell r="N5">
            <v>12</v>
          </cell>
          <cell r="O5">
            <v>12</v>
          </cell>
          <cell r="P5">
            <v>1</v>
          </cell>
          <cell r="Q5">
            <v>14</v>
          </cell>
          <cell r="R5">
            <v>13</v>
          </cell>
          <cell r="S5">
            <v>0.9285714285714286</v>
          </cell>
          <cell r="T5">
            <v>21</v>
          </cell>
          <cell r="U5">
            <v>21</v>
          </cell>
          <cell r="V5">
            <v>1</v>
          </cell>
          <cell r="W5">
            <v>16</v>
          </cell>
          <cell r="X5">
            <v>22</v>
          </cell>
          <cell r="Y5">
            <v>1.375</v>
          </cell>
          <cell r="AA5">
            <v>3</v>
          </cell>
          <cell r="AB5">
            <v>3</v>
          </cell>
          <cell r="AC5">
            <v>3</v>
          </cell>
          <cell r="AD5">
            <v>3</v>
          </cell>
          <cell r="AE5">
            <v>5</v>
          </cell>
          <cell r="AF5">
            <v>5</v>
          </cell>
          <cell r="AG5">
            <v>5</v>
          </cell>
          <cell r="AH5">
            <v>5</v>
          </cell>
          <cell r="AI5">
            <v>6</v>
          </cell>
          <cell r="AJ5">
            <v>6</v>
          </cell>
          <cell r="AK5">
            <v>6</v>
          </cell>
          <cell r="AL5">
            <v>6</v>
          </cell>
          <cell r="AM5">
            <v>6</v>
          </cell>
        </row>
        <row r="6">
          <cell r="G6" t="str">
            <v>MP40-7320</v>
          </cell>
          <cell r="H6" t="str">
            <v>B</v>
          </cell>
          <cell r="I6" t="str">
            <v>China</v>
          </cell>
          <cell r="J6" t="str">
            <v>Xu Junji</v>
          </cell>
          <cell r="K6">
            <v>30</v>
          </cell>
          <cell r="L6">
            <v>30</v>
          </cell>
          <cell r="M6">
            <v>1</v>
          </cell>
          <cell r="N6">
            <v>24</v>
          </cell>
          <cell r="O6">
            <v>24</v>
          </cell>
          <cell r="P6">
            <v>1</v>
          </cell>
          <cell r="Q6">
            <v>20</v>
          </cell>
          <cell r="R6">
            <v>25</v>
          </cell>
          <cell r="S6">
            <v>1.25</v>
          </cell>
          <cell r="T6">
            <v>21</v>
          </cell>
          <cell r="U6">
            <v>21</v>
          </cell>
          <cell r="V6">
            <v>1</v>
          </cell>
          <cell r="W6">
            <v>16</v>
          </cell>
          <cell r="X6">
            <v>22</v>
          </cell>
          <cell r="Y6">
            <v>1.375</v>
          </cell>
          <cell r="AA6">
            <v>6</v>
          </cell>
          <cell r="AB6">
            <v>6</v>
          </cell>
          <cell r="AC6">
            <v>6</v>
          </cell>
          <cell r="AD6">
            <v>6</v>
          </cell>
          <cell r="AE6">
            <v>5</v>
          </cell>
          <cell r="AF6">
            <v>5</v>
          </cell>
          <cell r="AG6">
            <v>5</v>
          </cell>
          <cell r="AH6">
            <v>5</v>
          </cell>
          <cell r="AI6">
            <v>6</v>
          </cell>
          <cell r="AJ6">
            <v>6</v>
          </cell>
          <cell r="AK6">
            <v>6</v>
          </cell>
          <cell r="AL6">
            <v>6</v>
          </cell>
          <cell r="AM6">
            <v>6</v>
          </cell>
        </row>
        <row r="7">
          <cell r="G7" t="str">
            <v>MP40-7321</v>
          </cell>
          <cell r="H7" t="str">
            <v>B</v>
          </cell>
          <cell r="I7" t="str">
            <v>China</v>
          </cell>
          <cell r="J7" t="str">
            <v>Xu Junji</v>
          </cell>
          <cell r="K7">
            <v>15</v>
          </cell>
          <cell r="L7">
            <v>15</v>
          </cell>
          <cell r="M7">
            <v>1</v>
          </cell>
          <cell r="N7">
            <v>12</v>
          </cell>
          <cell r="O7">
            <v>12</v>
          </cell>
          <cell r="P7">
            <v>1</v>
          </cell>
          <cell r="Q7">
            <v>12</v>
          </cell>
          <cell r="R7">
            <v>13</v>
          </cell>
          <cell r="S7">
            <v>1.0833333333333333</v>
          </cell>
          <cell r="T7">
            <v>16</v>
          </cell>
          <cell r="U7">
            <v>16</v>
          </cell>
          <cell r="V7">
            <v>1</v>
          </cell>
          <cell r="W7">
            <v>12</v>
          </cell>
          <cell r="X7">
            <v>24</v>
          </cell>
          <cell r="Y7">
            <v>2</v>
          </cell>
          <cell r="AA7">
            <v>3</v>
          </cell>
          <cell r="AB7">
            <v>3</v>
          </cell>
          <cell r="AC7">
            <v>3</v>
          </cell>
          <cell r="AD7">
            <v>3</v>
          </cell>
          <cell r="AE7">
            <v>4</v>
          </cell>
          <cell r="AF7">
            <v>4</v>
          </cell>
          <cell r="AG7">
            <v>4</v>
          </cell>
          <cell r="AH7">
            <v>4</v>
          </cell>
          <cell r="AI7">
            <v>6</v>
          </cell>
          <cell r="AJ7">
            <v>6</v>
          </cell>
          <cell r="AK7">
            <v>6</v>
          </cell>
          <cell r="AL7">
            <v>6</v>
          </cell>
          <cell r="AM7">
            <v>6</v>
          </cell>
        </row>
        <row r="8">
          <cell r="G8" t="str">
            <v>MP40-7870</v>
          </cell>
          <cell r="H8" t="str">
            <v>B</v>
          </cell>
          <cell r="I8" t="str">
            <v>China</v>
          </cell>
          <cell r="J8" t="str">
            <v>Xu Junji</v>
          </cell>
          <cell r="K8">
            <v>10</v>
          </cell>
          <cell r="L8">
            <v>10</v>
          </cell>
          <cell r="M8">
            <v>1</v>
          </cell>
          <cell r="N8">
            <v>8</v>
          </cell>
          <cell r="O8">
            <v>8</v>
          </cell>
          <cell r="P8">
            <v>1</v>
          </cell>
          <cell r="Q8">
            <v>10</v>
          </cell>
          <cell r="R8">
            <v>8</v>
          </cell>
          <cell r="S8">
            <v>0.8</v>
          </cell>
          <cell r="T8">
            <v>16</v>
          </cell>
          <cell r="U8">
            <v>16</v>
          </cell>
          <cell r="V8">
            <v>1</v>
          </cell>
          <cell r="W8">
            <v>12</v>
          </cell>
          <cell r="X8">
            <v>12</v>
          </cell>
          <cell r="Y8">
            <v>1</v>
          </cell>
          <cell r="AA8">
            <v>2</v>
          </cell>
          <cell r="AB8">
            <v>2</v>
          </cell>
          <cell r="AC8">
            <v>2</v>
          </cell>
          <cell r="AD8">
            <v>2</v>
          </cell>
          <cell r="AE8">
            <v>4</v>
          </cell>
          <cell r="AF8">
            <v>4</v>
          </cell>
          <cell r="AG8">
            <v>4</v>
          </cell>
          <cell r="AH8">
            <v>4</v>
          </cell>
          <cell r="AI8">
            <v>3</v>
          </cell>
          <cell r="AJ8">
            <v>3</v>
          </cell>
          <cell r="AK8">
            <v>3</v>
          </cell>
          <cell r="AL8">
            <v>3</v>
          </cell>
          <cell r="AM8">
            <v>3</v>
          </cell>
        </row>
        <row r="9">
          <cell r="G9" t="str">
            <v>MP40-7871</v>
          </cell>
          <cell r="H9" t="str">
            <v>B</v>
          </cell>
          <cell r="I9" t="str">
            <v>China</v>
          </cell>
          <cell r="J9" t="str">
            <v>Xu Junji</v>
          </cell>
          <cell r="K9">
            <v>15</v>
          </cell>
          <cell r="L9">
            <v>15</v>
          </cell>
          <cell r="M9">
            <v>1</v>
          </cell>
          <cell r="N9">
            <v>12</v>
          </cell>
          <cell r="O9">
            <v>12</v>
          </cell>
          <cell r="P9">
            <v>1</v>
          </cell>
          <cell r="Q9">
            <v>8</v>
          </cell>
          <cell r="R9">
            <v>13</v>
          </cell>
          <cell r="S9">
            <v>1.625</v>
          </cell>
          <cell r="T9">
            <v>5</v>
          </cell>
          <cell r="U9">
            <v>5</v>
          </cell>
          <cell r="V9">
            <v>1</v>
          </cell>
          <cell r="W9">
            <v>4</v>
          </cell>
          <cell r="X9">
            <v>4</v>
          </cell>
          <cell r="Y9">
            <v>1</v>
          </cell>
          <cell r="AA9">
            <v>3</v>
          </cell>
          <cell r="AB9">
            <v>3</v>
          </cell>
          <cell r="AC9">
            <v>3</v>
          </cell>
          <cell r="AD9">
            <v>3</v>
          </cell>
          <cell r="AE9">
            <v>1</v>
          </cell>
          <cell r="AF9">
            <v>1</v>
          </cell>
          <cell r="AG9">
            <v>1</v>
          </cell>
          <cell r="AH9">
            <v>1</v>
          </cell>
          <cell r="AI9">
            <v>1</v>
          </cell>
          <cell r="AJ9">
            <v>1</v>
          </cell>
          <cell r="AK9">
            <v>1</v>
          </cell>
          <cell r="AL9">
            <v>1</v>
          </cell>
          <cell r="AM9">
            <v>1</v>
          </cell>
        </row>
        <row r="10">
          <cell r="G10" t="str">
            <v>MP40-7872</v>
          </cell>
          <cell r="H10" t="str">
            <v>B</v>
          </cell>
          <cell r="I10" t="str">
            <v>China</v>
          </cell>
          <cell r="J10" t="str">
            <v>Xu Junji</v>
          </cell>
          <cell r="K10">
            <v>5</v>
          </cell>
          <cell r="L10">
            <v>5</v>
          </cell>
          <cell r="M10">
            <v>1</v>
          </cell>
          <cell r="N10">
            <v>4</v>
          </cell>
          <cell r="O10">
            <v>4</v>
          </cell>
          <cell r="P10">
            <v>1</v>
          </cell>
          <cell r="Q10">
            <v>4</v>
          </cell>
          <cell r="R10">
            <v>4</v>
          </cell>
          <cell r="S10">
            <v>1</v>
          </cell>
          <cell r="T10">
            <v>5</v>
          </cell>
          <cell r="U10">
            <v>5</v>
          </cell>
          <cell r="V10">
            <v>1</v>
          </cell>
          <cell r="W10">
            <v>4</v>
          </cell>
          <cell r="X10">
            <v>8</v>
          </cell>
          <cell r="Y10">
            <v>2</v>
          </cell>
          <cell r="AA10">
            <v>1</v>
          </cell>
          <cell r="AB10">
            <v>1</v>
          </cell>
          <cell r="AC10">
            <v>1</v>
          </cell>
          <cell r="AD10">
            <v>1</v>
          </cell>
          <cell r="AE10">
            <v>1</v>
          </cell>
          <cell r="AF10">
            <v>1</v>
          </cell>
          <cell r="AG10">
            <v>1</v>
          </cell>
          <cell r="AH10">
            <v>1</v>
          </cell>
          <cell r="AI10">
            <v>2</v>
          </cell>
          <cell r="AJ10">
            <v>2</v>
          </cell>
          <cell r="AK10">
            <v>2</v>
          </cell>
          <cell r="AL10">
            <v>2</v>
          </cell>
          <cell r="AM10">
            <v>2</v>
          </cell>
        </row>
        <row r="11">
          <cell r="G11" t="str">
            <v>MP40-6551</v>
          </cell>
          <cell r="H11" t="str">
            <v>B</v>
          </cell>
          <cell r="I11" t="str">
            <v>China</v>
          </cell>
          <cell r="J11" t="str">
            <v>Xu Junji</v>
          </cell>
          <cell r="K11">
            <v>35</v>
          </cell>
          <cell r="L11">
            <v>35</v>
          </cell>
          <cell r="M11">
            <v>1</v>
          </cell>
          <cell r="N11">
            <v>28</v>
          </cell>
          <cell r="O11">
            <v>28</v>
          </cell>
          <cell r="P11">
            <v>1</v>
          </cell>
          <cell r="Q11">
            <v>28</v>
          </cell>
          <cell r="R11">
            <v>29</v>
          </cell>
          <cell r="S11">
            <v>1.0357142857142858</v>
          </cell>
          <cell r="T11">
            <v>36</v>
          </cell>
          <cell r="U11">
            <v>36</v>
          </cell>
          <cell r="V11">
            <v>1</v>
          </cell>
          <cell r="W11">
            <v>28</v>
          </cell>
          <cell r="X11">
            <v>36</v>
          </cell>
          <cell r="Y11">
            <v>1.2857142857142858</v>
          </cell>
          <cell r="AA11">
            <v>7</v>
          </cell>
          <cell r="AB11">
            <v>7</v>
          </cell>
          <cell r="AC11">
            <v>7</v>
          </cell>
          <cell r="AD11">
            <v>7</v>
          </cell>
          <cell r="AE11">
            <v>9</v>
          </cell>
          <cell r="AF11">
            <v>9</v>
          </cell>
          <cell r="AG11">
            <v>9</v>
          </cell>
          <cell r="AH11">
            <v>9</v>
          </cell>
          <cell r="AI11">
            <v>9</v>
          </cell>
          <cell r="AJ11">
            <v>9</v>
          </cell>
          <cell r="AK11">
            <v>9</v>
          </cell>
          <cell r="AL11">
            <v>9</v>
          </cell>
          <cell r="AM11">
            <v>9</v>
          </cell>
        </row>
        <row r="12">
          <cell r="G12" t="str">
            <v>MP40-6552</v>
          </cell>
          <cell r="H12" t="str">
            <v>A+</v>
          </cell>
          <cell r="I12" t="str">
            <v>China</v>
          </cell>
          <cell r="J12" t="str">
            <v>Xu Junji</v>
          </cell>
          <cell r="K12">
            <v>35</v>
          </cell>
          <cell r="L12">
            <v>35</v>
          </cell>
          <cell r="M12">
            <v>1</v>
          </cell>
          <cell r="N12">
            <v>28</v>
          </cell>
          <cell r="O12">
            <v>28</v>
          </cell>
          <cell r="P12">
            <v>1</v>
          </cell>
          <cell r="Q12">
            <v>34</v>
          </cell>
          <cell r="R12">
            <v>29</v>
          </cell>
          <cell r="S12">
            <v>0.8529411764705882</v>
          </cell>
          <cell r="T12">
            <v>52</v>
          </cell>
          <cell r="U12">
            <v>52</v>
          </cell>
          <cell r="V12">
            <v>1</v>
          </cell>
          <cell r="W12">
            <v>40</v>
          </cell>
          <cell r="X12">
            <v>90</v>
          </cell>
          <cell r="Y12">
            <v>2.25</v>
          </cell>
          <cell r="AA12">
            <v>7</v>
          </cell>
          <cell r="AB12">
            <v>7</v>
          </cell>
          <cell r="AC12">
            <v>7</v>
          </cell>
          <cell r="AD12">
            <v>7</v>
          </cell>
          <cell r="AE12">
            <v>13</v>
          </cell>
          <cell r="AF12">
            <v>13</v>
          </cell>
          <cell r="AG12">
            <v>13</v>
          </cell>
          <cell r="AH12">
            <v>13</v>
          </cell>
          <cell r="AI12">
            <v>23</v>
          </cell>
          <cell r="AJ12">
            <v>23</v>
          </cell>
          <cell r="AK12">
            <v>23</v>
          </cell>
          <cell r="AL12">
            <v>23</v>
          </cell>
          <cell r="AM12">
            <v>23</v>
          </cell>
        </row>
        <row r="13">
          <cell r="G13" t="str">
            <v>MP40-6553</v>
          </cell>
          <cell r="H13" t="str">
            <v>B</v>
          </cell>
          <cell r="I13" t="str">
            <v>China</v>
          </cell>
          <cell r="J13" t="str">
            <v>Xu Junji</v>
          </cell>
          <cell r="K13">
            <v>30</v>
          </cell>
          <cell r="L13">
            <v>30</v>
          </cell>
          <cell r="M13">
            <v>1</v>
          </cell>
          <cell r="N13">
            <v>24</v>
          </cell>
          <cell r="O13">
            <v>24</v>
          </cell>
          <cell r="P13">
            <v>1</v>
          </cell>
          <cell r="Q13">
            <v>28</v>
          </cell>
          <cell r="R13">
            <v>25</v>
          </cell>
          <cell r="S13">
            <v>0.8928571428571429</v>
          </cell>
          <cell r="T13">
            <v>42</v>
          </cell>
          <cell r="U13">
            <v>42</v>
          </cell>
          <cell r="V13">
            <v>1</v>
          </cell>
          <cell r="W13">
            <v>32</v>
          </cell>
          <cell r="X13">
            <v>32</v>
          </cell>
          <cell r="Y13">
            <v>1</v>
          </cell>
          <cell r="AA13">
            <v>6</v>
          </cell>
          <cell r="AB13">
            <v>6</v>
          </cell>
          <cell r="AC13">
            <v>6</v>
          </cell>
          <cell r="AD13">
            <v>6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  <cell r="AI13">
            <v>8</v>
          </cell>
          <cell r="AJ13">
            <v>8</v>
          </cell>
          <cell r="AK13">
            <v>8</v>
          </cell>
          <cell r="AL13">
            <v>8</v>
          </cell>
          <cell r="AM13">
            <v>8</v>
          </cell>
        </row>
        <row r="14">
          <cell r="G14" t="str">
            <v>MP40-6554</v>
          </cell>
          <cell r="H14" t="str">
            <v>A+</v>
          </cell>
          <cell r="I14" t="str">
            <v>China</v>
          </cell>
          <cell r="J14" t="str">
            <v>Xu Junji</v>
          </cell>
          <cell r="K14">
            <v>45</v>
          </cell>
          <cell r="L14">
            <v>45</v>
          </cell>
          <cell r="M14">
            <v>1</v>
          </cell>
          <cell r="N14">
            <v>36</v>
          </cell>
          <cell r="O14">
            <v>36</v>
          </cell>
          <cell r="P14">
            <v>1</v>
          </cell>
          <cell r="Q14">
            <v>34</v>
          </cell>
          <cell r="R14">
            <v>38</v>
          </cell>
          <cell r="S14">
            <v>1.1176470588235294</v>
          </cell>
          <cell r="T14">
            <v>42</v>
          </cell>
          <cell r="U14">
            <v>42</v>
          </cell>
          <cell r="V14">
            <v>1</v>
          </cell>
          <cell r="W14">
            <v>32</v>
          </cell>
          <cell r="X14">
            <v>84</v>
          </cell>
          <cell r="Y14">
            <v>2.625</v>
          </cell>
          <cell r="AA14">
            <v>10</v>
          </cell>
          <cell r="AB14">
            <v>10</v>
          </cell>
          <cell r="AC14">
            <v>10</v>
          </cell>
          <cell r="AD14">
            <v>10</v>
          </cell>
          <cell r="AE14">
            <v>11</v>
          </cell>
          <cell r="AF14">
            <v>11</v>
          </cell>
          <cell r="AG14">
            <v>11</v>
          </cell>
          <cell r="AH14">
            <v>11</v>
          </cell>
          <cell r="AI14">
            <v>21</v>
          </cell>
          <cell r="AJ14">
            <v>21</v>
          </cell>
          <cell r="AK14">
            <v>21</v>
          </cell>
          <cell r="AL14">
            <v>21</v>
          </cell>
          <cell r="AM14">
            <v>21</v>
          </cell>
        </row>
        <row r="15">
          <cell r="G15" t="str">
            <v>MP40-7195</v>
          </cell>
          <cell r="H15" t="str">
            <v>B</v>
          </cell>
          <cell r="I15" t="str">
            <v>China</v>
          </cell>
          <cell r="J15" t="str">
            <v>Xu Junji</v>
          </cell>
          <cell r="K15">
            <v>25</v>
          </cell>
          <cell r="L15">
            <v>25</v>
          </cell>
          <cell r="M15">
            <v>1</v>
          </cell>
          <cell r="N15">
            <v>20</v>
          </cell>
          <cell r="O15">
            <v>20</v>
          </cell>
          <cell r="P15">
            <v>1</v>
          </cell>
          <cell r="Q15">
            <v>28</v>
          </cell>
          <cell r="R15">
            <v>29</v>
          </cell>
          <cell r="S15">
            <v>1.0357142857142858</v>
          </cell>
          <cell r="T15">
            <v>36</v>
          </cell>
          <cell r="U15">
            <v>36</v>
          </cell>
          <cell r="V15">
            <v>1</v>
          </cell>
          <cell r="W15">
            <v>28</v>
          </cell>
          <cell r="X15">
            <v>36</v>
          </cell>
          <cell r="Y15">
            <v>1.2857142857142858</v>
          </cell>
          <cell r="AA15">
            <v>7</v>
          </cell>
          <cell r="AB15">
            <v>7</v>
          </cell>
          <cell r="AC15">
            <v>7</v>
          </cell>
          <cell r="AD15">
            <v>7</v>
          </cell>
          <cell r="AE15">
            <v>9</v>
          </cell>
          <cell r="AF15">
            <v>9</v>
          </cell>
          <cell r="AG15">
            <v>9</v>
          </cell>
          <cell r="AH15">
            <v>9</v>
          </cell>
          <cell r="AI15">
            <v>9</v>
          </cell>
          <cell r="AJ15">
            <v>9</v>
          </cell>
          <cell r="AK15">
            <v>9</v>
          </cell>
          <cell r="AL15">
            <v>9</v>
          </cell>
          <cell r="AM15">
            <v>9</v>
          </cell>
        </row>
        <row r="16">
          <cell r="G16" t="str">
            <v>MP40-7749</v>
          </cell>
          <cell r="H16" t="str">
            <v>B</v>
          </cell>
          <cell r="I16" t="str">
            <v>China</v>
          </cell>
          <cell r="J16" t="str">
            <v>Xu Junji</v>
          </cell>
          <cell r="K16">
            <v>35</v>
          </cell>
          <cell r="L16">
            <v>35</v>
          </cell>
          <cell r="M16">
            <v>1</v>
          </cell>
          <cell r="N16">
            <v>28</v>
          </cell>
          <cell r="O16">
            <v>28</v>
          </cell>
          <cell r="P16">
            <v>1</v>
          </cell>
          <cell r="Q16">
            <v>26</v>
          </cell>
          <cell r="R16">
            <v>29</v>
          </cell>
          <cell r="S16">
            <v>1.1153846153846154</v>
          </cell>
          <cell r="T16">
            <v>31</v>
          </cell>
          <cell r="U16">
            <v>31</v>
          </cell>
          <cell r="V16">
            <v>1</v>
          </cell>
          <cell r="W16">
            <v>24</v>
          </cell>
          <cell r="X16">
            <v>33</v>
          </cell>
          <cell r="Y16">
            <v>1.375</v>
          </cell>
          <cell r="AA16">
            <v>7</v>
          </cell>
          <cell r="AB16">
            <v>7</v>
          </cell>
          <cell r="AC16">
            <v>7</v>
          </cell>
          <cell r="AD16">
            <v>7</v>
          </cell>
          <cell r="AE16">
            <v>8</v>
          </cell>
          <cell r="AF16">
            <v>8</v>
          </cell>
          <cell r="AG16">
            <v>8</v>
          </cell>
          <cell r="AH16">
            <v>8</v>
          </cell>
          <cell r="AI16">
            <v>8</v>
          </cell>
          <cell r="AJ16">
            <v>8</v>
          </cell>
          <cell r="AK16">
            <v>8</v>
          </cell>
          <cell r="AL16">
            <v>8</v>
          </cell>
          <cell r="AM16">
            <v>8</v>
          </cell>
        </row>
        <row r="17">
          <cell r="G17" t="str">
            <v>MP40-7750</v>
          </cell>
          <cell r="H17" t="str">
            <v>B</v>
          </cell>
          <cell r="I17" t="str">
            <v>China</v>
          </cell>
          <cell r="J17" t="str">
            <v>Xu Junji</v>
          </cell>
          <cell r="K17">
            <v>30</v>
          </cell>
          <cell r="L17">
            <v>30</v>
          </cell>
          <cell r="M17">
            <v>1</v>
          </cell>
          <cell r="N17">
            <v>24</v>
          </cell>
          <cell r="O17">
            <v>24</v>
          </cell>
          <cell r="P17">
            <v>1</v>
          </cell>
          <cell r="Q17">
            <v>16</v>
          </cell>
          <cell r="R17">
            <v>25</v>
          </cell>
          <cell r="S17">
            <v>1.5625</v>
          </cell>
          <cell r="T17">
            <v>10</v>
          </cell>
          <cell r="U17">
            <v>10</v>
          </cell>
          <cell r="V17">
            <v>1</v>
          </cell>
          <cell r="W17">
            <v>8</v>
          </cell>
          <cell r="X17">
            <v>21</v>
          </cell>
          <cell r="Y17">
            <v>2.625</v>
          </cell>
          <cell r="AA17">
            <v>6</v>
          </cell>
          <cell r="AB17">
            <v>6</v>
          </cell>
          <cell r="AC17">
            <v>6</v>
          </cell>
          <cell r="AD17">
            <v>6</v>
          </cell>
          <cell r="AE17">
            <v>3</v>
          </cell>
          <cell r="AF17">
            <v>3</v>
          </cell>
          <cell r="AG17">
            <v>3</v>
          </cell>
          <cell r="AH17">
            <v>3</v>
          </cell>
          <cell r="AI17">
            <v>5</v>
          </cell>
          <cell r="AJ17">
            <v>5</v>
          </cell>
          <cell r="AK17">
            <v>5</v>
          </cell>
          <cell r="AL17">
            <v>5</v>
          </cell>
          <cell r="AM17">
            <v>5</v>
          </cell>
        </row>
        <row r="18">
          <cell r="G18" t="str">
            <v>MP40-7751</v>
          </cell>
          <cell r="H18" t="str">
            <v>A</v>
          </cell>
          <cell r="I18" t="str">
            <v>China</v>
          </cell>
          <cell r="J18" t="str">
            <v>Xu Junji</v>
          </cell>
          <cell r="K18">
            <v>70</v>
          </cell>
          <cell r="L18">
            <v>70</v>
          </cell>
          <cell r="M18">
            <v>1</v>
          </cell>
          <cell r="N18">
            <v>56</v>
          </cell>
          <cell r="O18">
            <v>56</v>
          </cell>
          <cell r="P18">
            <v>1</v>
          </cell>
          <cell r="Q18">
            <v>40</v>
          </cell>
          <cell r="R18">
            <v>59</v>
          </cell>
          <cell r="S18">
            <v>1.4750000000000001</v>
          </cell>
          <cell r="T18">
            <v>31</v>
          </cell>
          <cell r="U18">
            <v>31</v>
          </cell>
          <cell r="V18">
            <v>1</v>
          </cell>
          <cell r="W18">
            <v>24</v>
          </cell>
          <cell r="X18">
            <v>88</v>
          </cell>
          <cell r="Y18">
            <v>3.6666666666666665</v>
          </cell>
          <cell r="AA18">
            <v>15</v>
          </cell>
          <cell r="AB18">
            <v>15</v>
          </cell>
          <cell r="AC18">
            <v>15</v>
          </cell>
          <cell r="AD18">
            <v>15</v>
          </cell>
          <cell r="AE18">
            <v>8</v>
          </cell>
          <cell r="AF18">
            <v>8</v>
          </cell>
          <cell r="AG18">
            <v>8</v>
          </cell>
          <cell r="AH18">
            <v>8</v>
          </cell>
          <cell r="AI18">
            <v>22</v>
          </cell>
          <cell r="AJ18">
            <v>22</v>
          </cell>
          <cell r="AK18">
            <v>22</v>
          </cell>
          <cell r="AL18">
            <v>22</v>
          </cell>
          <cell r="AM18">
            <v>22</v>
          </cell>
        </row>
        <row r="19">
          <cell r="G19" t="str">
            <v>MP40-6547</v>
          </cell>
          <cell r="H19" t="str">
            <v>A++</v>
          </cell>
          <cell r="I19" t="str">
            <v>China</v>
          </cell>
          <cell r="J19" t="str">
            <v>Xu Junji</v>
          </cell>
          <cell r="K19">
            <v>200</v>
          </cell>
          <cell r="L19">
            <v>200</v>
          </cell>
          <cell r="M19">
            <v>1</v>
          </cell>
          <cell r="N19">
            <v>160</v>
          </cell>
          <cell r="O19">
            <v>160</v>
          </cell>
          <cell r="P19">
            <v>1</v>
          </cell>
          <cell r="Q19">
            <v>160</v>
          </cell>
          <cell r="R19">
            <v>168</v>
          </cell>
          <cell r="S19">
            <v>1.05</v>
          </cell>
          <cell r="T19">
            <v>208</v>
          </cell>
          <cell r="U19">
            <v>208</v>
          </cell>
          <cell r="V19">
            <v>1</v>
          </cell>
          <cell r="W19">
            <v>160</v>
          </cell>
          <cell r="X19">
            <v>520</v>
          </cell>
          <cell r="Y19">
            <v>3.25</v>
          </cell>
          <cell r="AA19">
            <v>42</v>
          </cell>
          <cell r="AB19">
            <v>42</v>
          </cell>
          <cell r="AC19">
            <v>42</v>
          </cell>
          <cell r="AD19">
            <v>42</v>
          </cell>
          <cell r="AE19">
            <v>52</v>
          </cell>
          <cell r="AF19">
            <v>52</v>
          </cell>
          <cell r="AG19">
            <v>52</v>
          </cell>
          <cell r="AH19">
            <v>52</v>
          </cell>
          <cell r="AI19">
            <v>130</v>
          </cell>
          <cell r="AJ19">
            <v>130</v>
          </cell>
          <cell r="AK19">
            <v>130</v>
          </cell>
          <cell r="AL19">
            <v>130</v>
          </cell>
          <cell r="AM19">
            <v>130</v>
          </cell>
        </row>
        <row r="20">
          <cell r="G20" t="str">
            <v>MP40-6548</v>
          </cell>
          <cell r="H20" t="str">
            <v>A++</v>
          </cell>
          <cell r="I20" t="str">
            <v>China</v>
          </cell>
          <cell r="J20" t="str">
            <v>Xu Junji</v>
          </cell>
          <cell r="K20">
            <v>275</v>
          </cell>
          <cell r="L20">
            <v>275</v>
          </cell>
          <cell r="M20">
            <v>1</v>
          </cell>
          <cell r="N20">
            <v>220</v>
          </cell>
          <cell r="O20">
            <v>220</v>
          </cell>
          <cell r="P20">
            <v>1</v>
          </cell>
          <cell r="Q20">
            <v>220</v>
          </cell>
          <cell r="R20">
            <v>231</v>
          </cell>
          <cell r="S20">
            <v>1.05</v>
          </cell>
          <cell r="T20">
            <v>275</v>
          </cell>
          <cell r="U20">
            <v>275</v>
          </cell>
          <cell r="V20">
            <v>1</v>
          </cell>
          <cell r="W20">
            <v>220</v>
          </cell>
          <cell r="X20">
            <v>965</v>
          </cell>
          <cell r="Y20">
            <v>4.3863636363636367</v>
          </cell>
          <cell r="AA20">
            <v>58</v>
          </cell>
          <cell r="AB20">
            <v>58</v>
          </cell>
          <cell r="AC20">
            <v>58</v>
          </cell>
          <cell r="AD20">
            <v>58</v>
          </cell>
          <cell r="AE20">
            <v>69</v>
          </cell>
          <cell r="AF20">
            <v>69</v>
          </cell>
          <cell r="AG20">
            <v>69</v>
          </cell>
          <cell r="AH20">
            <v>69</v>
          </cell>
          <cell r="AI20">
            <v>241</v>
          </cell>
          <cell r="AJ20">
            <v>241</v>
          </cell>
          <cell r="AK20">
            <v>241</v>
          </cell>
          <cell r="AL20">
            <v>241</v>
          </cell>
          <cell r="AM20">
            <v>241</v>
          </cell>
        </row>
        <row r="21">
          <cell r="G21" t="str">
            <v>MP40-6549</v>
          </cell>
          <cell r="H21" t="str">
            <v>A+</v>
          </cell>
          <cell r="I21" t="str">
            <v>China</v>
          </cell>
          <cell r="J21" t="str">
            <v>Xu Junji</v>
          </cell>
          <cell r="K21">
            <v>150</v>
          </cell>
          <cell r="L21">
            <v>150</v>
          </cell>
          <cell r="M21">
            <v>1</v>
          </cell>
          <cell r="N21">
            <v>120</v>
          </cell>
          <cell r="O21">
            <v>120</v>
          </cell>
          <cell r="P21">
            <v>1</v>
          </cell>
          <cell r="Q21">
            <v>120</v>
          </cell>
          <cell r="R21">
            <v>126</v>
          </cell>
          <cell r="S21">
            <v>1.05</v>
          </cell>
          <cell r="T21">
            <v>156</v>
          </cell>
          <cell r="U21">
            <v>156</v>
          </cell>
          <cell r="V21">
            <v>1</v>
          </cell>
          <cell r="W21">
            <v>120</v>
          </cell>
          <cell r="X21">
            <v>120</v>
          </cell>
          <cell r="Y21">
            <v>1</v>
          </cell>
          <cell r="AA21">
            <v>32</v>
          </cell>
          <cell r="AB21">
            <v>32</v>
          </cell>
          <cell r="AC21">
            <v>32</v>
          </cell>
          <cell r="AD21">
            <v>32</v>
          </cell>
          <cell r="AE21">
            <v>39</v>
          </cell>
          <cell r="AF21">
            <v>39</v>
          </cell>
          <cell r="AG21">
            <v>39</v>
          </cell>
          <cell r="AH21">
            <v>39</v>
          </cell>
          <cell r="AI21">
            <v>30</v>
          </cell>
          <cell r="AJ21">
            <v>30</v>
          </cell>
          <cell r="AK21">
            <v>30</v>
          </cell>
          <cell r="AL21">
            <v>30</v>
          </cell>
          <cell r="AM21">
            <v>30</v>
          </cell>
        </row>
        <row r="22">
          <cell r="G22" t="str">
            <v>MP40-6550</v>
          </cell>
          <cell r="H22" t="str">
            <v>A++</v>
          </cell>
          <cell r="I22" t="str">
            <v>China</v>
          </cell>
          <cell r="J22" t="str">
            <v>Xu Junji</v>
          </cell>
          <cell r="K22">
            <v>300</v>
          </cell>
          <cell r="L22">
            <v>300</v>
          </cell>
          <cell r="M22">
            <v>1</v>
          </cell>
          <cell r="N22">
            <v>240</v>
          </cell>
          <cell r="O22">
            <v>240</v>
          </cell>
          <cell r="P22">
            <v>1</v>
          </cell>
          <cell r="Q22">
            <v>240</v>
          </cell>
          <cell r="R22">
            <v>252</v>
          </cell>
          <cell r="S22">
            <v>1.05</v>
          </cell>
          <cell r="T22">
            <v>300</v>
          </cell>
          <cell r="U22">
            <v>300</v>
          </cell>
          <cell r="V22">
            <v>1</v>
          </cell>
          <cell r="W22">
            <v>240</v>
          </cell>
          <cell r="X22">
            <v>780</v>
          </cell>
          <cell r="Y22">
            <v>3.25</v>
          </cell>
          <cell r="AA22">
            <v>63</v>
          </cell>
          <cell r="AB22">
            <v>63</v>
          </cell>
          <cell r="AC22">
            <v>63</v>
          </cell>
          <cell r="AD22">
            <v>63</v>
          </cell>
          <cell r="AE22">
            <v>75</v>
          </cell>
          <cell r="AF22">
            <v>75</v>
          </cell>
          <cell r="AG22">
            <v>75</v>
          </cell>
          <cell r="AH22">
            <v>75</v>
          </cell>
          <cell r="AI22">
            <v>195</v>
          </cell>
          <cell r="AJ22">
            <v>195</v>
          </cell>
          <cell r="AK22">
            <v>195</v>
          </cell>
          <cell r="AL22">
            <v>195</v>
          </cell>
          <cell r="AM22">
            <v>195</v>
          </cell>
        </row>
        <row r="23">
          <cell r="G23" t="str">
            <v>MP40-7194</v>
          </cell>
          <cell r="H23" t="str">
            <v>A+</v>
          </cell>
          <cell r="I23" t="str">
            <v>China</v>
          </cell>
          <cell r="J23" t="str">
            <v>Xu Junji</v>
          </cell>
          <cell r="K23">
            <v>100</v>
          </cell>
          <cell r="L23">
            <v>100</v>
          </cell>
          <cell r="M23">
            <v>1</v>
          </cell>
          <cell r="N23">
            <v>80</v>
          </cell>
          <cell r="O23">
            <v>80</v>
          </cell>
          <cell r="P23">
            <v>1</v>
          </cell>
          <cell r="Q23">
            <v>80</v>
          </cell>
          <cell r="R23">
            <v>84</v>
          </cell>
          <cell r="S23">
            <v>1.05</v>
          </cell>
          <cell r="T23">
            <v>104</v>
          </cell>
          <cell r="U23">
            <v>104</v>
          </cell>
          <cell r="V23">
            <v>1</v>
          </cell>
          <cell r="W23">
            <v>80</v>
          </cell>
          <cell r="X23">
            <v>210</v>
          </cell>
          <cell r="Y23">
            <v>2.625</v>
          </cell>
          <cell r="AA23">
            <v>21</v>
          </cell>
          <cell r="AB23">
            <v>21</v>
          </cell>
          <cell r="AC23">
            <v>21</v>
          </cell>
          <cell r="AD23">
            <v>21</v>
          </cell>
          <cell r="AE23">
            <v>26</v>
          </cell>
          <cell r="AF23">
            <v>26</v>
          </cell>
          <cell r="AG23">
            <v>26</v>
          </cell>
          <cell r="AH23">
            <v>26</v>
          </cell>
          <cell r="AI23">
            <v>53</v>
          </cell>
          <cell r="AJ23">
            <v>53</v>
          </cell>
          <cell r="AK23">
            <v>53</v>
          </cell>
          <cell r="AL23">
            <v>53</v>
          </cell>
          <cell r="AM23">
            <v>53</v>
          </cell>
        </row>
        <row r="24">
          <cell r="G24" t="str">
            <v>MP40-7746</v>
          </cell>
          <cell r="H24" t="str">
            <v>A+</v>
          </cell>
          <cell r="I24" t="str">
            <v>China</v>
          </cell>
          <cell r="J24" t="str">
            <v>Xu Junji</v>
          </cell>
          <cell r="K24">
            <v>85</v>
          </cell>
          <cell r="L24">
            <v>85</v>
          </cell>
          <cell r="M24">
            <v>1</v>
          </cell>
          <cell r="N24">
            <v>68</v>
          </cell>
          <cell r="O24">
            <v>68</v>
          </cell>
          <cell r="P24">
            <v>1</v>
          </cell>
          <cell r="Q24">
            <v>68</v>
          </cell>
          <cell r="R24">
            <v>71</v>
          </cell>
          <cell r="S24">
            <v>1.0441176470588236</v>
          </cell>
          <cell r="T24">
            <v>88</v>
          </cell>
          <cell r="U24">
            <v>88</v>
          </cell>
          <cell r="V24">
            <v>1</v>
          </cell>
          <cell r="W24">
            <v>68</v>
          </cell>
          <cell r="X24">
            <v>201</v>
          </cell>
          <cell r="Y24">
            <v>2.9558823529411766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22</v>
          </cell>
          <cell r="AF24">
            <v>22</v>
          </cell>
          <cell r="AG24">
            <v>22</v>
          </cell>
          <cell r="AH24">
            <v>22</v>
          </cell>
          <cell r="AI24">
            <v>50</v>
          </cell>
          <cell r="AJ24">
            <v>50</v>
          </cell>
          <cell r="AK24">
            <v>50</v>
          </cell>
          <cell r="AL24">
            <v>50</v>
          </cell>
          <cell r="AM24">
            <v>50</v>
          </cell>
        </row>
        <row r="25">
          <cell r="G25" t="str">
            <v>MP40-7747</v>
          </cell>
          <cell r="H25" t="str">
            <v>A+</v>
          </cell>
          <cell r="I25" t="str">
            <v>China</v>
          </cell>
          <cell r="J25" t="str">
            <v>Xu Junji</v>
          </cell>
          <cell r="K25">
            <v>175</v>
          </cell>
          <cell r="L25">
            <v>175</v>
          </cell>
          <cell r="M25">
            <v>1</v>
          </cell>
          <cell r="N25">
            <v>140</v>
          </cell>
          <cell r="O25">
            <v>140</v>
          </cell>
          <cell r="P25">
            <v>1</v>
          </cell>
          <cell r="Q25">
            <v>140</v>
          </cell>
          <cell r="R25">
            <v>147</v>
          </cell>
          <cell r="S25">
            <v>1.05</v>
          </cell>
          <cell r="T25">
            <v>175</v>
          </cell>
          <cell r="U25">
            <v>175</v>
          </cell>
          <cell r="V25">
            <v>1</v>
          </cell>
          <cell r="W25">
            <v>140</v>
          </cell>
          <cell r="X25">
            <v>405</v>
          </cell>
          <cell r="Y25">
            <v>2.8928571428571428</v>
          </cell>
          <cell r="AA25">
            <v>37</v>
          </cell>
          <cell r="AB25">
            <v>37</v>
          </cell>
          <cell r="AC25">
            <v>37</v>
          </cell>
          <cell r="AD25">
            <v>37</v>
          </cell>
          <cell r="AE25">
            <v>44</v>
          </cell>
          <cell r="AF25">
            <v>44</v>
          </cell>
          <cell r="AG25">
            <v>44</v>
          </cell>
          <cell r="AH25">
            <v>44</v>
          </cell>
          <cell r="AI25">
            <v>101</v>
          </cell>
          <cell r="AJ25">
            <v>101</v>
          </cell>
          <cell r="AK25">
            <v>101</v>
          </cell>
          <cell r="AL25">
            <v>101</v>
          </cell>
          <cell r="AM25">
            <v>101</v>
          </cell>
        </row>
        <row r="26">
          <cell r="G26" t="str">
            <v>MP40-7748</v>
          </cell>
          <cell r="H26" t="str">
            <v>A++</v>
          </cell>
          <cell r="I26" t="str">
            <v>China</v>
          </cell>
          <cell r="J26" t="str">
            <v>Xu Junji</v>
          </cell>
          <cell r="K26">
            <v>175</v>
          </cell>
          <cell r="L26">
            <v>175</v>
          </cell>
          <cell r="M26">
            <v>1</v>
          </cell>
          <cell r="N26">
            <v>140</v>
          </cell>
          <cell r="O26">
            <v>140</v>
          </cell>
          <cell r="P26">
            <v>1</v>
          </cell>
          <cell r="Q26">
            <v>140</v>
          </cell>
          <cell r="R26">
            <v>147</v>
          </cell>
          <cell r="S26">
            <v>1.05</v>
          </cell>
          <cell r="T26">
            <v>182</v>
          </cell>
          <cell r="U26">
            <v>182</v>
          </cell>
          <cell r="V26">
            <v>1</v>
          </cell>
          <cell r="W26">
            <v>140</v>
          </cell>
          <cell r="X26">
            <v>255</v>
          </cell>
          <cell r="Y26">
            <v>1.8214285714285714</v>
          </cell>
          <cell r="AA26">
            <v>37</v>
          </cell>
          <cell r="AB26">
            <v>37</v>
          </cell>
          <cell r="AC26">
            <v>37</v>
          </cell>
          <cell r="AD26">
            <v>37</v>
          </cell>
          <cell r="AE26">
            <v>46</v>
          </cell>
          <cell r="AF26">
            <v>46</v>
          </cell>
          <cell r="AG26">
            <v>46</v>
          </cell>
          <cell r="AH26">
            <v>46</v>
          </cell>
          <cell r="AI26">
            <v>64</v>
          </cell>
          <cell r="AJ26">
            <v>64</v>
          </cell>
          <cell r="AK26">
            <v>64</v>
          </cell>
          <cell r="AL26">
            <v>64</v>
          </cell>
          <cell r="AM26">
            <v>64</v>
          </cell>
        </row>
        <row r="27">
          <cell r="G27" t="str">
            <v>MP40-7322</v>
          </cell>
          <cell r="H27" t="str">
            <v>B</v>
          </cell>
          <cell r="I27" t="str">
            <v>China</v>
          </cell>
          <cell r="J27" t="str">
            <v>Xu Junji</v>
          </cell>
          <cell r="K27">
            <v>35</v>
          </cell>
          <cell r="L27">
            <v>35</v>
          </cell>
          <cell r="M27">
            <v>1</v>
          </cell>
          <cell r="N27">
            <v>28</v>
          </cell>
          <cell r="O27">
            <v>28</v>
          </cell>
          <cell r="P27">
            <v>1</v>
          </cell>
          <cell r="Q27">
            <v>28</v>
          </cell>
          <cell r="R27">
            <v>29</v>
          </cell>
          <cell r="S27">
            <v>1.0357142857142858</v>
          </cell>
          <cell r="T27">
            <v>36</v>
          </cell>
          <cell r="U27">
            <v>36</v>
          </cell>
          <cell r="V27">
            <v>1</v>
          </cell>
          <cell r="W27">
            <v>28</v>
          </cell>
          <cell r="X27">
            <v>51</v>
          </cell>
          <cell r="Y27">
            <v>1.8214285714285714</v>
          </cell>
          <cell r="AA27">
            <v>7</v>
          </cell>
          <cell r="AB27">
            <v>7</v>
          </cell>
          <cell r="AC27">
            <v>7</v>
          </cell>
          <cell r="AD27">
            <v>7</v>
          </cell>
          <cell r="AE27">
            <v>9</v>
          </cell>
          <cell r="AF27">
            <v>9</v>
          </cell>
          <cell r="AG27">
            <v>9</v>
          </cell>
          <cell r="AH27">
            <v>9</v>
          </cell>
          <cell r="AI27">
            <v>13</v>
          </cell>
          <cell r="AJ27">
            <v>13</v>
          </cell>
          <cell r="AK27">
            <v>13</v>
          </cell>
          <cell r="AL27">
            <v>13</v>
          </cell>
          <cell r="AM27">
            <v>13</v>
          </cell>
        </row>
        <row r="28">
          <cell r="G28" t="str">
            <v>MP40-7323</v>
          </cell>
          <cell r="H28" t="str">
            <v>B</v>
          </cell>
          <cell r="I28" t="str">
            <v>China</v>
          </cell>
          <cell r="J28" t="str">
            <v>Xu Junji</v>
          </cell>
          <cell r="K28">
            <v>65</v>
          </cell>
          <cell r="L28">
            <v>65</v>
          </cell>
          <cell r="M28">
            <v>1</v>
          </cell>
          <cell r="N28">
            <v>52</v>
          </cell>
          <cell r="O28">
            <v>52</v>
          </cell>
          <cell r="P28">
            <v>1</v>
          </cell>
          <cell r="Q28">
            <v>52</v>
          </cell>
          <cell r="R28">
            <v>55</v>
          </cell>
          <cell r="S28">
            <v>1.0576923076923077</v>
          </cell>
          <cell r="T28">
            <v>68</v>
          </cell>
          <cell r="U28">
            <v>68</v>
          </cell>
          <cell r="V28">
            <v>1</v>
          </cell>
          <cell r="W28">
            <v>52</v>
          </cell>
          <cell r="X28">
            <v>52</v>
          </cell>
          <cell r="Y28">
            <v>1</v>
          </cell>
          <cell r="AA28">
            <v>14</v>
          </cell>
          <cell r="AB28">
            <v>14</v>
          </cell>
          <cell r="AC28">
            <v>14</v>
          </cell>
          <cell r="AD28">
            <v>14</v>
          </cell>
          <cell r="AE28">
            <v>17</v>
          </cell>
          <cell r="AF28">
            <v>17</v>
          </cell>
          <cell r="AG28">
            <v>17</v>
          </cell>
          <cell r="AH28">
            <v>17</v>
          </cell>
          <cell r="AI28">
            <v>13</v>
          </cell>
          <cell r="AJ28">
            <v>13</v>
          </cell>
          <cell r="AK28">
            <v>13</v>
          </cell>
          <cell r="AL28">
            <v>13</v>
          </cell>
          <cell r="AM28">
            <v>13</v>
          </cell>
        </row>
        <row r="29">
          <cell r="G29" t="str">
            <v>MP40-7324</v>
          </cell>
          <cell r="H29" t="str">
            <v>B</v>
          </cell>
          <cell r="I29" t="str">
            <v>China</v>
          </cell>
          <cell r="J29" t="str">
            <v>Xu Junji</v>
          </cell>
          <cell r="K29">
            <v>50</v>
          </cell>
          <cell r="L29">
            <v>50</v>
          </cell>
          <cell r="M29">
            <v>1</v>
          </cell>
          <cell r="N29">
            <v>40</v>
          </cell>
          <cell r="O29">
            <v>40</v>
          </cell>
          <cell r="P29">
            <v>1</v>
          </cell>
          <cell r="Q29">
            <v>40</v>
          </cell>
          <cell r="R29">
            <v>42</v>
          </cell>
          <cell r="S29">
            <v>1.05</v>
          </cell>
          <cell r="T29">
            <v>52</v>
          </cell>
          <cell r="U29">
            <v>52</v>
          </cell>
          <cell r="V29">
            <v>1</v>
          </cell>
          <cell r="W29">
            <v>40</v>
          </cell>
          <cell r="X29">
            <v>40</v>
          </cell>
          <cell r="Y29">
            <v>1</v>
          </cell>
          <cell r="AA29">
            <v>11</v>
          </cell>
          <cell r="AB29">
            <v>11</v>
          </cell>
          <cell r="AC29">
            <v>11</v>
          </cell>
          <cell r="AD29">
            <v>11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  <cell r="AI29">
            <v>10</v>
          </cell>
          <cell r="AJ29">
            <v>10</v>
          </cell>
          <cell r="AK29">
            <v>10</v>
          </cell>
          <cell r="AL29">
            <v>10</v>
          </cell>
          <cell r="AM29">
            <v>10</v>
          </cell>
        </row>
        <row r="30">
          <cell r="G30" t="str">
            <v>MP40-7325</v>
          </cell>
          <cell r="H30" t="str">
            <v>A+</v>
          </cell>
          <cell r="I30" t="str">
            <v>China</v>
          </cell>
          <cell r="J30" t="str">
            <v>Xu Junji</v>
          </cell>
          <cell r="K30">
            <v>70</v>
          </cell>
          <cell r="L30">
            <v>70</v>
          </cell>
          <cell r="M30">
            <v>1</v>
          </cell>
          <cell r="N30">
            <v>56</v>
          </cell>
          <cell r="O30">
            <v>56</v>
          </cell>
          <cell r="P30">
            <v>1</v>
          </cell>
          <cell r="Q30">
            <v>50</v>
          </cell>
          <cell r="R30">
            <v>59</v>
          </cell>
          <cell r="S30">
            <v>1.18</v>
          </cell>
          <cell r="T30">
            <v>57</v>
          </cell>
          <cell r="U30">
            <v>57</v>
          </cell>
          <cell r="V30">
            <v>1</v>
          </cell>
          <cell r="W30">
            <v>44</v>
          </cell>
          <cell r="X30">
            <v>53</v>
          </cell>
          <cell r="Y30">
            <v>1.2045454545454546</v>
          </cell>
          <cell r="AA30">
            <v>15</v>
          </cell>
          <cell r="AB30">
            <v>15</v>
          </cell>
          <cell r="AC30">
            <v>15</v>
          </cell>
          <cell r="AD30">
            <v>15</v>
          </cell>
          <cell r="AE30">
            <v>14</v>
          </cell>
          <cell r="AF30">
            <v>14</v>
          </cell>
          <cell r="AG30">
            <v>14</v>
          </cell>
          <cell r="AH30">
            <v>14</v>
          </cell>
          <cell r="AI30">
            <v>13</v>
          </cell>
          <cell r="AJ30">
            <v>13</v>
          </cell>
          <cell r="AK30">
            <v>13</v>
          </cell>
          <cell r="AL30">
            <v>13</v>
          </cell>
          <cell r="AM30">
            <v>13</v>
          </cell>
        </row>
        <row r="31">
          <cell r="G31" t="str">
            <v>MP40-7326</v>
          </cell>
          <cell r="H31" t="str">
            <v>A</v>
          </cell>
          <cell r="I31" t="str">
            <v>China</v>
          </cell>
          <cell r="J31" t="str">
            <v>Xu Junji</v>
          </cell>
          <cell r="K31">
            <v>30</v>
          </cell>
          <cell r="L31">
            <v>30</v>
          </cell>
          <cell r="M31">
            <v>1</v>
          </cell>
          <cell r="N31">
            <v>24</v>
          </cell>
          <cell r="O31">
            <v>24</v>
          </cell>
          <cell r="P31">
            <v>1</v>
          </cell>
          <cell r="Q31">
            <v>20</v>
          </cell>
          <cell r="R31">
            <v>21</v>
          </cell>
          <cell r="S31">
            <v>1.05</v>
          </cell>
          <cell r="T31">
            <v>26</v>
          </cell>
          <cell r="U31">
            <v>26</v>
          </cell>
          <cell r="V31">
            <v>1</v>
          </cell>
          <cell r="W31">
            <v>20</v>
          </cell>
          <cell r="X31">
            <v>45</v>
          </cell>
          <cell r="Y31">
            <v>2.25</v>
          </cell>
          <cell r="AA31">
            <v>5</v>
          </cell>
          <cell r="AB31">
            <v>5</v>
          </cell>
          <cell r="AC31">
            <v>5</v>
          </cell>
          <cell r="AD31">
            <v>5</v>
          </cell>
          <cell r="AE31">
            <v>7</v>
          </cell>
          <cell r="AF31">
            <v>7</v>
          </cell>
          <cell r="AG31">
            <v>7</v>
          </cell>
          <cell r="AH31">
            <v>7</v>
          </cell>
          <cell r="AI31">
            <v>11</v>
          </cell>
          <cell r="AJ31">
            <v>11</v>
          </cell>
          <cell r="AK31">
            <v>11</v>
          </cell>
          <cell r="AL31">
            <v>11</v>
          </cell>
          <cell r="AM31">
            <v>11</v>
          </cell>
        </row>
        <row r="32">
          <cell r="G32" t="str">
            <v>MP40-7867</v>
          </cell>
          <cell r="H32" t="str">
            <v>B</v>
          </cell>
          <cell r="I32" t="str">
            <v>China</v>
          </cell>
          <cell r="J32" t="str">
            <v>Xu Junji</v>
          </cell>
          <cell r="K32">
            <v>30</v>
          </cell>
          <cell r="L32">
            <v>30</v>
          </cell>
          <cell r="M32">
            <v>1</v>
          </cell>
          <cell r="N32">
            <v>24</v>
          </cell>
          <cell r="O32">
            <v>24</v>
          </cell>
          <cell r="P32">
            <v>1</v>
          </cell>
          <cell r="Q32">
            <v>24</v>
          </cell>
          <cell r="R32">
            <v>25</v>
          </cell>
          <cell r="S32">
            <v>1.0416666666666667</v>
          </cell>
          <cell r="T32">
            <v>31</v>
          </cell>
          <cell r="U32">
            <v>31</v>
          </cell>
          <cell r="V32">
            <v>1</v>
          </cell>
          <cell r="W32">
            <v>24</v>
          </cell>
          <cell r="X32">
            <v>33</v>
          </cell>
          <cell r="Y32">
            <v>1.375</v>
          </cell>
          <cell r="AA32">
            <v>6</v>
          </cell>
          <cell r="AB32">
            <v>6</v>
          </cell>
          <cell r="AC32">
            <v>6</v>
          </cell>
          <cell r="AD32">
            <v>6</v>
          </cell>
          <cell r="AE32">
            <v>8</v>
          </cell>
          <cell r="AF32">
            <v>8</v>
          </cell>
          <cell r="AG32">
            <v>8</v>
          </cell>
          <cell r="AH32">
            <v>8</v>
          </cell>
          <cell r="AI32">
            <v>8</v>
          </cell>
          <cell r="AJ32">
            <v>8</v>
          </cell>
          <cell r="AK32">
            <v>8</v>
          </cell>
          <cell r="AL32">
            <v>8</v>
          </cell>
          <cell r="AM32">
            <v>8</v>
          </cell>
        </row>
        <row r="33">
          <cell r="G33" t="str">
            <v>MP40-7868</v>
          </cell>
          <cell r="H33" t="str">
            <v>B</v>
          </cell>
          <cell r="I33" t="str">
            <v>China</v>
          </cell>
          <cell r="J33" t="str">
            <v>Xu Junji</v>
          </cell>
          <cell r="K33">
            <v>25</v>
          </cell>
          <cell r="L33">
            <v>25</v>
          </cell>
          <cell r="M33">
            <v>1</v>
          </cell>
          <cell r="N33">
            <v>20</v>
          </cell>
          <cell r="O33">
            <v>20</v>
          </cell>
          <cell r="P33">
            <v>1</v>
          </cell>
          <cell r="Q33">
            <v>20</v>
          </cell>
          <cell r="R33">
            <v>21</v>
          </cell>
          <cell r="S33">
            <v>1.05</v>
          </cell>
          <cell r="T33">
            <v>26</v>
          </cell>
          <cell r="U33">
            <v>26</v>
          </cell>
          <cell r="V33">
            <v>1</v>
          </cell>
          <cell r="W33">
            <v>20</v>
          </cell>
          <cell r="X33">
            <v>35</v>
          </cell>
          <cell r="Y33">
            <v>1.75</v>
          </cell>
          <cell r="AA33">
            <v>5</v>
          </cell>
          <cell r="AB33">
            <v>5</v>
          </cell>
          <cell r="AC33">
            <v>5</v>
          </cell>
          <cell r="AD33">
            <v>5</v>
          </cell>
          <cell r="AE33">
            <v>7</v>
          </cell>
          <cell r="AF33">
            <v>7</v>
          </cell>
          <cell r="AG33">
            <v>7</v>
          </cell>
          <cell r="AH33">
            <v>7</v>
          </cell>
          <cell r="AI33">
            <v>9</v>
          </cell>
          <cell r="AJ33">
            <v>9</v>
          </cell>
          <cell r="AK33">
            <v>9</v>
          </cell>
          <cell r="AL33">
            <v>9</v>
          </cell>
          <cell r="AM33">
            <v>9</v>
          </cell>
        </row>
        <row r="34">
          <cell r="G34" t="str">
            <v>MP40-7869</v>
          </cell>
          <cell r="H34" t="str">
            <v>B</v>
          </cell>
          <cell r="I34" t="str">
            <v>China</v>
          </cell>
          <cell r="J34" t="str">
            <v>Xu Junji</v>
          </cell>
          <cell r="K34">
            <v>30</v>
          </cell>
          <cell r="L34">
            <v>30</v>
          </cell>
          <cell r="M34">
            <v>1</v>
          </cell>
          <cell r="N34">
            <v>24</v>
          </cell>
          <cell r="O34">
            <v>24</v>
          </cell>
          <cell r="P34">
            <v>1</v>
          </cell>
          <cell r="Q34">
            <v>24</v>
          </cell>
          <cell r="R34">
            <v>25</v>
          </cell>
          <cell r="S34">
            <v>1.0416666666666667</v>
          </cell>
          <cell r="T34">
            <v>31</v>
          </cell>
          <cell r="U34">
            <v>31</v>
          </cell>
          <cell r="V34">
            <v>1</v>
          </cell>
          <cell r="W34">
            <v>24</v>
          </cell>
          <cell r="X34">
            <v>24</v>
          </cell>
          <cell r="Y34">
            <v>1</v>
          </cell>
          <cell r="AA34">
            <v>6</v>
          </cell>
          <cell r="AB34">
            <v>6</v>
          </cell>
          <cell r="AC34">
            <v>6</v>
          </cell>
          <cell r="AD34">
            <v>6</v>
          </cell>
          <cell r="AE34">
            <v>8</v>
          </cell>
          <cell r="AF34">
            <v>8</v>
          </cell>
          <cell r="AG34">
            <v>8</v>
          </cell>
          <cell r="AH34">
            <v>8</v>
          </cell>
          <cell r="AI34">
            <v>6</v>
          </cell>
          <cell r="AJ34">
            <v>6</v>
          </cell>
          <cell r="AK34">
            <v>6</v>
          </cell>
          <cell r="AL34">
            <v>6</v>
          </cell>
          <cell r="AM34">
            <v>6</v>
          </cell>
        </row>
        <row r="35">
          <cell r="G35" t="str">
            <v>MP40-7223</v>
          </cell>
          <cell r="H35" t="str">
            <v>A+</v>
          </cell>
          <cell r="I35" t="str">
            <v>China</v>
          </cell>
          <cell r="J35" t="str">
            <v>Xu Junji</v>
          </cell>
          <cell r="K35">
            <v>140</v>
          </cell>
          <cell r="L35">
            <v>140</v>
          </cell>
          <cell r="M35">
            <v>1</v>
          </cell>
          <cell r="N35">
            <v>112</v>
          </cell>
          <cell r="O35">
            <v>112</v>
          </cell>
          <cell r="P35">
            <v>1</v>
          </cell>
          <cell r="Q35">
            <v>112</v>
          </cell>
          <cell r="R35">
            <v>118</v>
          </cell>
          <cell r="S35">
            <v>1.0535714285714286</v>
          </cell>
          <cell r="T35">
            <v>146</v>
          </cell>
          <cell r="U35">
            <v>146</v>
          </cell>
          <cell r="V35">
            <v>1</v>
          </cell>
          <cell r="W35">
            <v>112</v>
          </cell>
          <cell r="X35">
            <v>144</v>
          </cell>
          <cell r="Y35">
            <v>1.2857142857142858</v>
          </cell>
          <cell r="AA35">
            <v>30</v>
          </cell>
          <cell r="AB35">
            <v>30</v>
          </cell>
          <cell r="AC35">
            <v>30</v>
          </cell>
          <cell r="AD35">
            <v>30</v>
          </cell>
          <cell r="AE35">
            <v>37</v>
          </cell>
          <cell r="AF35">
            <v>37</v>
          </cell>
          <cell r="AG35">
            <v>37</v>
          </cell>
          <cell r="AH35">
            <v>37</v>
          </cell>
          <cell r="AI35">
            <v>36</v>
          </cell>
          <cell r="AJ35">
            <v>36</v>
          </cell>
          <cell r="AK35">
            <v>36</v>
          </cell>
          <cell r="AL35">
            <v>36</v>
          </cell>
          <cell r="AM35">
            <v>36</v>
          </cell>
        </row>
        <row r="36">
          <cell r="G36" t="str">
            <v>MP40-7224</v>
          </cell>
          <cell r="H36" t="str">
            <v>A+</v>
          </cell>
          <cell r="I36" t="str">
            <v>China</v>
          </cell>
          <cell r="J36" t="str">
            <v>Xu Junji</v>
          </cell>
          <cell r="K36">
            <v>105</v>
          </cell>
          <cell r="L36">
            <v>105</v>
          </cell>
          <cell r="M36">
            <v>1</v>
          </cell>
          <cell r="N36">
            <v>84</v>
          </cell>
          <cell r="O36">
            <v>84</v>
          </cell>
          <cell r="P36">
            <v>1</v>
          </cell>
          <cell r="Q36">
            <v>74</v>
          </cell>
          <cell r="R36">
            <v>88</v>
          </cell>
          <cell r="S36">
            <v>1.1891891891891893</v>
          </cell>
          <cell r="T36">
            <v>83</v>
          </cell>
          <cell r="U36">
            <v>83</v>
          </cell>
          <cell r="V36">
            <v>1</v>
          </cell>
          <cell r="W36">
            <v>64</v>
          </cell>
          <cell r="X36">
            <v>73</v>
          </cell>
          <cell r="Y36">
            <v>1.140625</v>
          </cell>
          <cell r="AA36">
            <v>22</v>
          </cell>
          <cell r="AB36">
            <v>22</v>
          </cell>
          <cell r="AC36">
            <v>22</v>
          </cell>
          <cell r="AD36">
            <v>22</v>
          </cell>
          <cell r="AE36">
            <v>21</v>
          </cell>
          <cell r="AF36">
            <v>21</v>
          </cell>
          <cell r="AG36">
            <v>21</v>
          </cell>
          <cell r="AH36">
            <v>21</v>
          </cell>
          <cell r="AI36">
            <v>18</v>
          </cell>
          <cell r="AJ36">
            <v>18</v>
          </cell>
          <cell r="AK36">
            <v>18</v>
          </cell>
          <cell r="AL36">
            <v>18</v>
          </cell>
          <cell r="AM36">
            <v>18</v>
          </cell>
        </row>
        <row r="37">
          <cell r="G37" t="str">
            <v>MP40-7225</v>
          </cell>
          <cell r="H37" t="str">
            <v>A+</v>
          </cell>
          <cell r="I37" t="str">
            <v>China</v>
          </cell>
          <cell r="J37" t="str">
            <v>Xu Junji</v>
          </cell>
          <cell r="K37">
            <v>60</v>
          </cell>
          <cell r="L37">
            <v>60</v>
          </cell>
          <cell r="M37">
            <v>1</v>
          </cell>
          <cell r="N37">
            <v>48</v>
          </cell>
          <cell r="O37">
            <v>48</v>
          </cell>
          <cell r="P37">
            <v>1</v>
          </cell>
          <cell r="Q37">
            <v>48</v>
          </cell>
          <cell r="R37">
            <v>50</v>
          </cell>
          <cell r="S37">
            <v>1.0416666666666667</v>
          </cell>
          <cell r="T37">
            <v>62</v>
          </cell>
          <cell r="U37">
            <v>62</v>
          </cell>
          <cell r="V37">
            <v>1</v>
          </cell>
          <cell r="W37">
            <v>48</v>
          </cell>
          <cell r="X37">
            <v>136</v>
          </cell>
          <cell r="Y37">
            <v>2.8333333333333335</v>
          </cell>
          <cell r="AA37">
            <v>13</v>
          </cell>
          <cell r="AB37">
            <v>13</v>
          </cell>
          <cell r="AC37">
            <v>13</v>
          </cell>
          <cell r="AD37">
            <v>13</v>
          </cell>
          <cell r="AE37">
            <v>16</v>
          </cell>
          <cell r="AF37">
            <v>16</v>
          </cell>
          <cell r="AG37">
            <v>16</v>
          </cell>
          <cell r="AH37">
            <v>16</v>
          </cell>
          <cell r="AI37">
            <v>34</v>
          </cell>
          <cell r="AJ37">
            <v>34</v>
          </cell>
          <cell r="AK37">
            <v>34</v>
          </cell>
          <cell r="AL37">
            <v>34</v>
          </cell>
          <cell r="AM37">
            <v>34</v>
          </cell>
        </row>
        <row r="38">
          <cell r="G38" t="str">
            <v>MP40-7226</v>
          </cell>
          <cell r="H38" t="str">
            <v>A++</v>
          </cell>
          <cell r="I38" t="str">
            <v>China</v>
          </cell>
          <cell r="J38" t="str">
            <v>Xu Junji</v>
          </cell>
          <cell r="K38">
            <v>85</v>
          </cell>
          <cell r="L38">
            <v>85</v>
          </cell>
          <cell r="M38">
            <v>1</v>
          </cell>
          <cell r="N38">
            <v>68</v>
          </cell>
          <cell r="O38">
            <v>68</v>
          </cell>
          <cell r="P38">
            <v>1</v>
          </cell>
          <cell r="Q38">
            <v>68</v>
          </cell>
          <cell r="R38">
            <v>71</v>
          </cell>
          <cell r="S38">
            <v>1.0441176470588236</v>
          </cell>
          <cell r="T38">
            <v>88</v>
          </cell>
          <cell r="U38">
            <v>88</v>
          </cell>
          <cell r="V38">
            <v>1</v>
          </cell>
          <cell r="W38">
            <v>68</v>
          </cell>
          <cell r="X38">
            <v>351</v>
          </cell>
          <cell r="Y38">
            <v>5.1617647058823533</v>
          </cell>
          <cell r="AA38">
            <v>18</v>
          </cell>
          <cell r="AB38">
            <v>18</v>
          </cell>
          <cell r="AC38">
            <v>18</v>
          </cell>
          <cell r="AD38">
            <v>18</v>
          </cell>
          <cell r="AE38">
            <v>22</v>
          </cell>
          <cell r="AF38">
            <v>22</v>
          </cell>
          <cell r="AG38">
            <v>22</v>
          </cell>
          <cell r="AH38">
            <v>22</v>
          </cell>
          <cell r="AI38">
            <v>88</v>
          </cell>
          <cell r="AJ38">
            <v>88</v>
          </cell>
          <cell r="AK38">
            <v>88</v>
          </cell>
          <cell r="AL38">
            <v>88</v>
          </cell>
          <cell r="AM38">
            <v>88</v>
          </cell>
        </row>
        <row r="39">
          <cell r="G39" t="str">
            <v>MP40-7227</v>
          </cell>
          <cell r="H39" t="str">
            <v>A+</v>
          </cell>
          <cell r="I39" t="str">
            <v>China</v>
          </cell>
          <cell r="J39" t="str">
            <v>Xu Junji</v>
          </cell>
          <cell r="K39">
            <v>70</v>
          </cell>
          <cell r="L39">
            <v>70</v>
          </cell>
          <cell r="M39">
            <v>1</v>
          </cell>
          <cell r="N39">
            <v>56</v>
          </cell>
          <cell r="O39">
            <v>56</v>
          </cell>
          <cell r="P39">
            <v>1</v>
          </cell>
          <cell r="Q39">
            <v>56</v>
          </cell>
          <cell r="R39">
            <v>59</v>
          </cell>
          <cell r="S39">
            <v>1.0535714285714286</v>
          </cell>
          <cell r="T39">
            <v>73</v>
          </cell>
          <cell r="U39">
            <v>73</v>
          </cell>
          <cell r="V39">
            <v>1</v>
          </cell>
          <cell r="W39">
            <v>56</v>
          </cell>
          <cell r="X39">
            <v>62</v>
          </cell>
          <cell r="Y39">
            <v>1.1071428571428572</v>
          </cell>
          <cell r="AA39">
            <v>15</v>
          </cell>
          <cell r="AB39">
            <v>15</v>
          </cell>
          <cell r="AC39">
            <v>15</v>
          </cell>
          <cell r="AD39">
            <v>15</v>
          </cell>
          <cell r="AE39">
            <v>18</v>
          </cell>
          <cell r="AF39">
            <v>18</v>
          </cell>
          <cell r="AG39">
            <v>18</v>
          </cell>
          <cell r="AH39">
            <v>18</v>
          </cell>
          <cell r="AI39">
            <v>16</v>
          </cell>
          <cell r="AJ39">
            <v>16</v>
          </cell>
          <cell r="AK39">
            <v>16</v>
          </cell>
          <cell r="AL39">
            <v>16</v>
          </cell>
          <cell r="AM39">
            <v>16</v>
          </cell>
        </row>
        <row r="40">
          <cell r="G40" t="str">
            <v>MP40-7864</v>
          </cell>
          <cell r="H40" t="str">
            <v>A</v>
          </cell>
          <cell r="I40" t="str">
            <v>China</v>
          </cell>
          <cell r="J40" t="str">
            <v>Xu Junji</v>
          </cell>
          <cell r="K40">
            <v>70</v>
          </cell>
          <cell r="L40">
            <v>70</v>
          </cell>
          <cell r="M40">
            <v>1</v>
          </cell>
          <cell r="N40">
            <v>56</v>
          </cell>
          <cell r="O40">
            <v>56</v>
          </cell>
          <cell r="P40">
            <v>1</v>
          </cell>
          <cell r="Q40">
            <v>56</v>
          </cell>
          <cell r="R40">
            <v>59</v>
          </cell>
          <cell r="S40">
            <v>1.0535714285714286</v>
          </cell>
          <cell r="T40">
            <v>73</v>
          </cell>
          <cell r="U40">
            <v>73</v>
          </cell>
          <cell r="V40">
            <v>1</v>
          </cell>
          <cell r="W40">
            <v>56</v>
          </cell>
          <cell r="X40">
            <v>102</v>
          </cell>
          <cell r="Y40">
            <v>1.8214285714285714</v>
          </cell>
          <cell r="AA40">
            <v>15</v>
          </cell>
          <cell r="AB40">
            <v>15</v>
          </cell>
          <cell r="AC40">
            <v>15</v>
          </cell>
          <cell r="AD40">
            <v>15</v>
          </cell>
          <cell r="AE40">
            <v>18</v>
          </cell>
          <cell r="AF40">
            <v>18</v>
          </cell>
          <cell r="AG40">
            <v>18</v>
          </cell>
          <cell r="AH40">
            <v>18</v>
          </cell>
          <cell r="AI40">
            <v>26</v>
          </cell>
          <cell r="AJ40">
            <v>26</v>
          </cell>
          <cell r="AK40">
            <v>26</v>
          </cell>
          <cell r="AL40">
            <v>26</v>
          </cell>
          <cell r="AM40">
            <v>26</v>
          </cell>
        </row>
        <row r="41">
          <cell r="G41" t="str">
            <v>MP40-7865</v>
          </cell>
          <cell r="H41" t="str">
            <v>A</v>
          </cell>
          <cell r="I41" t="str">
            <v>China</v>
          </cell>
          <cell r="J41" t="str">
            <v>Xu Junji</v>
          </cell>
          <cell r="K41">
            <v>70</v>
          </cell>
          <cell r="L41">
            <v>70</v>
          </cell>
          <cell r="M41">
            <v>1</v>
          </cell>
          <cell r="N41">
            <v>56</v>
          </cell>
          <cell r="O41">
            <v>56</v>
          </cell>
          <cell r="P41">
            <v>1</v>
          </cell>
          <cell r="Q41">
            <v>56</v>
          </cell>
          <cell r="R41">
            <v>59</v>
          </cell>
          <cell r="S41">
            <v>1.0535714285714286</v>
          </cell>
          <cell r="T41">
            <v>73</v>
          </cell>
          <cell r="U41">
            <v>73</v>
          </cell>
          <cell r="V41">
            <v>1</v>
          </cell>
          <cell r="W41">
            <v>56</v>
          </cell>
          <cell r="X41">
            <v>72</v>
          </cell>
          <cell r="Y41">
            <v>1.2857142857142858</v>
          </cell>
          <cell r="AA41">
            <v>15</v>
          </cell>
          <cell r="AB41">
            <v>15</v>
          </cell>
          <cell r="AC41">
            <v>15</v>
          </cell>
          <cell r="AD41">
            <v>15</v>
          </cell>
          <cell r="AE41">
            <v>18</v>
          </cell>
          <cell r="AF41">
            <v>18</v>
          </cell>
          <cell r="AG41">
            <v>18</v>
          </cell>
          <cell r="AH41">
            <v>18</v>
          </cell>
          <cell r="AI41">
            <v>18</v>
          </cell>
          <cell r="AJ41">
            <v>18</v>
          </cell>
          <cell r="AK41">
            <v>18</v>
          </cell>
          <cell r="AL41">
            <v>18</v>
          </cell>
          <cell r="AM41">
            <v>18</v>
          </cell>
        </row>
        <row r="42">
          <cell r="G42" t="str">
            <v>MP40-7866</v>
          </cell>
          <cell r="H42" t="str">
            <v>A</v>
          </cell>
          <cell r="I42" t="str">
            <v>China</v>
          </cell>
          <cell r="J42" t="str">
            <v>Xu Junji</v>
          </cell>
          <cell r="K42">
            <v>60</v>
          </cell>
          <cell r="L42">
            <v>60</v>
          </cell>
          <cell r="M42">
            <v>1</v>
          </cell>
          <cell r="N42">
            <v>48</v>
          </cell>
          <cell r="O42">
            <v>48</v>
          </cell>
          <cell r="P42">
            <v>1</v>
          </cell>
          <cell r="Q42">
            <v>42</v>
          </cell>
          <cell r="R42">
            <v>50</v>
          </cell>
          <cell r="S42">
            <v>1.1904761904761905</v>
          </cell>
          <cell r="T42">
            <v>47</v>
          </cell>
          <cell r="U42">
            <v>47</v>
          </cell>
          <cell r="V42">
            <v>1</v>
          </cell>
          <cell r="W42">
            <v>36</v>
          </cell>
          <cell r="X42">
            <v>36</v>
          </cell>
          <cell r="Y42">
            <v>1</v>
          </cell>
          <cell r="AA42">
            <v>13</v>
          </cell>
          <cell r="AB42">
            <v>13</v>
          </cell>
          <cell r="AC42">
            <v>13</v>
          </cell>
          <cell r="AD42">
            <v>13</v>
          </cell>
          <cell r="AE42">
            <v>12</v>
          </cell>
          <cell r="AF42">
            <v>12</v>
          </cell>
          <cell r="AG42">
            <v>12</v>
          </cell>
          <cell r="AH42">
            <v>12</v>
          </cell>
          <cell r="AI42">
            <v>9</v>
          </cell>
          <cell r="AJ42">
            <v>9</v>
          </cell>
          <cell r="AK42">
            <v>9</v>
          </cell>
          <cell r="AL42">
            <v>9</v>
          </cell>
          <cell r="AM42">
            <v>9</v>
          </cell>
        </row>
        <row r="43">
          <cell r="G43" t="str">
            <v>MP41-6325</v>
          </cell>
          <cell r="H43" t="str">
            <v>B</v>
          </cell>
          <cell r="I43" t="str">
            <v>China</v>
          </cell>
          <cell r="J43" t="str">
            <v>Xu Junji</v>
          </cell>
          <cell r="K43">
            <v>5</v>
          </cell>
          <cell r="L43">
            <v>5</v>
          </cell>
          <cell r="M43">
            <v>1</v>
          </cell>
          <cell r="N43">
            <v>4</v>
          </cell>
          <cell r="O43">
            <v>4</v>
          </cell>
          <cell r="P43">
            <v>1</v>
          </cell>
          <cell r="Q43">
            <v>6</v>
          </cell>
          <cell r="R43">
            <v>4</v>
          </cell>
          <cell r="S43">
            <v>0.66666666666666663</v>
          </cell>
          <cell r="T43">
            <v>10</v>
          </cell>
          <cell r="U43">
            <v>10</v>
          </cell>
          <cell r="V43">
            <v>1</v>
          </cell>
          <cell r="W43">
            <v>8</v>
          </cell>
          <cell r="X43">
            <v>8</v>
          </cell>
          <cell r="Y43">
            <v>1</v>
          </cell>
        </row>
        <row r="44">
          <cell r="G44" t="str">
            <v>MP41-4456</v>
          </cell>
          <cell r="H44" t="str">
            <v>B</v>
          </cell>
          <cell r="I44" t="str">
            <v>China</v>
          </cell>
          <cell r="J44" t="str">
            <v>Xu Junji</v>
          </cell>
          <cell r="K44">
            <v>10</v>
          </cell>
          <cell r="L44">
            <v>10</v>
          </cell>
          <cell r="M44">
            <v>1</v>
          </cell>
          <cell r="N44">
            <v>8</v>
          </cell>
          <cell r="O44">
            <v>8</v>
          </cell>
          <cell r="P44">
            <v>1</v>
          </cell>
          <cell r="Q44">
            <v>12</v>
          </cell>
          <cell r="R44">
            <v>13</v>
          </cell>
          <cell r="S44">
            <v>1.0833333333333333</v>
          </cell>
          <cell r="T44">
            <v>16</v>
          </cell>
          <cell r="U44">
            <v>16</v>
          </cell>
          <cell r="V44">
            <v>1</v>
          </cell>
          <cell r="W44">
            <v>12</v>
          </cell>
          <cell r="X44">
            <v>12</v>
          </cell>
          <cell r="Y44">
            <v>1</v>
          </cell>
        </row>
        <row r="45">
          <cell r="G45" t="str">
            <v>MP41-4454</v>
          </cell>
          <cell r="H45" t="str">
            <v>A+</v>
          </cell>
          <cell r="I45" t="str">
            <v>China</v>
          </cell>
          <cell r="J45" t="str">
            <v>Xu Junji</v>
          </cell>
          <cell r="K45">
            <v>15</v>
          </cell>
          <cell r="L45">
            <v>15</v>
          </cell>
          <cell r="M45">
            <v>1</v>
          </cell>
          <cell r="N45">
            <v>12</v>
          </cell>
          <cell r="O45">
            <v>12</v>
          </cell>
          <cell r="P45">
            <v>1</v>
          </cell>
          <cell r="Q45">
            <v>14</v>
          </cell>
          <cell r="R45">
            <v>13</v>
          </cell>
          <cell r="S45">
            <v>0.9285714285714286</v>
          </cell>
          <cell r="T45">
            <v>21</v>
          </cell>
          <cell r="U45">
            <v>21</v>
          </cell>
          <cell r="V45">
            <v>1</v>
          </cell>
          <cell r="W45">
            <v>16</v>
          </cell>
          <cell r="X45">
            <v>16</v>
          </cell>
          <cell r="Y45">
            <v>1</v>
          </cell>
        </row>
        <row r="46">
          <cell r="G46" t="str">
            <v>MP41-6560</v>
          </cell>
          <cell r="H46" t="str">
            <v>B</v>
          </cell>
          <cell r="I46" t="str">
            <v>China</v>
          </cell>
          <cell r="J46" t="str">
            <v>Xu Junji</v>
          </cell>
          <cell r="K46">
            <v>15</v>
          </cell>
          <cell r="L46">
            <v>15</v>
          </cell>
          <cell r="M46">
            <v>1</v>
          </cell>
          <cell r="N46">
            <v>12</v>
          </cell>
          <cell r="O46">
            <v>12</v>
          </cell>
          <cell r="P46">
            <v>1</v>
          </cell>
          <cell r="Q46">
            <v>12</v>
          </cell>
          <cell r="R46">
            <v>13</v>
          </cell>
          <cell r="S46">
            <v>1.0833333333333333</v>
          </cell>
          <cell r="T46">
            <v>16</v>
          </cell>
          <cell r="U46">
            <v>16</v>
          </cell>
          <cell r="V46">
            <v>1</v>
          </cell>
          <cell r="W46">
            <v>12</v>
          </cell>
          <cell r="X46">
            <v>12</v>
          </cell>
          <cell r="Y46">
            <v>1</v>
          </cell>
        </row>
        <row r="47">
          <cell r="G47" t="str">
            <v>MP41-4455</v>
          </cell>
          <cell r="H47" t="str">
            <v>B</v>
          </cell>
          <cell r="I47" t="str">
            <v>China</v>
          </cell>
          <cell r="J47" t="str">
            <v>Xu Junji</v>
          </cell>
          <cell r="K47">
            <v>5</v>
          </cell>
          <cell r="L47">
            <v>5</v>
          </cell>
          <cell r="M47">
            <v>1</v>
          </cell>
          <cell r="N47">
            <v>4</v>
          </cell>
          <cell r="O47">
            <v>4</v>
          </cell>
          <cell r="P47">
            <v>1</v>
          </cell>
          <cell r="Q47">
            <v>4</v>
          </cell>
          <cell r="R47">
            <v>4</v>
          </cell>
          <cell r="S47">
            <v>1</v>
          </cell>
          <cell r="T47">
            <v>5</v>
          </cell>
          <cell r="U47">
            <v>5</v>
          </cell>
          <cell r="V47">
            <v>1</v>
          </cell>
          <cell r="W47">
            <v>4</v>
          </cell>
          <cell r="X47">
            <v>4</v>
          </cell>
          <cell r="Y47">
            <v>1</v>
          </cell>
        </row>
        <row r="48">
          <cell r="G48" t="str">
            <v>MP41-6320</v>
          </cell>
          <cell r="H48" t="str">
            <v>B</v>
          </cell>
          <cell r="I48" t="str">
            <v>China</v>
          </cell>
          <cell r="J48" t="str">
            <v>Xu Junji</v>
          </cell>
          <cell r="K48">
            <v>5</v>
          </cell>
          <cell r="L48">
            <v>5</v>
          </cell>
          <cell r="M48">
            <v>1</v>
          </cell>
          <cell r="N48">
            <v>4</v>
          </cell>
          <cell r="O48">
            <v>4</v>
          </cell>
          <cell r="P48">
            <v>1</v>
          </cell>
          <cell r="Q48">
            <v>4</v>
          </cell>
          <cell r="R48">
            <v>4</v>
          </cell>
          <cell r="S48">
            <v>1</v>
          </cell>
          <cell r="T48">
            <v>5</v>
          </cell>
          <cell r="U48">
            <v>5</v>
          </cell>
          <cell r="V48">
            <v>1</v>
          </cell>
          <cell r="W48">
            <v>4</v>
          </cell>
          <cell r="X48">
            <v>4</v>
          </cell>
          <cell r="Y48">
            <v>1</v>
          </cell>
        </row>
        <row r="49">
          <cell r="G49" t="str">
            <v>MP41-4452</v>
          </cell>
          <cell r="H49" t="str">
            <v>B</v>
          </cell>
          <cell r="I49" t="str">
            <v>China</v>
          </cell>
          <cell r="J49" t="str">
            <v>Xu Junji</v>
          </cell>
          <cell r="K49">
            <v>15</v>
          </cell>
          <cell r="L49">
            <v>15</v>
          </cell>
          <cell r="M49">
            <v>1</v>
          </cell>
          <cell r="N49">
            <v>12</v>
          </cell>
          <cell r="O49">
            <v>12</v>
          </cell>
          <cell r="P49">
            <v>1</v>
          </cell>
          <cell r="Q49">
            <v>12</v>
          </cell>
          <cell r="R49">
            <v>13</v>
          </cell>
          <cell r="S49">
            <v>1.0833333333333333</v>
          </cell>
          <cell r="T49">
            <v>16</v>
          </cell>
          <cell r="U49">
            <v>16</v>
          </cell>
          <cell r="V49">
            <v>1</v>
          </cell>
          <cell r="W49">
            <v>12</v>
          </cell>
          <cell r="X49">
            <v>12</v>
          </cell>
          <cell r="Y49">
            <v>1</v>
          </cell>
        </row>
        <row r="50">
          <cell r="G50" t="str">
            <v>MP41-6330</v>
          </cell>
          <cell r="H50" t="str">
            <v>B</v>
          </cell>
          <cell r="I50" t="str">
            <v>China</v>
          </cell>
          <cell r="J50" t="str">
            <v>Xu Junji</v>
          </cell>
          <cell r="K50">
            <v>5</v>
          </cell>
          <cell r="L50">
            <v>5</v>
          </cell>
          <cell r="M50">
            <v>1</v>
          </cell>
          <cell r="N50">
            <v>4</v>
          </cell>
          <cell r="O50">
            <v>4</v>
          </cell>
          <cell r="P50">
            <v>1</v>
          </cell>
          <cell r="Q50">
            <v>4</v>
          </cell>
          <cell r="R50">
            <v>4</v>
          </cell>
          <cell r="S50">
            <v>1</v>
          </cell>
          <cell r="T50">
            <v>5</v>
          </cell>
          <cell r="U50">
            <v>5</v>
          </cell>
          <cell r="V50">
            <v>1</v>
          </cell>
          <cell r="W50">
            <v>4</v>
          </cell>
          <cell r="X50">
            <v>4</v>
          </cell>
          <cell r="Y50">
            <v>1</v>
          </cell>
        </row>
        <row r="51">
          <cell r="G51" t="str">
            <v>MP41-4451</v>
          </cell>
          <cell r="H51" t="str">
            <v>B-</v>
          </cell>
          <cell r="I51" t="str">
            <v>China</v>
          </cell>
          <cell r="J51" t="str">
            <v>Xu Junji</v>
          </cell>
          <cell r="K51">
            <v>5</v>
          </cell>
          <cell r="L51">
            <v>5</v>
          </cell>
          <cell r="M51">
            <v>1</v>
          </cell>
          <cell r="N51">
            <v>4</v>
          </cell>
          <cell r="O51">
            <v>4</v>
          </cell>
          <cell r="P51">
            <v>1</v>
          </cell>
          <cell r="Q51">
            <v>4</v>
          </cell>
          <cell r="R51">
            <v>4</v>
          </cell>
          <cell r="S51">
            <v>1</v>
          </cell>
          <cell r="T51">
            <v>5</v>
          </cell>
          <cell r="U51">
            <v>5</v>
          </cell>
          <cell r="V51">
            <v>1</v>
          </cell>
          <cell r="W51">
            <v>4</v>
          </cell>
          <cell r="X51">
            <v>4</v>
          </cell>
          <cell r="Y51">
            <v>1</v>
          </cell>
        </row>
        <row r="52">
          <cell r="G52" t="str">
            <v>MP41-4453</v>
          </cell>
          <cell r="H52" t="str">
            <v>A+</v>
          </cell>
          <cell r="I52" t="str">
            <v>China</v>
          </cell>
          <cell r="J52" t="str">
            <v>Xu Junji</v>
          </cell>
          <cell r="K52">
            <v>25</v>
          </cell>
          <cell r="L52">
            <v>25</v>
          </cell>
          <cell r="M52">
            <v>1</v>
          </cell>
          <cell r="N52">
            <v>20</v>
          </cell>
          <cell r="O52">
            <v>20</v>
          </cell>
          <cell r="P52">
            <v>1</v>
          </cell>
          <cell r="Q52">
            <v>20</v>
          </cell>
          <cell r="R52">
            <v>21</v>
          </cell>
          <cell r="S52">
            <v>1.05</v>
          </cell>
          <cell r="T52">
            <v>26</v>
          </cell>
          <cell r="U52">
            <v>26</v>
          </cell>
          <cell r="V52">
            <v>1</v>
          </cell>
          <cell r="W52">
            <v>20</v>
          </cell>
          <cell r="X52">
            <v>35</v>
          </cell>
          <cell r="Y52">
            <v>1.75</v>
          </cell>
        </row>
        <row r="53">
          <cell r="G53" t="str">
            <v>MP40-6321</v>
          </cell>
          <cell r="H53" t="str">
            <v>B</v>
          </cell>
          <cell r="I53" t="str">
            <v>China</v>
          </cell>
          <cell r="J53" t="str">
            <v>Xu Junji</v>
          </cell>
          <cell r="K53">
            <v>30</v>
          </cell>
          <cell r="L53">
            <v>30</v>
          </cell>
          <cell r="M53">
            <v>1</v>
          </cell>
          <cell r="N53">
            <v>24</v>
          </cell>
          <cell r="O53">
            <v>24</v>
          </cell>
          <cell r="P53">
            <v>1</v>
          </cell>
          <cell r="Q53">
            <v>24</v>
          </cell>
          <cell r="R53">
            <v>25</v>
          </cell>
          <cell r="S53">
            <v>1.0416666666666667</v>
          </cell>
          <cell r="T53">
            <v>31</v>
          </cell>
          <cell r="U53">
            <v>31</v>
          </cell>
          <cell r="V53">
            <v>1</v>
          </cell>
          <cell r="W53">
            <v>24</v>
          </cell>
          <cell r="X53">
            <v>38</v>
          </cell>
          <cell r="Y53">
            <v>1.5833333333333333</v>
          </cell>
        </row>
        <row r="54">
          <cell r="G54" t="str">
            <v>MP40-6322</v>
          </cell>
          <cell r="H54" t="str">
            <v>B</v>
          </cell>
          <cell r="I54" t="str">
            <v>China</v>
          </cell>
          <cell r="J54" t="str">
            <v>Xu Junji</v>
          </cell>
          <cell r="K54">
            <v>35</v>
          </cell>
          <cell r="L54">
            <v>35</v>
          </cell>
          <cell r="M54">
            <v>1</v>
          </cell>
          <cell r="N54">
            <v>28</v>
          </cell>
          <cell r="O54">
            <v>28</v>
          </cell>
          <cell r="P54">
            <v>1</v>
          </cell>
          <cell r="Q54">
            <v>28</v>
          </cell>
          <cell r="R54">
            <v>29</v>
          </cell>
          <cell r="S54">
            <v>1.0357142857142858</v>
          </cell>
          <cell r="T54">
            <v>36</v>
          </cell>
          <cell r="U54">
            <v>36</v>
          </cell>
          <cell r="V54">
            <v>1</v>
          </cell>
          <cell r="W54">
            <v>28</v>
          </cell>
          <cell r="X54">
            <v>46</v>
          </cell>
          <cell r="Y54">
            <v>1.6428571428571428</v>
          </cell>
        </row>
        <row r="55">
          <cell r="G55" t="str">
            <v>MP40-6323</v>
          </cell>
          <cell r="H55" t="str">
            <v>B</v>
          </cell>
          <cell r="I55" t="str">
            <v>China</v>
          </cell>
          <cell r="J55" t="str">
            <v>Xu Junji</v>
          </cell>
          <cell r="K55">
            <v>15</v>
          </cell>
          <cell r="L55">
            <v>15</v>
          </cell>
          <cell r="M55">
            <v>1</v>
          </cell>
          <cell r="N55">
            <v>12</v>
          </cell>
          <cell r="O55">
            <v>12</v>
          </cell>
          <cell r="P55">
            <v>1</v>
          </cell>
          <cell r="Q55">
            <v>12</v>
          </cell>
          <cell r="R55">
            <v>13</v>
          </cell>
          <cell r="S55">
            <v>1.0833333333333333</v>
          </cell>
          <cell r="T55">
            <v>16</v>
          </cell>
          <cell r="U55">
            <v>16</v>
          </cell>
          <cell r="V55">
            <v>1</v>
          </cell>
          <cell r="W55">
            <v>12</v>
          </cell>
          <cell r="X55">
            <v>29</v>
          </cell>
          <cell r="Y55">
            <v>2.4166666666666665</v>
          </cell>
        </row>
        <row r="56">
          <cell r="G56" t="str">
            <v>MP40-6324</v>
          </cell>
          <cell r="H56" t="str">
            <v>B</v>
          </cell>
          <cell r="I56" t="str">
            <v>China</v>
          </cell>
          <cell r="J56" t="str">
            <v>Xu Junji</v>
          </cell>
          <cell r="K56">
            <v>10</v>
          </cell>
          <cell r="L56">
            <v>10</v>
          </cell>
          <cell r="M56">
            <v>1</v>
          </cell>
          <cell r="N56">
            <v>8</v>
          </cell>
          <cell r="O56">
            <v>8</v>
          </cell>
          <cell r="P56">
            <v>1</v>
          </cell>
          <cell r="Q56">
            <v>8</v>
          </cell>
          <cell r="R56">
            <v>8</v>
          </cell>
          <cell r="S56">
            <v>1</v>
          </cell>
          <cell r="T56">
            <v>10</v>
          </cell>
          <cell r="U56">
            <v>10</v>
          </cell>
          <cell r="V56">
            <v>1</v>
          </cell>
          <cell r="W56">
            <v>8</v>
          </cell>
          <cell r="X56">
            <v>8</v>
          </cell>
          <cell r="Y56">
            <v>1</v>
          </cell>
        </row>
        <row r="57">
          <cell r="G57" t="str">
            <v>MP40-2686</v>
          </cell>
          <cell r="H57" t="str">
            <v>B</v>
          </cell>
          <cell r="I57" t="str">
            <v>China</v>
          </cell>
          <cell r="J57" t="str">
            <v>Xu Junji</v>
          </cell>
          <cell r="K57">
            <v>10</v>
          </cell>
          <cell r="L57">
            <v>10</v>
          </cell>
          <cell r="M57">
            <v>1</v>
          </cell>
          <cell r="N57">
            <v>8</v>
          </cell>
          <cell r="O57">
            <v>8</v>
          </cell>
          <cell r="P57">
            <v>1</v>
          </cell>
          <cell r="Q57">
            <v>8</v>
          </cell>
          <cell r="R57">
            <v>8</v>
          </cell>
          <cell r="S57">
            <v>1</v>
          </cell>
          <cell r="T57">
            <v>10</v>
          </cell>
          <cell r="U57">
            <v>10</v>
          </cell>
          <cell r="V57">
            <v>1</v>
          </cell>
          <cell r="W57">
            <v>8</v>
          </cell>
          <cell r="X57">
            <v>16</v>
          </cell>
          <cell r="Y57">
            <v>2</v>
          </cell>
        </row>
        <row r="58">
          <cell r="G58" t="str">
            <v>MP40-3561</v>
          </cell>
          <cell r="H58" t="str">
            <v>B</v>
          </cell>
          <cell r="I58" t="str">
            <v>China</v>
          </cell>
          <cell r="J58" t="str">
            <v>Xu Junji</v>
          </cell>
          <cell r="K58">
            <v>5</v>
          </cell>
          <cell r="L58">
            <v>5</v>
          </cell>
          <cell r="M58">
            <v>1</v>
          </cell>
          <cell r="N58">
            <v>4</v>
          </cell>
          <cell r="O58">
            <v>4</v>
          </cell>
          <cell r="P58">
            <v>1</v>
          </cell>
          <cell r="Q58">
            <v>4</v>
          </cell>
          <cell r="R58">
            <v>4</v>
          </cell>
          <cell r="S58">
            <v>1</v>
          </cell>
          <cell r="T58">
            <v>5</v>
          </cell>
          <cell r="U58">
            <v>5</v>
          </cell>
          <cell r="V58">
            <v>1</v>
          </cell>
          <cell r="W58">
            <v>4</v>
          </cell>
          <cell r="X58">
            <v>8</v>
          </cell>
          <cell r="Y58">
            <v>2</v>
          </cell>
        </row>
        <row r="59">
          <cell r="G59" t="str">
            <v>MP40-7405</v>
          </cell>
          <cell r="H59" t="str">
            <v>B</v>
          </cell>
          <cell r="I59" t="str">
            <v>China</v>
          </cell>
          <cell r="J59" t="str">
            <v>Xu Junji</v>
          </cell>
          <cell r="K59">
            <v>5</v>
          </cell>
          <cell r="L59">
            <v>5</v>
          </cell>
          <cell r="M59">
            <v>1</v>
          </cell>
          <cell r="N59">
            <v>4</v>
          </cell>
          <cell r="O59">
            <v>4</v>
          </cell>
          <cell r="P59">
            <v>1</v>
          </cell>
          <cell r="Q59">
            <v>4</v>
          </cell>
          <cell r="R59">
            <v>4</v>
          </cell>
          <cell r="S59">
            <v>1</v>
          </cell>
          <cell r="T59">
            <v>5</v>
          </cell>
          <cell r="U59">
            <v>5</v>
          </cell>
          <cell r="V59">
            <v>1</v>
          </cell>
          <cell r="W59">
            <v>4</v>
          </cell>
          <cell r="X59">
            <v>4</v>
          </cell>
          <cell r="Y59">
            <v>1</v>
          </cell>
        </row>
        <row r="60">
          <cell r="G60" t="str">
            <v>MP40-7406</v>
          </cell>
          <cell r="H60" t="str">
            <v>B</v>
          </cell>
          <cell r="I60" t="str">
            <v>China</v>
          </cell>
          <cell r="J60" t="str">
            <v>Xu Junji</v>
          </cell>
          <cell r="K60">
            <v>5</v>
          </cell>
          <cell r="L60">
            <v>5</v>
          </cell>
          <cell r="M60">
            <v>1</v>
          </cell>
          <cell r="N60">
            <v>4</v>
          </cell>
          <cell r="O60">
            <v>4</v>
          </cell>
          <cell r="P60">
            <v>1</v>
          </cell>
          <cell r="Q60">
            <v>4</v>
          </cell>
          <cell r="R60">
            <v>4</v>
          </cell>
          <cell r="S60">
            <v>1</v>
          </cell>
          <cell r="T60">
            <v>5</v>
          </cell>
          <cell r="U60">
            <v>5</v>
          </cell>
          <cell r="V60">
            <v>1</v>
          </cell>
          <cell r="W60">
            <v>4</v>
          </cell>
          <cell r="X60">
            <v>4</v>
          </cell>
          <cell r="Y60">
            <v>1</v>
          </cell>
        </row>
        <row r="61">
          <cell r="G61" t="str">
            <v>WIN40-118</v>
          </cell>
          <cell r="H61" t="str">
            <v>B</v>
          </cell>
          <cell r="I61" t="str">
            <v>China</v>
          </cell>
          <cell r="J61" t="str">
            <v>Xu Junji</v>
          </cell>
          <cell r="K61">
            <v>30</v>
          </cell>
          <cell r="L61">
            <v>30</v>
          </cell>
          <cell r="M61">
            <v>1</v>
          </cell>
          <cell r="N61">
            <v>24</v>
          </cell>
          <cell r="O61">
            <v>24</v>
          </cell>
          <cell r="P61">
            <v>1</v>
          </cell>
          <cell r="Q61">
            <v>26</v>
          </cell>
          <cell r="R61">
            <v>25</v>
          </cell>
          <cell r="S61">
            <v>0.96153846153846156</v>
          </cell>
          <cell r="T61">
            <v>36</v>
          </cell>
          <cell r="U61">
            <v>36</v>
          </cell>
          <cell r="V61">
            <v>1</v>
          </cell>
          <cell r="W61">
            <v>28</v>
          </cell>
          <cell r="X61">
            <v>36</v>
          </cell>
          <cell r="Y61">
            <v>1.2857142857142858</v>
          </cell>
        </row>
        <row r="62">
          <cell r="G62" t="str">
            <v>WIN40-122</v>
          </cell>
          <cell r="H62" t="str">
            <v>B</v>
          </cell>
          <cell r="I62" t="str">
            <v>China</v>
          </cell>
          <cell r="J62" t="str">
            <v>Xu Junji</v>
          </cell>
          <cell r="K62">
            <v>15</v>
          </cell>
          <cell r="L62">
            <v>15</v>
          </cell>
          <cell r="M62">
            <v>1</v>
          </cell>
          <cell r="N62">
            <v>12</v>
          </cell>
          <cell r="O62">
            <v>12</v>
          </cell>
          <cell r="P62">
            <v>1</v>
          </cell>
          <cell r="Q62">
            <v>16</v>
          </cell>
          <cell r="R62">
            <v>13</v>
          </cell>
          <cell r="S62">
            <v>0.8125</v>
          </cell>
          <cell r="T62">
            <v>26</v>
          </cell>
          <cell r="U62">
            <v>26</v>
          </cell>
          <cell r="V62">
            <v>1</v>
          </cell>
          <cell r="W62">
            <v>20</v>
          </cell>
          <cell r="X62">
            <v>35</v>
          </cell>
          <cell r="Y62">
            <v>1.75</v>
          </cell>
        </row>
        <row r="63">
          <cell r="G63" t="str">
            <v>MP40-2684</v>
          </cell>
          <cell r="H63" t="str">
            <v>A+</v>
          </cell>
          <cell r="I63" t="str">
            <v>China</v>
          </cell>
          <cell r="J63" t="str">
            <v>Xu Junji</v>
          </cell>
          <cell r="K63">
            <v>25</v>
          </cell>
          <cell r="L63">
            <v>25</v>
          </cell>
          <cell r="M63">
            <v>1</v>
          </cell>
          <cell r="N63">
            <v>20</v>
          </cell>
          <cell r="O63">
            <v>20</v>
          </cell>
          <cell r="P63">
            <v>1</v>
          </cell>
          <cell r="Q63">
            <v>18</v>
          </cell>
          <cell r="R63">
            <v>17</v>
          </cell>
          <cell r="S63">
            <v>0.94444444444444442</v>
          </cell>
          <cell r="T63">
            <v>26</v>
          </cell>
          <cell r="U63">
            <v>26</v>
          </cell>
          <cell r="V63">
            <v>1</v>
          </cell>
          <cell r="W63">
            <v>20</v>
          </cell>
          <cell r="X63">
            <v>40</v>
          </cell>
          <cell r="Y63">
            <v>2</v>
          </cell>
        </row>
        <row r="64">
          <cell r="G64" t="str">
            <v>MP40-3559</v>
          </cell>
          <cell r="H64" t="str">
            <v>A+</v>
          </cell>
          <cell r="I64" t="str">
            <v>China</v>
          </cell>
          <cell r="J64" t="str">
            <v>Xu Junji</v>
          </cell>
          <cell r="K64">
            <v>15</v>
          </cell>
          <cell r="L64">
            <v>15</v>
          </cell>
          <cell r="M64">
            <v>1</v>
          </cell>
          <cell r="N64">
            <v>12</v>
          </cell>
          <cell r="O64">
            <v>12</v>
          </cell>
          <cell r="P64">
            <v>1</v>
          </cell>
          <cell r="Q64">
            <v>16</v>
          </cell>
          <cell r="R64">
            <v>13</v>
          </cell>
          <cell r="S64">
            <v>0.8125</v>
          </cell>
          <cell r="T64">
            <v>26</v>
          </cell>
          <cell r="U64">
            <v>26</v>
          </cell>
          <cell r="V64">
            <v>1</v>
          </cell>
          <cell r="W64">
            <v>20</v>
          </cell>
          <cell r="X64">
            <v>30</v>
          </cell>
          <cell r="Y64">
            <v>1.5</v>
          </cell>
        </row>
        <row r="65">
          <cell r="G65" t="str">
            <v>MP40-6368</v>
          </cell>
          <cell r="H65" t="str">
            <v>B</v>
          </cell>
          <cell r="I65" t="str">
            <v>China</v>
          </cell>
          <cell r="J65" t="str">
            <v>Xu Junji</v>
          </cell>
          <cell r="K65">
            <v>15</v>
          </cell>
          <cell r="L65">
            <v>15</v>
          </cell>
          <cell r="M65">
            <v>1</v>
          </cell>
          <cell r="N65">
            <v>12</v>
          </cell>
          <cell r="O65">
            <v>12</v>
          </cell>
          <cell r="P65">
            <v>1</v>
          </cell>
          <cell r="Q65">
            <v>10</v>
          </cell>
          <cell r="R65">
            <v>13</v>
          </cell>
          <cell r="S65">
            <v>1.3</v>
          </cell>
          <cell r="T65">
            <v>10</v>
          </cell>
          <cell r="U65">
            <v>10</v>
          </cell>
          <cell r="V65">
            <v>1</v>
          </cell>
          <cell r="W65">
            <v>8</v>
          </cell>
          <cell r="X65">
            <v>21</v>
          </cell>
          <cell r="Y65">
            <v>2.625</v>
          </cell>
        </row>
        <row r="66">
          <cell r="G66" t="str">
            <v>MP40-6369</v>
          </cell>
          <cell r="H66" t="str">
            <v>B</v>
          </cell>
          <cell r="I66" t="str">
            <v>China</v>
          </cell>
          <cell r="J66" t="str">
            <v>Xu Junji</v>
          </cell>
          <cell r="K66">
            <v>5</v>
          </cell>
          <cell r="L66">
            <v>5</v>
          </cell>
          <cell r="M66">
            <v>1</v>
          </cell>
          <cell r="N66">
            <v>4</v>
          </cell>
          <cell r="O66">
            <v>4</v>
          </cell>
          <cell r="P66">
            <v>1</v>
          </cell>
          <cell r="Q66">
            <v>8</v>
          </cell>
          <cell r="R66">
            <v>4</v>
          </cell>
          <cell r="S66">
            <v>0.5</v>
          </cell>
          <cell r="T66">
            <v>16</v>
          </cell>
          <cell r="U66">
            <v>16</v>
          </cell>
          <cell r="V66">
            <v>1</v>
          </cell>
          <cell r="W66">
            <v>12</v>
          </cell>
          <cell r="X66">
            <v>12</v>
          </cell>
          <cell r="Y66">
            <v>1</v>
          </cell>
        </row>
        <row r="67">
          <cell r="G67" t="str">
            <v>WIN40-116</v>
          </cell>
          <cell r="H67" t="str">
            <v>A++</v>
          </cell>
          <cell r="I67" t="str">
            <v>China</v>
          </cell>
          <cell r="J67" t="str">
            <v>Xu Junji</v>
          </cell>
          <cell r="K67">
            <v>115</v>
          </cell>
          <cell r="L67">
            <v>115</v>
          </cell>
          <cell r="M67">
            <v>1</v>
          </cell>
          <cell r="N67">
            <v>92</v>
          </cell>
          <cell r="O67">
            <v>92</v>
          </cell>
          <cell r="P67">
            <v>1</v>
          </cell>
          <cell r="Q67">
            <v>84</v>
          </cell>
          <cell r="R67">
            <v>97</v>
          </cell>
          <cell r="S67">
            <v>1.1547619047619047</v>
          </cell>
          <cell r="T67">
            <v>99</v>
          </cell>
          <cell r="U67">
            <v>99</v>
          </cell>
          <cell r="V67">
            <v>1</v>
          </cell>
          <cell r="W67">
            <v>76</v>
          </cell>
          <cell r="X67">
            <v>277</v>
          </cell>
          <cell r="Y67">
            <v>3.6447368421052633</v>
          </cell>
        </row>
        <row r="68">
          <cell r="G68" t="str">
            <v>WIN40-120</v>
          </cell>
          <cell r="H68" t="str">
            <v>A+</v>
          </cell>
          <cell r="I68" t="str">
            <v>China</v>
          </cell>
          <cell r="J68" t="str">
            <v>Xu Junji</v>
          </cell>
          <cell r="K68">
            <v>115</v>
          </cell>
          <cell r="L68">
            <v>115</v>
          </cell>
          <cell r="M68">
            <v>1</v>
          </cell>
          <cell r="N68">
            <v>92</v>
          </cell>
          <cell r="O68">
            <v>92</v>
          </cell>
          <cell r="P68">
            <v>1</v>
          </cell>
          <cell r="Q68">
            <v>80</v>
          </cell>
          <cell r="R68">
            <v>97</v>
          </cell>
          <cell r="S68">
            <v>1.2124999999999999</v>
          </cell>
          <cell r="T68">
            <v>88</v>
          </cell>
          <cell r="U68">
            <v>88</v>
          </cell>
          <cell r="V68">
            <v>1</v>
          </cell>
          <cell r="W68">
            <v>68</v>
          </cell>
          <cell r="X68">
            <v>251</v>
          </cell>
          <cell r="Y68">
            <v>3.6911764705882355</v>
          </cell>
        </row>
        <row r="69">
          <cell r="G69" t="str">
            <v>MP40-6556</v>
          </cell>
          <cell r="H69" t="str">
            <v>B</v>
          </cell>
          <cell r="I69" t="str">
            <v>China</v>
          </cell>
          <cell r="J69" t="str">
            <v>Xu Junji</v>
          </cell>
          <cell r="K69">
            <v>40</v>
          </cell>
          <cell r="L69">
            <v>40</v>
          </cell>
          <cell r="M69">
            <v>1</v>
          </cell>
          <cell r="N69">
            <v>32</v>
          </cell>
          <cell r="O69">
            <v>32</v>
          </cell>
          <cell r="P69">
            <v>1</v>
          </cell>
          <cell r="Q69">
            <v>32</v>
          </cell>
          <cell r="R69">
            <v>34</v>
          </cell>
          <cell r="S69">
            <v>1.0625</v>
          </cell>
          <cell r="T69">
            <v>42</v>
          </cell>
          <cell r="U69">
            <v>42</v>
          </cell>
          <cell r="V69">
            <v>1</v>
          </cell>
          <cell r="W69">
            <v>32</v>
          </cell>
          <cell r="X69">
            <v>84</v>
          </cell>
          <cell r="Y69">
            <v>2.625</v>
          </cell>
        </row>
        <row r="70">
          <cell r="G70" t="str">
            <v>MP40-6557</v>
          </cell>
          <cell r="H70" t="str">
            <v>B</v>
          </cell>
          <cell r="I70" t="str">
            <v>China</v>
          </cell>
          <cell r="J70" t="str">
            <v>Xu Junji</v>
          </cell>
          <cell r="K70">
            <v>25</v>
          </cell>
          <cell r="L70">
            <v>25</v>
          </cell>
          <cell r="M70">
            <v>1</v>
          </cell>
          <cell r="N70">
            <v>20</v>
          </cell>
          <cell r="O70">
            <v>20</v>
          </cell>
          <cell r="P70">
            <v>1</v>
          </cell>
          <cell r="Q70">
            <v>14</v>
          </cell>
          <cell r="R70">
            <v>21</v>
          </cell>
          <cell r="S70">
            <v>1.5</v>
          </cell>
          <cell r="T70">
            <v>10</v>
          </cell>
          <cell r="U70">
            <v>10</v>
          </cell>
          <cell r="V70">
            <v>1</v>
          </cell>
          <cell r="W70">
            <v>8</v>
          </cell>
          <cell r="X70">
            <v>31</v>
          </cell>
          <cell r="Y70">
            <v>3.875</v>
          </cell>
        </row>
        <row r="71">
          <cell r="G71" t="str">
            <v>MP40-6558</v>
          </cell>
          <cell r="H71" t="str">
            <v>B</v>
          </cell>
          <cell r="I71" t="str">
            <v>China</v>
          </cell>
          <cell r="J71" t="str">
            <v>Xu Junji</v>
          </cell>
          <cell r="K71">
            <v>20</v>
          </cell>
          <cell r="L71">
            <v>20</v>
          </cell>
          <cell r="M71">
            <v>1</v>
          </cell>
          <cell r="N71">
            <v>16</v>
          </cell>
          <cell r="O71">
            <v>16</v>
          </cell>
          <cell r="P71">
            <v>1</v>
          </cell>
          <cell r="Q71">
            <v>16</v>
          </cell>
          <cell r="R71">
            <v>17</v>
          </cell>
          <cell r="S71">
            <v>1.0625</v>
          </cell>
          <cell r="T71">
            <v>21</v>
          </cell>
          <cell r="U71">
            <v>21</v>
          </cell>
          <cell r="V71">
            <v>1</v>
          </cell>
          <cell r="W71">
            <v>16</v>
          </cell>
          <cell r="X71">
            <v>32</v>
          </cell>
          <cell r="Y71">
            <v>2</v>
          </cell>
        </row>
        <row r="72">
          <cell r="G72" t="str">
            <v>MP40-6559</v>
          </cell>
          <cell r="H72" t="str">
            <v>B</v>
          </cell>
          <cell r="I72" t="str">
            <v>China</v>
          </cell>
          <cell r="J72" t="str">
            <v>Xu Junji</v>
          </cell>
          <cell r="K72">
            <v>5</v>
          </cell>
          <cell r="L72">
            <v>5</v>
          </cell>
          <cell r="M72">
            <v>1</v>
          </cell>
          <cell r="N72">
            <v>4</v>
          </cell>
          <cell r="O72">
            <v>4</v>
          </cell>
          <cell r="P72">
            <v>1</v>
          </cell>
          <cell r="Q72">
            <v>4</v>
          </cell>
          <cell r="R72">
            <v>4</v>
          </cell>
          <cell r="S72">
            <v>1</v>
          </cell>
          <cell r="T72">
            <v>5</v>
          </cell>
          <cell r="U72">
            <v>5</v>
          </cell>
          <cell r="V72">
            <v>1</v>
          </cell>
          <cell r="W72">
            <v>4</v>
          </cell>
          <cell r="X72">
            <v>4</v>
          </cell>
          <cell r="Y72">
            <v>1</v>
          </cell>
        </row>
        <row r="73">
          <cell r="G73" t="str">
            <v>MP40-2685</v>
          </cell>
          <cell r="H73" t="str">
            <v>B</v>
          </cell>
          <cell r="I73" t="str">
            <v>China</v>
          </cell>
          <cell r="J73" t="str">
            <v>Xu Junji</v>
          </cell>
          <cell r="K73">
            <v>5</v>
          </cell>
          <cell r="L73">
            <v>5</v>
          </cell>
          <cell r="M73">
            <v>1</v>
          </cell>
          <cell r="N73">
            <v>4</v>
          </cell>
          <cell r="O73">
            <v>4</v>
          </cell>
          <cell r="P73">
            <v>1</v>
          </cell>
          <cell r="Q73">
            <v>4</v>
          </cell>
          <cell r="R73">
            <v>4</v>
          </cell>
          <cell r="S73">
            <v>1</v>
          </cell>
          <cell r="T73">
            <v>5</v>
          </cell>
          <cell r="U73">
            <v>5</v>
          </cell>
          <cell r="V73">
            <v>1</v>
          </cell>
          <cell r="W73">
            <v>4</v>
          </cell>
          <cell r="X73">
            <v>18</v>
          </cell>
          <cell r="Y73">
            <v>4.5</v>
          </cell>
        </row>
        <row r="74">
          <cell r="G74" t="str">
            <v>MP40-3560</v>
          </cell>
          <cell r="H74" t="str">
            <v>B</v>
          </cell>
          <cell r="I74" t="str">
            <v>China</v>
          </cell>
          <cell r="J74" t="str">
            <v>Xu Junji</v>
          </cell>
          <cell r="K74">
            <v>5</v>
          </cell>
          <cell r="L74">
            <v>5</v>
          </cell>
          <cell r="M74">
            <v>1</v>
          </cell>
          <cell r="N74">
            <v>4</v>
          </cell>
          <cell r="O74">
            <v>4</v>
          </cell>
          <cell r="P74">
            <v>1</v>
          </cell>
          <cell r="Q74">
            <v>4</v>
          </cell>
          <cell r="R74">
            <v>4</v>
          </cell>
          <cell r="S74">
            <v>1</v>
          </cell>
          <cell r="T74">
            <v>5</v>
          </cell>
          <cell r="U74">
            <v>5</v>
          </cell>
          <cell r="V74">
            <v>1</v>
          </cell>
          <cell r="W74">
            <v>4</v>
          </cell>
          <cell r="X74">
            <v>4</v>
          </cell>
          <cell r="Y74">
            <v>1</v>
          </cell>
        </row>
        <row r="75">
          <cell r="G75" t="str">
            <v>WIN40-117</v>
          </cell>
          <cell r="H75" t="str">
            <v>B</v>
          </cell>
          <cell r="I75" t="str">
            <v>China</v>
          </cell>
          <cell r="J75" t="str">
            <v>Xu Junji</v>
          </cell>
          <cell r="K75">
            <v>20</v>
          </cell>
          <cell r="L75">
            <v>20</v>
          </cell>
          <cell r="M75">
            <v>1</v>
          </cell>
          <cell r="N75">
            <v>16</v>
          </cell>
          <cell r="O75">
            <v>16</v>
          </cell>
          <cell r="P75">
            <v>1</v>
          </cell>
          <cell r="Q75">
            <v>16</v>
          </cell>
          <cell r="R75">
            <v>17</v>
          </cell>
          <cell r="S75">
            <v>1.0625</v>
          </cell>
          <cell r="T75">
            <v>21</v>
          </cell>
          <cell r="U75">
            <v>21</v>
          </cell>
          <cell r="V75">
            <v>1</v>
          </cell>
          <cell r="W75">
            <v>16</v>
          </cell>
          <cell r="X75">
            <v>42</v>
          </cell>
          <cell r="Y75">
            <v>2.625</v>
          </cell>
        </row>
        <row r="76">
          <cell r="G76" t="str">
            <v>WIN40-121</v>
          </cell>
          <cell r="H76" t="str">
            <v>B</v>
          </cell>
          <cell r="I76" t="str">
            <v>China</v>
          </cell>
          <cell r="J76" t="str">
            <v>Xu Junji</v>
          </cell>
          <cell r="K76">
            <v>25</v>
          </cell>
          <cell r="L76">
            <v>25</v>
          </cell>
          <cell r="M76">
            <v>1</v>
          </cell>
          <cell r="N76">
            <v>20</v>
          </cell>
          <cell r="O76">
            <v>20</v>
          </cell>
          <cell r="P76">
            <v>1</v>
          </cell>
          <cell r="Q76">
            <v>20</v>
          </cell>
          <cell r="R76">
            <v>21</v>
          </cell>
          <cell r="S76">
            <v>1.05</v>
          </cell>
          <cell r="T76">
            <v>26</v>
          </cell>
          <cell r="U76">
            <v>26</v>
          </cell>
          <cell r="V76">
            <v>1</v>
          </cell>
          <cell r="W76">
            <v>20</v>
          </cell>
          <cell r="X76">
            <v>20</v>
          </cell>
          <cell r="Y76">
            <v>1</v>
          </cell>
        </row>
        <row r="77">
          <cell r="G77" t="str">
            <v>MP40-6316</v>
          </cell>
          <cell r="H77" t="str">
            <v>B</v>
          </cell>
          <cell r="I77" t="str">
            <v>China</v>
          </cell>
          <cell r="J77" t="str">
            <v>Xu Junji</v>
          </cell>
          <cell r="K77">
            <v>35</v>
          </cell>
          <cell r="L77">
            <v>35</v>
          </cell>
          <cell r="M77">
            <v>1</v>
          </cell>
          <cell r="N77">
            <v>28</v>
          </cell>
          <cell r="O77">
            <v>28</v>
          </cell>
          <cell r="P77">
            <v>1</v>
          </cell>
          <cell r="Q77">
            <v>22</v>
          </cell>
          <cell r="R77">
            <v>29</v>
          </cell>
          <cell r="S77">
            <v>1.3181818181818181</v>
          </cell>
          <cell r="T77">
            <v>21</v>
          </cell>
          <cell r="U77">
            <v>21</v>
          </cell>
          <cell r="V77">
            <v>1</v>
          </cell>
          <cell r="W77">
            <v>16</v>
          </cell>
          <cell r="X77">
            <v>32</v>
          </cell>
          <cell r="Y77">
            <v>2</v>
          </cell>
        </row>
        <row r="78">
          <cell r="G78" t="str">
            <v>MP40-6317</v>
          </cell>
          <cell r="H78" t="str">
            <v>B</v>
          </cell>
          <cell r="I78" t="str">
            <v>China</v>
          </cell>
          <cell r="J78" t="str">
            <v>Xu Junji</v>
          </cell>
          <cell r="K78">
            <v>10</v>
          </cell>
          <cell r="L78">
            <v>10</v>
          </cell>
          <cell r="M78">
            <v>1</v>
          </cell>
          <cell r="N78">
            <v>8</v>
          </cell>
          <cell r="O78">
            <v>8</v>
          </cell>
          <cell r="P78">
            <v>1</v>
          </cell>
          <cell r="Q78">
            <v>8</v>
          </cell>
          <cell r="R78">
            <v>8</v>
          </cell>
          <cell r="S78">
            <v>1</v>
          </cell>
          <cell r="T78">
            <v>10</v>
          </cell>
          <cell r="U78">
            <v>10</v>
          </cell>
          <cell r="V78">
            <v>1</v>
          </cell>
          <cell r="W78">
            <v>8</v>
          </cell>
          <cell r="X78">
            <v>31</v>
          </cell>
          <cell r="Y78">
            <v>3.875</v>
          </cell>
        </row>
        <row r="79">
          <cell r="G79" t="str">
            <v>MP40-6318</v>
          </cell>
          <cell r="H79" t="str">
            <v>B</v>
          </cell>
          <cell r="I79" t="str">
            <v>China</v>
          </cell>
          <cell r="J79" t="str">
            <v>Xu Junji</v>
          </cell>
          <cell r="K79">
            <v>15</v>
          </cell>
          <cell r="L79">
            <v>15</v>
          </cell>
          <cell r="M79">
            <v>1</v>
          </cell>
          <cell r="N79">
            <v>12</v>
          </cell>
          <cell r="O79">
            <v>12</v>
          </cell>
          <cell r="P79">
            <v>1</v>
          </cell>
          <cell r="Q79">
            <v>8</v>
          </cell>
          <cell r="R79">
            <v>13</v>
          </cell>
          <cell r="S79">
            <v>1.625</v>
          </cell>
          <cell r="T79">
            <v>5</v>
          </cell>
          <cell r="U79">
            <v>5</v>
          </cell>
          <cell r="V79">
            <v>1</v>
          </cell>
          <cell r="W79">
            <v>4</v>
          </cell>
          <cell r="X79">
            <v>18</v>
          </cell>
          <cell r="Y79">
            <v>4.5</v>
          </cell>
        </row>
        <row r="80">
          <cell r="G80" t="str">
            <v>MP40-6319</v>
          </cell>
          <cell r="H80" t="str">
            <v>B</v>
          </cell>
          <cell r="I80" t="str">
            <v>China</v>
          </cell>
          <cell r="J80" t="str">
            <v>Xu Junji</v>
          </cell>
          <cell r="K80">
            <v>5</v>
          </cell>
          <cell r="L80">
            <v>5</v>
          </cell>
          <cell r="M80">
            <v>1</v>
          </cell>
          <cell r="N80">
            <v>4</v>
          </cell>
          <cell r="O80">
            <v>4</v>
          </cell>
          <cell r="P80">
            <v>1</v>
          </cell>
          <cell r="Q80">
            <v>4</v>
          </cell>
          <cell r="R80">
            <v>4</v>
          </cell>
          <cell r="S80">
            <v>1</v>
          </cell>
          <cell r="T80">
            <v>5</v>
          </cell>
          <cell r="U80">
            <v>5</v>
          </cell>
          <cell r="V80">
            <v>1</v>
          </cell>
          <cell r="W80">
            <v>4</v>
          </cell>
          <cell r="X80">
            <v>4</v>
          </cell>
          <cell r="Y80">
            <v>1</v>
          </cell>
        </row>
        <row r="81">
          <cell r="G81" t="str">
            <v>MP40-1299</v>
          </cell>
          <cell r="H81" t="str">
            <v>B</v>
          </cell>
          <cell r="I81" t="str">
            <v>China</v>
          </cell>
          <cell r="J81" t="str">
            <v>Xu Junji</v>
          </cell>
          <cell r="K81">
            <v>40</v>
          </cell>
          <cell r="L81">
            <v>40</v>
          </cell>
          <cell r="M81">
            <v>1</v>
          </cell>
          <cell r="N81">
            <v>32</v>
          </cell>
          <cell r="O81">
            <v>32</v>
          </cell>
          <cell r="P81">
            <v>1</v>
          </cell>
          <cell r="Q81">
            <v>32</v>
          </cell>
          <cell r="R81">
            <v>34</v>
          </cell>
          <cell r="S81">
            <v>1.0625</v>
          </cell>
          <cell r="T81">
            <v>42</v>
          </cell>
          <cell r="U81">
            <v>42</v>
          </cell>
          <cell r="V81">
            <v>1</v>
          </cell>
          <cell r="W81">
            <v>32</v>
          </cell>
          <cell r="X81">
            <v>44</v>
          </cell>
          <cell r="Y81">
            <v>1.375</v>
          </cell>
        </row>
        <row r="82">
          <cell r="G82" t="str">
            <v>MP40-1300</v>
          </cell>
          <cell r="H82" t="str">
            <v>B</v>
          </cell>
          <cell r="I82" t="str">
            <v>China</v>
          </cell>
          <cell r="J82" t="str">
            <v>Xu Junji</v>
          </cell>
          <cell r="K82">
            <v>60</v>
          </cell>
          <cell r="L82">
            <v>60</v>
          </cell>
          <cell r="M82">
            <v>1</v>
          </cell>
          <cell r="N82">
            <v>48</v>
          </cell>
          <cell r="O82">
            <v>48</v>
          </cell>
          <cell r="P82">
            <v>1</v>
          </cell>
          <cell r="Q82">
            <v>48</v>
          </cell>
          <cell r="R82">
            <v>50</v>
          </cell>
          <cell r="S82">
            <v>1.0416666666666667</v>
          </cell>
          <cell r="T82">
            <v>62</v>
          </cell>
          <cell r="U82">
            <v>62</v>
          </cell>
          <cell r="V82">
            <v>1</v>
          </cell>
          <cell r="W82">
            <v>48</v>
          </cell>
          <cell r="X82">
            <v>51</v>
          </cell>
          <cell r="Y82">
            <v>1.0625</v>
          </cell>
        </row>
        <row r="83">
          <cell r="G83" t="str">
            <v>MP40-2682</v>
          </cell>
          <cell r="H83" t="str">
            <v>B</v>
          </cell>
          <cell r="I83" t="str">
            <v>China</v>
          </cell>
          <cell r="J83" t="str">
            <v>Xu Junji</v>
          </cell>
          <cell r="K83">
            <v>30</v>
          </cell>
          <cell r="L83">
            <v>30</v>
          </cell>
          <cell r="M83">
            <v>1</v>
          </cell>
          <cell r="N83">
            <v>24</v>
          </cell>
          <cell r="O83">
            <v>24</v>
          </cell>
          <cell r="P83">
            <v>1</v>
          </cell>
          <cell r="Q83">
            <v>24</v>
          </cell>
          <cell r="R83">
            <v>25</v>
          </cell>
          <cell r="S83">
            <v>1.0416666666666667</v>
          </cell>
          <cell r="T83">
            <v>31</v>
          </cell>
          <cell r="U83">
            <v>31</v>
          </cell>
          <cell r="V83">
            <v>1</v>
          </cell>
          <cell r="W83">
            <v>24</v>
          </cell>
          <cell r="X83">
            <v>24</v>
          </cell>
          <cell r="Y83">
            <v>1</v>
          </cell>
        </row>
        <row r="84">
          <cell r="G84" t="str">
            <v>MP40-3557</v>
          </cell>
          <cell r="H84" t="str">
            <v>B</v>
          </cell>
          <cell r="I84" t="str">
            <v>China</v>
          </cell>
          <cell r="J84" t="str">
            <v>Xu Junji</v>
          </cell>
          <cell r="K84">
            <v>5</v>
          </cell>
          <cell r="L84">
            <v>5</v>
          </cell>
          <cell r="M84">
            <v>1</v>
          </cell>
          <cell r="N84">
            <v>4</v>
          </cell>
          <cell r="O84">
            <v>4</v>
          </cell>
          <cell r="P84">
            <v>1</v>
          </cell>
          <cell r="Q84">
            <v>4</v>
          </cell>
          <cell r="R84">
            <v>4</v>
          </cell>
          <cell r="S84">
            <v>1</v>
          </cell>
          <cell r="T84">
            <v>5</v>
          </cell>
          <cell r="U84">
            <v>5</v>
          </cell>
          <cell r="V84">
            <v>1</v>
          </cell>
          <cell r="W84">
            <v>4</v>
          </cell>
          <cell r="X84">
            <v>4</v>
          </cell>
          <cell r="Y84">
            <v>1</v>
          </cell>
        </row>
        <row r="85">
          <cell r="G85" t="str">
            <v>MP40-7407</v>
          </cell>
          <cell r="H85" t="str">
            <v>B</v>
          </cell>
          <cell r="I85" t="str">
            <v>China</v>
          </cell>
          <cell r="J85" t="str">
            <v>Xu Junji</v>
          </cell>
          <cell r="K85">
            <v>5</v>
          </cell>
          <cell r="L85">
            <v>5</v>
          </cell>
          <cell r="M85">
            <v>1</v>
          </cell>
          <cell r="N85">
            <v>4</v>
          </cell>
          <cell r="O85">
            <v>4</v>
          </cell>
          <cell r="P85">
            <v>1</v>
          </cell>
          <cell r="Q85">
            <v>4</v>
          </cell>
          <cell r="R85">
            <v>8</v>
          </cell>
          <cell r="S85">
            <v>2</v>
          </cell>
          <cell r="T85">
            <v>0</v>
          </cell>
          <cell r="U85">
            <v>0</v>
          </cell>
          <cell r="V85" t="e">
            <v>#DIV/0!</v>
          </cell>
          <cell r="W85">
            <v>0</v>
          </cell>
          <cell r="X85">
            <v>0</v>
          </cell>
          <cell r="Y85" t="e">
            <v>#DIV/0!</v>
          </cell>
        </row>
        <row r="86">
          <cell r="G86" t="str">
            <v>MP40-7408</v>
          </cell>
          <cell r="H86" t="str">
            <v>B</v>
          </cell>
          <cell r="I86" t="str">
            <v>China</v>
          </cell>
          <cell r="J86" t="str">
            <v>Xu Junji</v>
          </cell>
          <cell r="K86">
            <v>10</v>
          </cell>
          <cell r="L86">
            <v>10</v>
          </cell>
          <cell r="M86">
            <v>1</v>
          </cell>
          <cell r="N86">
            <v>8</v>
          </cell>
          <cell r="O86">
            <v>8</v>
          </cell>
          <cell r="P86">
            <v>1</v>
          </cell>
          <cell r="Q86">
            <v>8</v>
          </cell>
          <cell r="R86">
            <v>8</v>
          </cell>
          <cell r="S86">
            <v>1</v>
          </cell>
          <cell r="T86">
            <v>10</v>
          </cell>
          <cell r="U86">
            <v>10</v>
          </cell>
          <cell r="V86">
            <v>1</v>
          </cell>
          <cell r="W86">
            <v>8</v>
          </cell>
          <cell r="X86">
            <v>21</v>
          </cell>
          <cell r="Y86">
            <v>2.625</v>
          </cell>
        </row>
        <row r="87">
          <cell r="G87" t="str">
            <v>MP40-6326</v>
          </cell>
          <cell r="H87" t="str">
            <v>B</v>
          </cell>
          <cell r="I87" t="str">
            <v>China</v>
          </cell>
          <cell r="J87" t="str">
            <v>Xu Junji</v>
          </cell>
          <cell r="K87">
            <v>35</v>
          </cell>
          <cell r="L87">
            <v>35</v>
          </cell>
          <cell r="M87">
            <v>1</v>
          </cell>
          <cell r="N87">
            <v>28</v>
          </cell>
          <cell r="O87">
            <v>28</v>
          </cell>
          <cell r="P87">
            <v>1</v>
          </cell>
          <cell r="Q87">
            <v>28</v>
          </cell>
          <cell r="R87">
            <v>29</v>
          </cell>
          <cell r="S87">
            <v>1.0357142857142858</v>
          </cell>
          <cell r="T87">
            <v>36</v>
          </cell>
          <cell r="U87">
            <v>36</v>
          </cell>
          <cell r="V87">
            <v>1</v>
          </cell>
          <cell r="W87">
            <v>28</v>
          </cell>
          <cell r="X87">
            <v>61</v>
          </cell>
          <cell r="Y87">
            <v>2.1785714285714284</v>
          </cell>
        </row>
        <row r="88">
          <cell r="G88" t="str">
            <v>MP40-6327</v>
          </cell>
          <cell r="H88" t="str">
            <v>B</v>
          </cell>
          <cell r="I88" t="str">
            <v>China</v>
          </cell>
          <cell r="J88" t="str">
            <v>Xu Junji</v>
          </cell>
          <cell r="K88">
            <v>25</v>
          </cell>
          <cell r="L88">
            <v>25</v>
          </cell>
          <cell r="M88">
            <v>1</v>
          </cell>
          <cell r="N88">
            <v>20</v>
          </cell>
          <cell r="O88">
            <v>20</v>
          </cell>
          <cell r="P88">
            <v>1</v>
          </cell>
          <cell r="Q88">
            <v>20</v>
          </cell>
          <cell r="R88">
            <v>21</v>
          </cell>
          <cell r="S88">
            <v>1.05</v>
          </cell>
          <cell r="T88">
            <v>26</v>
          </cell>
          <cell r="U88">
            <v>26</v>
          </cell>
          <cell r="V88">
            <v>1</v>
          </cell>
          <cell r="W88">
            <v>20</v>
          </cell>
          <cell r="X88">
            <v>30</v>
          </cell>
          <cell r="Y88">
            <v>1.5</v>
          </cell>
        </row>
        <row r="89">
          <cell r="G89" t="str">
            <v>MP40-6328</v>
          </cell>
          <cell r="H89" t="str">
            <v>B</v>
          </cell>
          <cell r="I89" t="str">
            <v>China</v>
          </cell>
          <cell r="J89" t="str">
            <v>Xu Junji</v>
          </cell>
          <cell r="K89">
            <v>25</v>
          </cell>
          <cell r="L89">
            <v>25</v>
          </cell>
          <cell r="M89">
            <v>1</v>
          </cell>
          <cell r="N89">
            <v>20</v>
          </cell>
          <cell r="O89">
            <v>20</v>
          </cell>
          <cell r="P89">
            <v>1</v>
          </cell>
          <cell r="Q89">
            <v>20</v>
          </cell>
          <cell r="R89">
            <v>21</v>
          </cell>
          <cell r="S89">
            <v>1.05</v>
          </cell>
          <cell r="T89">
            <v>26</v>
          </cell>
          <cell r="U89">
            <v>26</v>
          </cell>
          <cell r="V89">
            <v>1</v>
          </cell>
          <cell r="W89">
            <v>20</v>
          </cell>
          <cell r="X89">
            <v>30</v>
          </cell>
          <cell r="Y89">
            <v>1.5</v>
          </cell>
        </row>
        <row r="90">
          <cell r="G90" t="str">
            <v>MP40-6329</v>
          </cell>
          <cell r="H90" t="str">
            <v>B</v>
          </cell>
          <cell r="I90" t="str">
            <v>China</v>
          </cell>
          <cell r="J90" t="str">
            <v>Xu Junji</v>
          </cell>
          <cell r="K90">
            <v>10</v>
          </cell>
          <cell r="L90">
            <v>10</v>
          </cell>
          <cell r="M90">
            <v>1</v>
          </cell>
          <cell r="N90">
            <v>8</v>
          </cell>
          <cell r="O90">
            <v>8</v>
          </cell>
          <cell r="P90">
            <v>1</v>
          </cell>
          <cell r="Q90">
            <v>8</v>
          </cell>
          <cell r="R90">
            <v>8</v>
          </cell>
          <cell r="S90">
            <v>1</v>
          </cell>
          <cell r="T90">
            <v>10</v>
          </cell>
          <cell r="U90">
            <v>10</v>
          </cell>
          <cell r="V90">
            <v>1</v>
          </cell>
          <cell r="W90">
            <v>8</v>
          </cell>
          <cell r="X90">
            <v>8</v>
          </cell>
          <cell r="Y90">
            <v>1</v>
          </cell>
        </row>
        <row r="91">
          <cell r="G91" t="str">
            <v>MP40-2414</v>
          </cell>
          <cell r="H91" t="str">
            <v>B-</v>
          </cell>
          <cell r="I91" t="str">
            <v>China</v>
          </cell>
          <cell r="J91" t="str">
            <v>Xu Junji</v>
          </cell>
          <cell r="K91">
            <v>20</v>
          </cell>
          <cell r="L91">
            <v>20</v>
          </cell>
          <cell r="M91">
            <v>1</v>
          </cell>
          <cell r="N91">
            <v>16</v>
          </cell>
          <cell r="O91">
            <v>16</v>
          </cell>
          <cell r="P91">
            <v>1</v>
          </cell>
          <cell r="Q91">
            <v>16</v>
          </cell>
          <cell r="R91">
            <v>17</v>
          </cell>
          <cell r="S91">
            <v>1.0625</v>
          </cell>
          <cell r="T91">
            <v>21</v>
          </cell>
          <cell r="U91">
            <v>21</v>
          </cell>
          <cell r="V91">
            <v>1</v>
          </cell>
          <cell r="W91">
            <v>16</v>
          </cell>
          <cell r="X91">
            <v>16</v>
          </cell>
          <cell r="Y91">
            <v>1</v>
          </cell>
        </row>
        <row r="92">
          <cell r="G92" t="str">
            <v>MP40-3556</v>
          </cell>
          <cell r="H92" t="str">
            <v>B-</v>
          </cell>
          <cell r="I92" t="str">
            <v>China</v>
          </cell>
          <cell r="J92" t="str">
            <v>Xu Junji</v>
          </cell>
          <cell r="K92">
            <v>5</v>
          </cell>
          <cell r="L92">
            <v>5</v>
          </cell>
          <cell r="M92">
            <v>1</v>
          </cell>
          <cell r="N92">
            <v>4</v>
          </cell>
          <cell r="O92">
            <v>4</v>
          </cell>
          <cell r="P92">
            <v>1</v>
          </cell>
          <cell r="Q92">
            <v>2</v>
          </cell>
          <cell r="R92">
            <v>4</v>
          </cell>
          <cell r="S92">
            <v>2</v>
          </cell>
          <cell r="T92">
            <v>0</v>
          </cell>
          <cell r="U92">
            <v>0</v>
          </cell>
          <cell r="V92" t="e">
            <v>#DIV/0!</v>
          </cell>
          <cell r="W92">
            <v>0</v>
          </cell>
          <cell r="X92">
            <v>0</v>
          </cell>
          <cell r="Y92" t="e">
            <v>#DIV/0!</v>
          </cell>
        </row>
        <row r="93">
          <cell r="G93" t="str">
            <v>MP40-2683</v>
          </cell>
          <cell r="H93" t="str">
            <v>A++</v>
          </cell>
          <cell r="I93" t="str">
            <v>China</v>
          </cell>
          <cell r="J93" t="str">
            <v>Xu Junji</v>
          </cell>
          <cell r="K93">
            <v>105</v>
          </cell>
          <cell r="L93">
            <v>105</v>
          </cell>
          <cell r="M93">
            <v>1</v>
          </cell>
          <cell r="N93">
            <v>84</v>
          </cell>
          <cell r="O93">
            <v>84</v>
          </cell>
          <cell r="P93">
            <v>1</v>
          </cell>
          <cell r="Q93">
            <v>84</v>
          </cell>
          <cell r="R93">
            <v>88</v>
          </cell>
          <cell r="S93">
            <v>1.0476190476190477</v>
          </cell>
          <cell r="T93">
            <v>109</v>
          </cell>
          <cell r="U93">
            <v>109</v>
          </cell>
          <cell r="V93">
            <v>1</v>
          </cell>
          <cell r="W93">
            <v>84</v>
          </cell>
          <cell r="X93">
            <v>163</v>
          </cell>
          <cell r="Y93">
            <v>1.9404761904761905</v>
          </cell>
        </row>
        <row r="94">
          <cell r="G94" t="str">
            <v>MP40-3558</v>
          </cell>
          <cell r="H94" t="str">
            <v>A+</v>
          </cell>
          <cell r="I94" t="str">
            <v>China</v>
          </cell>
          <cell r="J94" t="str">
            <v>Xu Junji</v>
          </cell>
          <cell r="K94">
            <v>30</v>
          </cell>
          <cell r="L94">
            <v>30</v>
          </cell>
          <cell r="M94">
            <v>1</v>
          </cell>
          <cell r="N94">
            <v>24</v>
          </cell>
          <cell r="O94">
            <v>24</v>
          </cell>
          <cell r="P94">
            <v>1</v>
          </cell>
          <cell r="Q94">
            <v>24</v>
          </cell>
          <cell r="R94">
            <v>25</v>
          </cell>
          <cell r="S94">
            <v>1.0416666666666667</v>
          </cell>
          <cell r="T94">
            <v>31</v>
          </cell>
          <cell r="U94">
            <v>31</v>
          </cell>
          <cell r="V94">
            <v>1</v>
          </cell>
          <cell r="W94">
            <v>24</v>
          </cell>
          <cell r="X94">
            <v>48</v>
          </cell>
          <cell r="Y94">
            <v>2</v>
          </cell>
        </row>
        <row r="95">
          <cell r="G95" t="str">
            <v>MP40-6366</v>
          </cell>
          <cell r="H95" t="str">
            <v>B+</v>
          </cell>
          <cell r="I95" t="str">
            <v>China</v>
          </cell>
          <cell r="J95" t="str">
            <v>Xu Junji</v>
          </cell>
          <cell r="K95">
            <v>50</v>
          </cell>
          <cell r="L95">
            <v>50</v>
          </cell>
          <cell r="M95">
            <v>1</v>
          </cell>
          <cell r="N95">
            <v>40</v>
          </cell>
          <cell r="O95">
            <v>40</v>
          </cell>
          <cell r="P95">
            <v>1</v>
          </cell>
          <cell r="Q95">
            <v>40</v>
          </cell>
          <cell r="R95">
            <v>42</v>
          </cell>
          <cell r="S95">
            <v>1.05</v>
          </cell>
          <cell r="T95">
            <v>52</v>
          </cell>
          <cell r="U95">
            <v>52</v>
          </cell>
          <cell r="V95">
            <v>1</v>
          </cell>
          <cell r="W95">
            <v>40</v>
          </cell>
          <cell r="X95">
            <v>90</v>
          </cell>
          <cell r="Y95">
            <v>2.25</v>
          </cell>
        </row>
        <row r="96">
          <cell r="G96" t="str">
            <v>MP40-6367</v>
          </cell>
          <cell r="H96" t="str">
            <v>B+</v>
          </cell>
          <cell r="I96" t="str">
            <v>China</v>
          </cell>
          <cell r="J96" t="str">
            <v>Xu Junji</v>
          </cell>
          <cell r="K96">
            <v>20</v>
          </cell>
          <cell r="L96">
            <v>20</v>
          </cell>
          <cell r="M96">
            <v>1</v>
          </cell>
          <cell r="N96">
            <v>16</v>
          </cell>
          <cell r="O96">
            <v>16</v>
          </cell>
          <cell r="P96">
            <v>1</v>
          </cell>
          <cell r="Q96">
            <v>16</v>
          </cell>
          <cell r="R96">
            <v>17</v>
          </cell>
          <cell r="S96">
            <v>1.0625</v>
          </cell>
          <cell r="T96">
            <v>21</v>
          </cell>
          <cell r="U96">
            <v>21</v>
          </cell>
          <cell r="V96">
            <v>1</v>
          </cell>
          <cell r="W96">
            <v>16</v>
          </cell>
          <cell r="X96">
            <v>16</v>
          </cell>
          <cell r="Y96">
            <v>1</v>
          </cell>
        </row>
        <row r="97">
          <cell r="G97" t="str">
            <v>WIN40-115</v>
          </cell>
          <cell r="H97" t="str">
            <v>A++</v>
          </cell>
          <cell r="I97" t="str">
            <v>China</v>
          </cell>
          <cell r="J97" t="str">
            <v>Xu Junji</v>
          </cell>
          <cell r="K97">
            <v>210</v>
          </cell>
          <cell r="L97">
            <v>210</v>
          </cell>
          <cell r="M97">
            <v>1</v>
          </cell>
          <cell r="N97">
            <v>168</v>
          </cell>
          <cell r="O97">
            <v>168</v>
          </cell>
          <cell r="P97">
            <v>1</v>
          </cell>
          <cell r="Q97">
            <v>168</v>
          </cell>
          <cell r="R97">
            <v>176</v>
          </cell>
          <cell r="S97">
            <v>1.0476190476190477</v>
          </cell>
          <cell r="T97">
            <v>218</v>
          </cell>
          <cell r="U97">
            <v>218</v>
          </cell>
          <cell r="V97">
            <v>1</v>
          </cell>
          <cell r="W97">
            <v>168</v>
          </cell>
          <cell r="X97">
            <v>526</v>
          </cell>
          <cell r="Y97">
            <v>3.1309523809523809</v>
          </cell>
        </row>
        <row r="98">
          <cell r="G98" t="str">
            <v>WIN40-119</v>
          </cell>
          <cell r="H98" t="str">
            <v>A++</v>
          </cell>
          <cell r="I98" t="str">
            <v>China</v>
          </cell>
          <cell r="J98" t="str">
            <v>Xu Junji</v>
          </cell>
          <cell r="K98">
            <v>160</v>
          </cell>
          <cell r="L98">
            <v>160</v>
          </cell>
          <cell r="M98">
            <v>1</v>
          </cell>
          <cell r="N98">
            <v>128</v>
          </cell>
          <cell r="O98">
            <v>128</v>
          </cell>
          <cell r="P98">
            <v>1</v>
          </cell>
          <cell r="Q98">
            <v>128</v>
          </cell>
          <cell r="R98">
            <v>134</v>
          </cell>
          <cell r="S98">
            <v>1.046875</v>
          </cell>
          <cell r="T98">
            <v>166</v>
          </cell>
          <cell r="U98">
            <v>166</v>
          </cell>
          <cell r="V98">
            <v>1</v>
          </cell>
          <cell r="W98">
            <v>128</v>
          </cell>
          <cell r="X98">
            <v>396</v>
          </cell>
          <cell r="Y98">
            <v>3.09375</v>
          </cell>
        </row>
        <row r="99">
          <cell r="G99" t="str">
            <v>MP40-8259</v>
          </cell>
          <cell r="H99" t="str">
            <v>TBD</v>
          </cell>
          <cell r="I99" t="str">
            <v>China</v>
          </cell>
          <cell r="J99" t="str">
            <v>Xu Junji</v>
          </cell>
          <cell r="K99">
            <v>80</v>
          </cell>
          <cell r="L99">
            <v>80</v>
          </cell>
          <cell r="M99">
            <v>1</v>
          </cell>
          <cell r="N99">
            <v>64</v>
          </cell>
          <cell r="O99">
            <v>64</v>
          </cell>
          <cell r="P99">
            <v>1</v>
          </cell>
          <cell r="Q99">
            <v>38</v>
          </cell>
          <cell r="R99">
            <v>67</v>
          </cell>
          <cell r="S99">
            <v>1.763157894736842</v>
          </cell>
          <cell r="T99">
            <v>16</v>
          </cell>
          <cell r="U99">
            <v>16</v>
          </cell>
          <cell r="V99">
            <v>1</v>
          </cell>
          <cell r="W99">
            <v>12</v>
          </cell>
          <cell r="X99">
            <v>12</v>
          </cell>
          <cell r="Y99">
            <v>1</v>
          </cell>
        </row>
        <row r="100">
          <cell r="G100" t="str">
            <v>MP40-8259</v>
          </cell>
          <cell r="H100" t="str">
            <v>TBD</v>
          </cell>
          <cell r="I100" t="str">
            <v>China</v>
          </cell>
          <cell r="J100" t="str">
            <v>Xu Junji</v>
          </cell>
          <cell r="K100">
            <v>10</v>
          </cell>
          <cell r="L100">
            <v>10</v>
          </cell>
          <cell r="M100">
            <v>1</v>
          </cell>
          <cell r="N100">
            <v>8</v>
          </cell>
          <cell r="O100">
            <v>8</v>
          </cell>
          <cell r="P100">
            <v>1</v>
          </cell>
          <cell r="Q100">
            <v>8</v>
          </cell>
          <cell r="R100">
            <v>8</v>
          </cell>
          <cell r="S100">
            <v>1</v>
          </cell>
          <cell r="T100">
            <v>10</v>
          </cell>
          <cell r="U100">
            <v>35</v>
          </cell>
          <cell r="V100">
            <v>3.5</v>
          </cell>
          <cell r="W100">
            <v>8</v>
          </cell>
          <cell r="X100">
            <v>41</v>
          </cell>
          <cell r="Y100">
            <v>5.125</v>
          </cell>
        </row>
        <row r="101">
          <cell r="G101" t="str">
            <v>MP40-8329</v>
          </cell>
          <cell r="H101" t="str">
            <v>TBD</v>
          </cell>
          <cell r="I101" t="str">
            <v>China</v>
          </cell>
          <cell r="J101" t="str">
            <v>Xu Junji</v>
          </cell>
          <cell r="K101">
            <v>5</v>
          </cell>
          <cell r="L101">
            <v>5</v>
          </cell>
          <cell r="M101">
            <v>1</v>
          </cell>
          <cell r="N101">
            <v>4</v>
          </cell>
          <cell r="O101">
            <v>4</v>
          </cell>
          <cell r="P101">
            <v>1</v>
          </cell>
          <cell r="Q101">
            <v>4</v>
          </cell>
          <cell r="R101">
            <v>4</v>
          </cell>
          <cell r="S101">
            <v>1</v>
          </cell>
          <cell r="T101">
            <v>5</v>
          </cell>
          <cell r="U101">
            <v>25</v>
          </cell>
          <cell r="V101">
            <v>5</v>
          </cell>
          <cell r="W101">
            <v>4</v>
          </cell>
          <cell r="X101">
            <v>30</v>
          </cell>
          <cell r="Y101">
            <v>7.5</v>
          </cell>
        </row>
        <row r="102">
          <cell r="G102" t="str">
            <v>MP40-8330</v>
          </cell>
          <cell r="H102" t="str">
            <v>TBD</v>
          </cell>
          <cell r="I102" t="str">
            <v>China</v>
          </cell>
          <cell r="J102" t="str">
            <v>Xu Junji</v>
          </cell>
          <cell r="K102">
            <v>5</v>
          </cell>
          <cell r="L102">
            <v>5</v>
          </cell>
          <cell r="M102">
            <v>1</v>
          </cell>
          <cell r="N102">
            <v>4</v>
          </cell>
          <cell r="O102">
            <v>4</v>
          </cell>
          <cell r="P102">
            <v>1</v>
          </cell>
          <cell r="Q102">
            <v>4</v>
          </cell>
          <cell r="R102">
            <v>4</v>
          </cell>
          <cell r="S102">
            <v>1</v>
          </cell>
          <cell r="T102">
            <v>5</v>
          </cell>
          <cell r="U102">
            <v>15</v>
          </cell>
          <cell r="V102">
            <v>3</v>
          </cell>
          <cell r="W102">
            <v>4</v>
          </cell>
          <cell r="X102">
            <v>12</v>
          </cell>
          <cell r="Y102">
            <v>3</v>
          </cell>
        </row>
        <row r="103">
          <cell r="G103" t="str">
            <v>MP40-8331</v>
          </cell>
          <cell r="H103" t="str">
            <v>TBD</v>
          </cell>
          <cell r="I103" t="str">
            <v>China</v>
          </cell>
          <cell r="J103" t="str">
            <v>Xu Junji</v>
          </cell>
          <cell r="K103">
            <v>5</v>
          </cell>
          <cell r="L103">
            <v>5</v>
          </cell>
          <cell r="M103">
            <v>1</v>
          </cell>
          <cell r="N103">
            <v>4</v>
          </cell>
          <cell r="O103">
            <v>4</v>
          </cell>
          <cell r="P103">
            <v>1</v>
          </cell>
          <cell r="Q103">
            <v>4</v>
          </cell>
          <cell r="R103">
            <v>4</v>
          </cell>
          <cell r="S103">
            <v>1</v>
          </cell>
          <cell r="T103">
            <v>5</v>
          </cell>
          <cell r="U103">
            <v>15</v>
          </cell>
          <cell r="V103">
            <v>3</v>
          </cell>
          <cell r="W103">
            <v>4</v>
          </cell>
          <cell r="X103">
            <v>12</v>
          </cell>
          <cell r="Y103">
            <v>3</v>
          </cell>
        </row>
        <row r="104">
          <cell r="G104" t="str">
            <v>MP40-8332</v>
          </cell>
          <cell r="H104" t="str">
            <v>TBD</v>
          </cell>
          <cell r="I104" t="str">
            <v>China</v>
          </cell>
          <cell r="J104" t="str">
            <v>Xu Junji</v>
          </cell>
          <cell r="K104">
            <v>10</v>
          </cell>
          <cell r="L104">
            <v>10</v>
          </cell>
          <cell r="M104">
            <v>1</v>
          </cell>
          <cell r="N104">
            <v>8</v>
          </cell>
          <cell r="O104">
            <v>8</v>
          </cell>
          <cell r="P104">
            <v>1</v>
          </cell>
          <cell r="Q104">
            <v>8</v>
          </cell>
          <cell r="R104">
            <v>8</v>
          </cell>
          <cell r="S104">
            <v>1</v>
          </cell>
          <cell r="T104">
            <v>10</v>
          </cell>
          <cell r="U104">
            <v>35</v>
          </cell>
          <cell r="V104">
            <v>3.5</v>
          </cell>
          <cell r="W104">
            <v>8</v>
          </cell>
          <cell r="X104">
            <v>41</v>
          </cell>
          <cell r="Y104">
            <v>5.125</v>
          </cell>
        </row>
        <row r="105">
          <cell r="G105" t="str">
            <v>MP40-8333</v>
          </cell>
          <cell r="H105" t="str">
            <v>TBD</v>
          </cell>
          <cell r="I105" t="str">
            <v>China</v>
          </cell>
          <cell r="J105" t="str">
            <v>Xu Junji</v>
          </cell>
          <cell r="K105">
            <v>5</v>
          </cell>
          <cell r="L105">
            <v>5</v>
          </cell>
          <cell r="M105">
            <v>1</v>
          </cell>
          <cell r="N105">
            <v>4</v>
          </cell>
          <cell r="O105">
            <v>4</v>
          </cell>
          <cell r="P105">
            <v>1</v>
          </cell>
          <cell r="Q105">
            <v>4</v>
          </cell>
          <cell r="R105">
            <v>4</v>
          </cell>
          <cell r="S105">
            <v>1</v>
          </cell>
          <cell r="T105">
            <v>5</v>
          </cell>
          <cell r="U105">
            <v>25</v>
          </cell>
          <cell r="V105">
            <v>5</v>
          </cell>
          <cell r="W105">
            <v>4</v>
          </cell>
          <cell r="X105">
            <v>30</v>
          </cell>
          <cell r="Y105">
            <v>7.5</v>
          </cell>
        </row>
        <row r="106">
          <cell r="G106" t="str">
            <v>MP40-8334</v>
          </cell>
          <cell r="H106" t="str">
            <v>TBD</v>
          </cell>
          <cell r="I106" t="str">
            <v>China</v>
          </cell>
          <cell r="J106" t="str">
            <v>Xu Junji</v>
          </cell>
          <cell r="K106">
            <v>5</v>
          </cell>
          <cell r="L106">
            <v>5</v>
          </cell>
          <cell r="M106">
            <v>1</v>
          </cell>
          <cell r="N106">
            <v>4</v>
          </cell>
          <cell r="O106">
            <v>4</v>
          </cell>
          <cell r="P106">
            <v>1</v>
          </cell>
          <cell r="Q106">
            <v>4</v>
          </cell>
          <cell r="R106">
            <v>4</v>
          </cell>
          <cell r="S106">
            <v>1</v>
          </cell>
          <cell r="T106">
            <v>5</v>
          </cell>
          <cell r="U106">
            <v>35</v>
          </cell>
          <cell r="V106">
            <v>7</v>
          </cell>
          <cell r="W106">
            <v>4</v>
          </cell>
          <cell r="X106">
            <v>41</v>
          </cell>
          <cell r="Y106">
            <v>10.25</v>
          </cell>
        </row>
        <row r="107">
          <cell r="G107" t="str">
            <v>MP40-8335</v>
          </cell>
          <cell r="H107" t="str">
            <v>TBD</v>
          </cell>
          <cell r="I107" t="str">
            <v>China</v>
          </cell>
          <cell r="J107" t="str">
            <v>Xu Junji</v>
          </cell>
          <cell r="K107">
            <v>5</v>
          </cell>
          <cell r="L107">
            <v>5</v>
          </cell>
          <cell r="M107">
            <v>1</v>
          </cell>
          <cell r="N107">
            <v>4</v>
          </cell>
          <cell r="O107">
            <v>4</v>
          </cell>
          <cell r="P107">
            <v>1</v>
          </cell>
          <cell r="Q107">
            <v>4</v>
          </cell>
          <cell r="R107">
            <v>4</v>
          </cell>
          <cell r="S107">
            <v>1</v>
          </cell>
          <cell r="T107">
            <v>5</v>
          </cell>
          <cell r="U107">
            <v>25</v>
          </cell>
          <cell r="V107">
            <v>5</v>
          </cell>
          <cell r="W107">
            <v>4</v>
          </cell>
          <cell r="X107">
            <v>30</v>
          </cell>
          <cell r="Y107">
            <v>7.5</v>
          </cell>
        </row>
        <row r="108">
          <cell r="G108" t="str">
            <v>MP40-8336</v>
          </cell>
          <cell r="H108" t="str">
            <v>TBD</v>
          </cell>
          <cell r="I108" t="str">
            <v>China</v>
          </cell>
          <cell r="J108" t="str">
            <v>Xu Junji</v>
          </cell>
          <cell r="K108">
            <v>125</v>
          </cell>
          <cell r="L108">
            <v>125</v>
          </cell>
          <cell r="M108">
            <v>1</v>
          </cell>
          <cell r="N108">
            <v>100</v>
          </cell>
          <cell r="O108">
            <v>100</v>
          </cell>
          <cell r="P108">
            <v>1</v>
          </cell>
          <cell r="Q108">
            <v>100</v>
          </cell>
          <cell r="R108">
            <v>105</v>
          </cell>
          <cell r="S108">
            <v>1.05</v>
          </cell>
          <cell r="T108">
            <v>130</v>
          </cell>
          <cell r="U108">
            <v>130</v>
          </cell>
          <cell r="V108">
            <v>1</v>
          </cell>
          <cell r="W108">
            <v>100</v>
          </cell>
          <cell r="X108">
            <v>375</v>
          </cell>
          <cell r="Y108">
            <v>3.75</v>
          </cell>
        </row>
        <row r="109">
          <cell r="G109" t="str">
            <v>MP40-7910</v>
          </cell>
          <cell r="H109" t="str">
            <v>A</v>
          </cell>
          <cell r="I109" t="str">
            <v>China</v>
          </cell>
          <cell r="J109" t="str">
            <v>Xu Junji</v>
          </cell>
          <cell r="K109">
            <v>20</v>
          </cell>
          <cell r="L109">
            <v>20</v>
          </cell>
          <cell r="M109">
            <v>1</v>
          </cell>
          <cell r="N109">
            <v>16</v>
          </cell>
          <cell r="O109">
            <v>16</v>
          </cell>
          <cell r="P109">
            <v>1</v>
          </cell>
          <cell r="Q109">
            <v>16</v>
          </cell>
          <cell r="R109">
            <v>17</v>
          </cell>
          <cell r="S109">
            <v>1.0625</v>
          </cell>
          <cell r="T109">
            <v>21</v>
          </cell>
          <cell r="U109">
            <v>21</v>
          </cell>
          <cell r="V109">
            <v>1</v>
          </cell>
          <cell r="W109">
            <v>16</v>
          </cell>
          <cell r="X109">
            <v>62</v>
          </cell>
          <cell r="Y109">
            <v>3.875</v>
          </cell>
        </row>
        <row r="110">
          <cell r="G110" t="str">
            <v>MP40-4609</v>
          </cell>
          <cell r="H110" t="str">
            <v>A++</v>
          </cell>
          <cell r="I110" t="str">
            <v>China</v>
          </cell>
          <cell r="J110" t="str">
            <v>Xu Junji</v>
          </cell>
          <cell r="K110">
            <v>500</v>
          </cell>
          <cell r="L110">
            <v>500</v>
          </cell>
          <cell r="M110">
            <v>1</v>
          </cell>
          <cell r="N110">
            <v>400</v>
          </cell>
          <cell r="O110">
            <v>400</v>
          </cell>
          <cell r="P110">
            <v>1</v>
          </cell>
          <cell r="Q110">
            <v>460</v>
          </cell>
          <cell r="R110">
            <v>420</v>
          </cell>
          <cell r="S110">
            <v>0.91304347826086951</v>
          </cell>
          <cell r="T110">
            <v>676</v>
          </cell>
          <cell r="U110">
            <v>676</v>
          </cell>
          <cell r="V110">
            <v>1</v>
          </cell>
          <cell r="W110">
            <v>520</v>
          </cell>
          <cell r="X110">
            <v>1590</v>
          </cell>
          <cell r="Y110">
            <v>3.0576923076923075</v>
          </cell>
        </row>
        <row r="111">
          <cell r="G111" t="str">
            <v>MP40-7909</v>
          </cell>
          <cell r="H111" t="str">
            <v>A+</v>
          </cell>
          <cell r="I111" t="str">
            <v>China</v>
          </cell>
          <cell r="J111" t="str">
            <v>Xu Junji</v>
          </cell>
          <cell r="K111">
            <v>85</v>
          </cell>
          <cell r="L111">
            <v>85</v>
          </cell>
          <cell r="M111">
            <v>1</v>
          </cell>
          <cell r="N111">
            <v>68</v>
          </cell>
          <cell r="O111">
            <v>68</v>
          </cell>
          <cell r="P111">
            <v>1</v>
          </cell>
          <cell r="Q111">
            <v>66</v>
          </cell>
          <cell r="R111">
            <v>71</v>
          </cell>
          <cell r="S111">
            <v>1.0757575757575757</v>
          </cell>
          <cell r="T111">
            <v>83</v>
          </cell>
          <cell r="U111">
            <v>83</v>
          </cell>
          <cell r="V111">
            <v>1</v>
          </cell>
          <cell r="W111">
            <v>64</v>
          </cell>
          <cell r="X111">
            <v>248</v>
          </cell>
          <cell r="Y111">
            <v>3.875</v>
          </cell>
        </row>
        <row r="112">
          <cell r="G112" t="str">
            <v>MP40-6605</v>
          </cell>
          <cell r="H112" t="str">
            <v>A+</v>
          </cell>
          <cell r="I112" t="str">
            <v>China</v>
          </cell>
          <cell r="J112" t="str">
            <v>Xu Junji</v>
          </cell>
          <cell r="K112">
            <v>80</v>
          </cell>
          <cell r="L112">
            <v>80</v>
          </cell>
          <cell r="M112">
            <v>1</v>
          </cell>
          <cell r="N112">
            <v>64</v>
          </cell>
          <cell r="O112">
            <v>64</v>
          </cell>
          <cell r="P112">
            <v>1</v>
          </cell>
          <cell r="Q112">
            <v>74</v>
          </cell>
          <cell r="R112">
            <v>76</v>
          </cell>
          <cell r="S112">
            <v>1.027027027027027</v>
          </cell>
          <cell r="T112">
            <v>99</v>
          </cell>
          <cell r="U112">
            <v>99</v>
          </cell>
          <cell r="V112">
            <v>1</v>
          </cell>
          <cell r="W112">
            <v>76</v>
          </cell>
          <cell r="X112">
            <v>107</v>
          </cell>
          <cell r="Y112">
            <v>1.4078947368421053</v>
          </cell>
        </row>
        <row r="113">
          <cell r="G113" t="str">
            <v>MP40-7911</v>
          </cell>
          <cell r="H113" t="str">
            <v>A</v>
          </cell>
          <cell r="I113" t="str">
            <v>China</v>
          </cell>
          <cell r="J113" t="str">
            <v>Xu Junji</v>
          </cell>
          <cell r="K113">
            <v>30</v>
          </cell>
          <cell r="L113">
            <v>30</v>
          </cell>
          <cell r="M113">
            <v>1</v>
          </cell>
          <cell r="N113">
            <v>24</v>
          </cell>
          <cell r="O113">
            <v>24</v>
          </cell>
          <cell r="P113">
            <v>1</v>
          </cell>
          <cell r="Q113">
            <v>24</v>
          </cell>
          <cell r="R113">
            <v>25</v>
          </cell>
          <cell r="S113">
            <v>1.0416666666666667</v>
          </cell>
          <cell r="T113">
            <v>31</v>
          </cell>
          <cell r="U113">
            <v>31</v>
          </cell>
          <cell r="V113">
            <v>1</v>
          </cell>
          <cell r="W113">
            <v>24</v>
          </cell>
          <cell r="X113">
            <v>38</v>
          </cell>
          <cell r="Y113">
            <v>1.5833333333333333</v>
          </cell>
        </row>
        <row r="114">
          <cell r="G114" t="str">
            <v>MP40-7434</v>
          </cell>
          <cell r="H114" t="str">
            <v>B</v>
          </cell>
          <cell r="I114" t="str">
            <v>China</v>
          </cell>
          <cell r="J114" t="str">
            <v>Xu Junji</v>
          </cell>
          <cell r="K114">
            <v>95</v>
          </cell>
          <cell r="L114">
            <v>95</v>
          </cell>
          <cell r="M114">
            <v>1</v>
          </cell>
          <cell r="N114">
            <v>76</v>
          </cell>
          <cell r="O114">
            <v>76</v>
          </cell>
          <cell r="P114">
            <v>1</v>
          </cell>
          <cell r="Q114">
            <v>76</v>
          </cell>
          <cell r="R114">
            <v>80</v>
          </cell>
          <cell r="S114">
            <v>1.0526315789473684</v>
          </cell>
          <cell r="T114">
            <v>99</v>
          </cell>
          <cell r="U114">
            <v>99</v>
          </cell>
          <cell r="V114">
            <v>1</v>
          </cell>
          <cell r="W114">
            <v>76</v>
          </cell>
          <cell r="X114">
            <v>257</v>
          </cell>
          <cell r="Y114">
            <v>3.3815789473684212</v>
          </cell>
        </row>
        <row r="115">
          <cell r="G115" t="str">
            <v>MP40-7908</v>
          </cell>
          <cell r="H115" t="str">
            <v>B</v>
          </cell>
          <cell r="I115" t="str">
            <v>China</v>
          </cell>
          <cell r="J115" t="str">
            <v>Xu Junji</v>
          </cell>
          <cell r="K115">
            <v>35</v>
          </cell>
          <cell r="L115">
            <v>35</v>
          </cell>
          <cell r="M115">
            <v>1</v>
          </cell>
          <cell r="N115">
            <v>28</v>
          </cell>
          <cell r="O115">
            <v>28</v>
          </cell>
          <cell r="P115">
            <v>1</v>
          </cell>
          <cell r="Q115">
            <v>34</v>
          </cell>
          <cell r="R115">
            <v>38</v>
          </cell>
          <cell r="S115">
            <v>1.1176470588235294</v>
          </cell>
          <cell r="T115">
            <v>42</v>
          </cell>
          <cell r="U115">
            <v>42</v>
          </cell>
          <cell r="V115">
            <v>1</v>
          </cell>
          <cell r="W115">
            <v>32</v>
          </cell>
          <cell r="X115">
            <v>74</v>
          </cell>
          <cell r="Y115">
            <v>2.3125</v>
          </cell>
        </row>
        <row r="116">
          <cell r="G116" t="str">
            <v>MP40-8257</v>
          </cell>
          <cell r="H116" t="str">
            <v>TBD</v>
          </cell>
          <cell r="I116" t="str">
            <v>China</v>
          </cell>
          <cell r="J116" t="str">
            <v>Xu Junji</v>
          </cell>
          <cell r="K116">
            <v>75</v>
          </cell>
          <cell r="L116">
            <v>75</v>
          </cell>
          <cell r="M116">
            <v>1</v>
          </cell>
          <cell r="N116">
            <v>60</v>
          </cell>
          <cell r="O116">
            <v>60</v>
          </cell>
          <cell r="P116">
            <v>1</v>
          </cell>
          <cell r="Q116">
            <v>50</v>
          </cell>
          <cell r="R116">
            <v>63</v>
          </cell>
          <cell r="S116">
            <v>1.26</v>
          </cell>
          <cell r="T116">
            <v>60</v>
          </cell>
          <cell r="U116">
            <v>60</v>
          </cell>
          <cell r="V116">
            <v>1</v>
          </cell>
          <cell r="W116">
            <v>70</v>
          </cell>
          <cell r="X116">
            <v>100</v>
          </cell>
          <cell r="Y116">
            <v>1.4285714285714286</v>
          </cell>
        </row>
        <row r="117">
          <cell r="G117" t="str">
            <v>MP40-8258</v>
          </cell>
          <cell r="H117" t="str">
            <v>TBD</v>
          </cell>
          <cell r="I117" t="str">
            <v>China</v>
          </cell>
          <cell r="J117" t="str">
            <v>Xu Junji</v>
          </cell>
          <cell r="K117">
            <v>35</v>
          </cell>
          <cell r="L117">
            <v>35</v>
          </cell>
          <cell r="M117">
            <v>1</v>
          </cell>
          <cell r="N117">
            <v>28</v>
          </cell>
          <cell r="O117">
            <v>28</v>
          </cell>
          <cell r="P117">
            <v>1</v>
          </cell>
          <cell r="Q117">
            <v>34</v>
          </cell>
          <cell r="R117">
            <v>29</v>
          </cell>
          <cell r="S117">
            <v>0.8529411764705882</v>
          </cell>
          <cell r="T117">
            <v>60</v>
          </cell>
          <cell r="U117">
            <v>60</v>
          </cell>
          <cell r="V117">
            <v>1</v>
          </cell>
          <cell r="W117">
            <v>70</v>
          </cell>
          <cell r="X117">
            <v>100</v>
          </cell>
          <cell r="Y117">
            <v>1.4285714285714286</v>
          </cell>
        </row>
        <row r="118">
          <cell r="G118" t="str">
            <v>MP41-4378</v>
          </cell>
          <cell r="H118" t="str">
            <v>B</v>
          </cell>
          <cell r="I118" t="str">
            <v>China</v>
          </cell>
          <cell r="J118" t="str">
            <v>Xu Junji</v>
          </cell>
          <cell r="K118">
            <v>30</v>
          </cell>
          <cell r="L118">
            <v>30</v>
          </cell>
          <cell r="M118">
            <v>1</v>
          </cell>
          <cell r="N118">
            <v>24</v>
          </cell>
          <cell r="O118">
            <v>24</v>
          </cell>
          <cell r="P118">
            <v>1</v>
          </cell>
          <cell r="Q118">
            <v>16</v>
          </cell>
          <cell r="R118">
            <v>17</v>
          </cell>
          <cell r="S118">
            <v>1.0625</v>
          </cell>
          <cell r="T118">
            <v>21</v>
          </cell>
          <cell r="U118">
            <v>21</v>
          </cell>
          <cell r="V118">
            <v>1</v>
          </cell>
          <cell r="W118">
            <v>16</v>
          </cell>
          <cell r="X118">
            <v>22</v>
          </cell>
          <cell r="Y118">
            <v>1.375</v>
          </cell>
        </row>
        <row r="119">
          <cell r="G119" t="str">
            <v>MP41-2226</v>
          </cell>
          <cell r="H119" t="str">
            <v>B</v>
          </cell>
          <cell r="I119" t="str">
            <v>China</v>
          </cell>
          <cell r="J119" t="str">
            <v>Xu Junji</v>
          </cell>
          <cell r="K119">
            <v>50</v>
          </cell>
          <cell r="L119">
            <v>50</v>
          </cell>
          <cell r="M119">
            <v>1</v>
          </cell>
          <cell r="N119">
            <v>40</v>
          </cell>
          <cell r="O119">
            <v>40</v>
          </cell>
          <cell r="P119">
            <v>1</v>
          </cell>
          <cell r="Q119">
            <v>34</v>
          </cell>
          <cell r="R119">
            <v>42</v>
          </cell>
          <cell r="S119">
            <v>1.2352941176470589</v>
          </cell>
          <cell r="T119">
            <v>36</v>
          </cell>
          <cell r="U119">
            <v>36</v>
          </cell>
          <cell r="V119">
            <v>1</v>
          </cell>
          <cell r="W119">
            <v>28</v>
          </cell>
          <cell r="X119">
            <v>41</v>
          </cell>
          <cell r="Y119">
            <v>1.4642857142857142</v>
          </cell>
        </row>
        <row r="120">
          <cell r="G120" t="str">
            <v>MP41-2229</v>
          </cell>
          <cell r="H120" t="str">
            <v>B</v>
          </cell>
          <cell r="I120" t="str">
            <v>China</v>
          </cell>
          <cell r="J120" t="str">
            <v>Xu Junji</v>
          </cell>
          <cell r="K120">
            <v>15</v>
          </cell>
          <cell r="L120">
            <v>15</v>
          </cell>
          <cell r="M120">
            <v>1</v>
          </cell>
          <cell r="N120">
            <v>12</v>
          </cell>
          <cell r="O120">
            <v>12</v>
          </cell>
          <cell r="P120">
            <v>1</v>
          </cell>
          <cell r="Q120">
            <v>12</v>
          </cell>
          <cell r="R120">
            <v>13</v>
          </cell>
          <cell r="S120">
            <v>1.0833333333333333</v>
          </cell>
          <cell r="T120">
            <v>16</v>
          </cell>
          <cell r="U120">
            <v>16</v>
          </cell>
          <cell r="V120">
            <v>1</v>
          </cell>
          <cell r="W120">
            <v>12</v>
          </cell>
          <cell r="X120">
            <v>24</v>
          </cell>
          <cell r="Y120">
            <v>2</v>
          </cell>
        </row>
        <row r="121">
          <cell r="G121" t="str">
            <v>MP41-4376</v>
          </cell>
          <cell r="H121" t="str">
            <v>B</v>
          </cell>
          <cell r="I121" t="str">
            <v>China</v>
          </cell>
          <cell r="J121" t="str">
            <v>Xu Junji</v>
          </cell>
          <cell r="K121">
            <v>50</v>
          </cell>
          <cell r="L121">
            <v>50</v>
          </cell>
          <cell r="M121">
            <v>1</v>
          </cell>
          <cell r="N121">
            <v>40</v>
          </cell>
          <cell r="O121">
            <v>40</v>
          </cell>
          <cell r="P121">
            <v>1</v>
          </cell>
          <cell r="Q121">
            <v>36</v>
          </cell>
          <cell r="R121">
            <v>42</v>
          </cell>
          <cell r="S121">
            <v>1.1666666666666667</v>
          </cell>
          <cell r="T121">
            <v>42</v>
          </cell>
          <cell r="U121">
            <v>42</v>
          </cell>
          <cell r="V121">
            <v>1</v>
          </cell>
          <cell r="W121">
            <v>32</v>
          </cell>
          <cell r="X121">
            <v>39</v>
          </cell>
          <cell r="Y121">
            <v>1.21875</v>
          </cell>
        </row>
        <row r="122">
          <cell r="G122" t="str">
            <v>MP41-2228</v>
          </cell>
          <cell r="H122" t="str">
            <v>B</v>
          </cell>
          <cell r="I122" t="str">
            <v>China</v>
          </cell>
          <cell r="J122" t="str">
            <v>Xu Junji</v>
          </cell>
          <cell r="K122">
            <v>15</v>
          </cell>
          <cell r="L122">
            <v>15</v>
          </cell>
          <cell r="M122">
            <v>1</v>
          </cell>
          <cell r="N122">
            <v>12</v>
          </cell>
          <cell r="O122">
            <v>12</v>
          </cell>
          <cell r="P122">
            <v>1</v>
          </cell>
          <cell r="Q122">
            <v>12</v>
          </cell>
          <cell r="R122">
            <v>13</v>
          </cell>
          <cell r="S122">
            <v>1.0833333333333333</v>
          </cell>
          <cell r="T122">
            <v>16</v>
          </cell>
          <cell r="U122">
            <v>16</v>
          </cell>
          <cell r="V122">
            <v>1</v>
          </cell>
          <cell r="W122">
            <v>12</v>
          </cell>
          <cell r="X122">
            <v>34</v>
          </cell>
          <cell r="Y122">
            <v>2.8333333333333335</v>
          </cell>
        </row>
        <row r="123">
          <cell r="G123" t="str">
            <v>MP41-4377</v>
          </cell>
          <cell r="H123" t="str">
            <v>B</v>
          </cell>
          <cell r="I123" t="str">
            <v>China</v>
          </cell>
          <cell r="J123" t="str">
            <v>Xu Junji</v>
          </cell>
          <cell r="K123">
            <v>30</v>
          </cell>
          <cell r="L123">
            <v>30</v>
          </cell>
          <cell r="M123">
            <v>1</v>
          </cell>
          <cell r="N123">
            <v>24</v>
          </cell>
          <cell r="O123">
            <v>24</v>
          </cell>
          <cell r="P123">
            <v>1</v>
          </cell>
          <cell r="Q123">
            <v>24</v>
          </cell>
          <cell r="R123">
            <v>25</v>
          </cell>
          <cell r="S123">
            <v>1.0416666666666667</v>
          </cell>
          <cell r="T123">
            <v>31</v>
          </cell>
          <cell r="U123">
            <v>31</v>
          </cell>
          <cell r="V123">
            <v>1</v>
          </cell>
          <cell r="W123">
            <v>24</v>
          </cell>
          <cell r="X123">
            <v>38</v>
          </cell>
          <cell r="Y123">
            <v>1.5833333333333333</v>
          </cell>
        </row>
        <row r="124">
          <cell r="G124" t="str">
            <v>MP41-2227</v>
          </cell>
          <cell r="H124" t="str">
            <v>B</v>
          </cell>
          <cell r="I124" t="str">
            <v>China</v>
          </cell>
          <cell r="J124" t="str">
            <v>Xu Junji</v>
          </cell>
          <cell r="K124">
            <v>15</v>
          </cell>
          <cell r="L124">
            <v>15</v>
          </cell>
          <cell r="M124">
            <v>1</v>
          </cell>
          <cell r="N124">
            <v>12</v>
          </cell>
          <cell r="O124">
            <v>12</v>
          </cell>
          <cell r="P124">
            <v>1</v>
          </cell>
          <cell r="Q124">
            <v>12</v>
          </cell>
          <cell r="R124">
            <v>13</v>
          </cell>
          <cell r="S124">
            <v>1.0833333333333333</v>
          </cell>
          <cell r="T124">
            <v>16</v>
          </cell>
          <cell r="U124">
            <v>16</v>
          </cell>
          <cell r="V124">
            <v>1</v>
          </cell>
          <cell r="W124">
            <v>12</v>
          </cell>
          <cell r="X124">
            <v>12</v>
          </cell>
          <cell r="Y124">
            <v>1</v>
          </cell>
        </row>
        <row r="125">
          <cell r="G125" t="str">
            <v>MP41-2231</v>
          </cell>
          <cell r="H125" t="str">
            <v>B</v>
          </cell>
          <cell r="I125" t="str">
            <v>China</v>
          </cell>
          <cell r="J125" t="str">
            <v>Xu Junji</v>
          </cell>
          <cell r="K125">
            <v>35</v>
          </cell>
          <cell r="L125">
            <v>35</v>
          </cell>
          <cell r="M125">
            <v>1</v>
          </cell>
          <cell r="N125">
            <v>28</v>
          </cell>
          <cell r="O125">
            <v>28</v>
          </cell>
          <cell r="P125">
            <v>1</v>
          </cell>
          <cell r="Q125">
            <v>28</v>
          </cell>
          <cell r="R125">
            <v>29</v>
          </cell>
          <cell r="S125">
            <v>1.0357142857142858</v>
          </cell>
          <cell r="T125">
            <v>36</v>
          </cell>
          <cell r="U125">
            <v>36</v>
          </cell>
          <cell r="V125">
            <v>1</v>
          </cell>
          <cell r="W125">
            <v>28</v>
          </cell>
          <cell r="X125">
            <v>46</v>
          </cell>
          <cell r="Y125">
            <v>1.6428571428571428</v>
          </cell>
        </row>
        <row r="126">
          <cell r="G126" t="str">
            <v>MP41-2230</v>
          </cell>
          <cell r="H126" t="str">
            <v>B</v>
          </cell>
          <cell r="I126" t="str">
            <v>China</v>
          </cell>
          <cell r="J126" t="str">
            <v>Xu Junji</v>
          </cell>
          <cell r="K126">
            <v>20</v>
          </cell>
          <cell r="L126">
            <v>20</v>
          </cell>
          <cell r="M126">
            <v>1</v>
          </cell>
          <cell r="N126">
            <v>16</v>
          </cell>
          <cell r="O126">
            <v>16</v>
          </cell>
          <cell r="P126">
            <v>1</v>
          </cell>
          <cell r="Q126">
            <v>16</v>
          </cell>
          <cell r="R126">
            <v>17</v>
          </cell>
          <cell r="S126">
            <v>1.0625</v>
          </cell>
          <cell r="T126">
            <v>21</v>
          </cell>
          <cell r="U126">
            <v>21</v>
          </cell>
          <cell r="V126">
            <v>1</v>
          </cell>
          <cell r="W126">
            <v>16</v>
          </cell>
          <cell r="X126">
            <v>16</v>
          </cell>
          <cell r="Y126">
            <v>1</v>
          </cell>
        </row>
        <row r="127">
          <cell r="G127" t="str">
            <v>MP41-4375</v>
          </cell>
          <cell r="H127" t="str">
            <v>B</v>
          </cell>
          <cell r="I127" t="str">
            <v>China</v>
          </cell>
          <cell r="J127" t="str">
            <v>Xu Junji</v>
          </cell>
          <cell r="K127">
            <v>10</v>
          </cell>
          <cell r="L127">
            <v>10</v>
          </cell>
          <cell r="M127">
            <v>1</v>
          </cell>
          <cell r="N127">
            <v>8</v>
          </cell>
          <cell r="O127">
            <v>8</v>
          </cell>
          <cell r="P127">
            <v>1</v>
          </cell>
          <cell r="Q127">
            <v>10</v>
          </cell>
          <cell r="R127">
            <v>8</v>
          </cell>
          <cell r="S127">
            <v>0.8</v>
          </cell>
          <cell r="T127">
            <v>16</v>
          </cell>
          <cell r="U127">
            <v>16</v>
          </cell>
          <cell r="V127">
            <v>1</v>
          </cell>
          <cell r="W127">
            <v>12</v>
          </cell>
          <cell r="X127">
            <v>19</v>
          </cell>
          <cell r="Y127">
            <v>1.5833333333333333</v>
          </cell>
        </row>
        <row r="128">
          <cell r="G128" t="str">
            <v>MP40-4374</v>
          </cell>
          <cell r="H128" t="str">
            <v>B</v>
          </cell>
          <cell r="I128" t="str">
            <v>China</v>
          </cell>
          <cell r="J128" t="str">
            <v>Xu Junji</v>
          </cell>
          <cell r="K128">
            <v>65</v>
          </cell>
          <cell r="L128">
            <v>65</v>
          </cell>
          <cell r="M128">
            <v>1</v>
          </cell>
          <cell r="N128">
            <v>52</v>
          </cell>
          <cell r="O128">
            <v>52</v>
          </cell>
          <cell r="P128">
            <v>1</v>
          </cell>
          <cell r="Q128">
            <v>68</v>
          </cell>
          <cell r="R128">
            <v>71</v>
          </cell>
          <cell r="S128">
            <v>1.0441176470588236</v>
          </cell>
          <cell r="T128">
            <v>88</v>
          </cell>
          <cell r="U128">
            <v>88</v>
          </cell>
          <cell r="V128">
            <v>1</v>
          </cell>
          <cell r="W128">
            <v>68</v>
          </cell>
          <cell r="X128">
            <v>101</v>
          </cell>
          <cell r="Y128">
            <v>1.4852941176470589</v>
          </cell>
        </row>
        <row r="129">
          <cell r="G129" t="str">
            <v>MP40-2220</v>
          </cell>
          <cell r="H129" t="str">
            <v>B+</v>
          </cell>
          <cell r="I129" t="str">
            <v>China</v>
          </cell>
          <cell r="J129" t="str">
            <v>Xu Junji</v>
          </cell>
          <cell r="K129">
            <v>330</v>
          </cell>
          <cell r="L129">
            <v>330</v>
          </cell>
          <cell r="M129">
            <v>1</v>
          </cell>
          <cell r="N129">
            <v>264</v>
          </cell>
          <cell r="O129">
            <v>264</v>
          </cell>
          <cell r="P129">
            <v>1</v>
          </cell>
          <cell r="Q129">
            <v>264</v>
          </cell>
          <cell r="R129">
            <v>277</v>
          </cell>
          <cell r="S129">
            <v>1.0492424242424243</v>
          </cell>
          <cell r="T129">
            <v>343</v>
          </cell>
          <cell r="U129">
            <v>343</v>
          </cell>
          <cell r="V129">
            <v>1</v>
          </cell>
          <cell r="W129">
            <v>264</v>
          </cell>
          <cell r="X129">
            <v>298</v>
          </cell>
          <cell r="Y129">
            <v>1.1287878787878789</v>
          </cell>
        </row>
        <row r="130">
          <cell r="G130" t="str">
            <v>MP40-2223</v>
          </cell>
          <cell r="H130" t="str">
            <v>B</v>
          </cell>
          <cell r="I130" t="str">
            <v>China</v>
          </cell>
          <cell r="J130" t="str">
            <v>Xu Junji</v>
          </cell>
          <cell r="K130">
            <v>25</v>
          </cell>
          <cell r="L130">
            <v>25</v>
          </cell>
          <cell r="M130">
            <v>1</v>
          </cell>
          <cell r="N130">
            <v>20</v>
          </cell>
          <cell r="O130">
            <v>20</v>
          </cell>
          <cell r="P130">
            <v>1</v>
          </cell>
          <cell r="Q130">
            <v>20</v>
          </cell>
          <cell r="R130">
            <v>21</v>
          </cell>
          <cell r="S130">
            <v>1.05</v>
          </cell>
          <cell r="T130">
            <v>26</v>
          </cell>
          <cell r="U130">
            <v>26</v>
          </cell>
          <cell r="V130">
            <v>1</v>
          </cell>
          <cell r="W130">
            <v>20</v>
          </cell>
          <cell r="X130">
            <v>35</v>
          </cell>
          <cell r="Y130">
            <v>1.75</v>
          </cell>
        </row>
        <row r="131">
          <cell r="G131" t="str">
            <v>MP40-4372</v>
          </cell>
          <cell r="H131" t="str">
            <v>B</v>
          </cell>
          <cell r="I131" t="str">
            <v>China</v>
          </cell>
          <cell r="J131" t="str">
            <v>Xu Junji</v>
          </cell>
          <cell r="K131">
            <v>65</v>
          </cell>
          <cell r="L131">
            <v>65</v>
          </cell>
          <cell r="M131">
            <v>1</v>
          </cell>
          <cell r="N131">
            <v>52</v>
          </cell>
          <cell r="O131">
            <v>52</v>
          </cell>
          <cell r="P131">
            <v>1</v>
          </cell>
          <cell r="Q131">
            <v>52</v>
          </cell>
          <cell r="R131">
            <v>55</v>
          </cell>
          <cell r="S131">
            <v>1.0576923076923077</v>
          </cell>
          <cell r="T131">
            <v>68</v>
          </cell>
          <cell r="U131">
            <v>68</v>
          </cell>
          <cell r="V131">
            <v>1</v>
          </cell>
          <cell r="W131">
            <v>52</v>
          </cell>
          <cell r="X131">
            <v>119</v>
          </cell>
          <cell r="Y131">
            <v>2.2884615384615383</v>
          </cell>
        </row>
        <row r="132">
          <cell r="G132" t="str">
            <v>MP40-2222</v>
          </cell>
          <cell r="H132" t="str">
            <v>B</v>
          </cell>
          <cell r="I132" t="str">
            <v>China</v>
          </cell>
          <cell r="J132" t="str">
            <v>Xu Junji</v>
          </cell>
          <cell r="K132">
            <v>40</v>
          </cell>
          <cell r="L132">
            <v>40</v>
          </cell>
          <cell r="M132">
            <v>1</v>
          </cell>
          <cell r="N132">
            <v>32</v>
          </cell>
          <cell r="O132">
            <v>32</v>
          </cell>
          <cell r="P132">
            <v>1</v>
          </cell>
          <cell r="Q132">
            <v>32</v>
          </cell>
          <cell r="R132">
            <v>34</v>
          </cell>
          <cell r="S132">
            <v>1.0625</v>
          </cell>
          <cell r="T132">
            <v>42</v>
          </cell>
          <cell r="U132">
            <v>42</v>
          </cell>
          <cell r="V132">
            <v>1</v>
          </cell>
          <cell r="W132">
            <v>32</v>
          </cell>
          <cell r="X132">
            <v>104</v>
          </cell>
          <cell r="Y132">
            <v>3.25</v>
          </cell>
        </row>
        <row r="133">
          <cell r="G133" t="str">
            <v>MP40-4373</v>
          </cell>
          <cell r="H133" t="str">
            <v>B</v>
          </cell>
          <cell r="I133" t="str">
            <v>China</v>
          </cell>
          <cell r="J133" t="str">
            <v>Xu Junji</v>
          </cell>
          <cell r="K133">
            <v>35</v>
          </cell>
          <cell r="L133">
            <v>35</v>
          </cell>
          <cell r="M133">
            <v>1</v>
          </cell>
          <cell r="N133">
            <v>28</v>
          </cell>
          <cell r="O133">
            <v>28</v>
          </cell>
          <cell r="P133">
            <v>1</v>
          </cell>
          <cell r="Q133">
            <v>38</v>
          </cell>
          <cell r="R133">
            <v>48</v>
          </cell>
          <cell r="S133">
            <v>1.263157894736842</v>
          </cell>
          <cell r="T133">
            <v>36</v>
          </cell>
          <cell r="U133">
            <v>36</v>
          </cell>
          <cell r="V133">
            <v>1</v>
          </cell>
          <cell r="W133">
            <v>28</v>
          </cell>
          <cell r="X133">
            <v>36</v>
          </cell>
          <cell r="Y133">
            <v>1.2857142857142858</v>
          </cell>
        </row>
        <row r="134">
          <cell r="G134" t="str">
            <v>MP40-2221</v>
          </cell>
          <cell r="H134" t="str">
            <v>B</v>
          </cell>
          <cell r="I134" t="str">
            <v>China</v>
          </cell>
          <cell r="J134" t="str">
            <v>Xu Junji</v>
          </cell>
          <cell r="K134">
            <v>50</v>
          </cell>
          <cell r="L134">
            <v>50</v>
          </cell>
          <cell r="M134">
            <v>1</v>
          </cell>
          <cell r="N134">
            <v>40</v>
          </cell>
          <cell r="O134">
            <v>40</v>
          </cell>
          <cell r="P134">
            <v>1</v>
          </cell>
          <cell r="Q134">
            <v>40</v>
          </cell>
          <cell r="R134">
            <v>42</v>
          </cell>
          <cell r="S134">
            <v>1.05</v>
          </cell>
          <cell r="T134">
            <v>52</v>
          </cell>
          <cell r="U134">
            <v>52</v>
          </cell>
          <cell r="V134">
            <v>1</v>
          </cell>
          <cell r="W134">
            <v>40</v>
          </cell>
          <cell r="X134">
            <v>40</v>
          </cell>
          <cell r="Y134">
            <v>1</v>
          </cell>
        </row>
        <row r="135">
          <cell r="G135" t="str">
            <v>MP40-2225</v>
          </cell>
          <cell r="H135" t="str">
            <v>B</v>
          </cell>
          <cell r="I135" t="str">
            <v>China</v>
          </cell>
          <cell r="J135" t="str">
            <v>Xu Junji</v>
          </cell>
          <cell r="K135">
            <v>65</v>
          </cell>
          <cell r="L135">
            <v>65</v>
          </cell>
          <cell r="M135">
            <v>1</v>
          </cell>
          <cell r="N135">
            <v>52</v>
          </cell>
          <cell r="O135">
            <v>52</v>
          </cell>
          <cell r="P135">
            <v>1</v>
          </cell>
          <cell r="Q135">
            <v>52</v>
          </cell>
          <cell r="R135">
            <v>55</v>
          </cell>
          <cell r="S135">
            <v>1.0576923076923077</v>
          </cell>
          <cell r="T135">
            <v>68</v>
          </cell>
          <cell r="U135">
            <v>68</v>
          </cell>
          <cell r="V135">
            <v>1</v>
          </cell>
          <cell r="W135">
            <v>52</v>
          </cell>
          <cell r="X135">
            <v>52</v>
          </cell>
          <cell r="Y135">
            <v>1</v>
          </cell>
        </row>
        <row r="136">
          <cell r="G136" t="str">
            <v>MP40-2224</v>
          </cell>
          <cell r="H136" t="str">
            <v>B</v>
          </cell>
          <cell r="I136" t="str">
            <v>China</v>
          </cell>
          <cell r="J136" t="str">
            <v>Xu Junji</v>
          </cell>
          <cell r="K136">
            <v>40</v>
          </cell>
          <cell r="L136">
            <v>40</v>
          </cell>
          <cell r="M136">
            <v>1</v>
          </cell>
          <cell r="N136">
            <v>32</v>
          </cell>
          <cell r="O136">
            <v>32</v>
          </cell>
          <cell r="P136">
            <v>1</v>
          </cell>
          <cell r="Q136">
            <v>32</v>
          </cell>
          <cell r="R136">
            <v>34</v>
          </cell>
          <cell r="S136">
            <v>1.0625</v>
          </cell>
          <cell r="T136">
            <v>42</v>
          </cell>
          <cell r="U136">
            <v>42</v>
          </cell>
          <cell r="V136">
            <v>1</v>
          </cell>
          <cell r="W136">
            <v>32</v>
          </cell>
          <cell r="X136">
            <v>32</v>
          </cell>
          <cell r="Y136">
            <v>1</v>
          </cell>
        </row>
        <row r="137">
          <cell r="G137" t="str">
            <v>MP40-4371</v>
          </cell>
          <cell r="H137" t="str">
            <v>B</v>
          </cell>
          <cell r="I137" t="str">
            <v>China</v>
          </cell>
          <cell r="J137" t="str">
            <v>Xu Junji</v>
          </cell>
          <cell r="K137">
            <v>25</v>
          </cell>
          <cell r="L137">
            <v>25</v>
          </cell>
          <cell r="M137">
            <v>1</v>
          </cell>
          <cell r="N137">
            <v>20</v>
          </cell>
          <cell r="O137">
            <v>20</v>
          </cell>
          <cell r="P137">
            <v>1</v>
          </cell>
          <cell r="Q137">
            <v>18</v>
          </cell>
          <cell r="R137">
            <v>21</v>
          </cell>
          <cell r="S137">
            <v>1.1666666666666667</v>
          </cell>
          <cell r="T137">
            <v>21</v>
          </cell>
          <cell r="U137">
            <v>21</v>
          </cell>
          <cell r="V137">
            <v>1</v>
          </cell>
          <cell r="W137">
            <v>16</v>
          </cell>
          <cell r="X137">
            <v>16</v>
          </cell>
          <cell r="Y137">
            <v>1</v>
          </cell>
        </row>
        <row r="138">
          <cell r="G138" t="str">
            <v>MP41-1606</v>
          </cell>
          <cell r="H138" t="str">
            <v>B</v>
          </cell>
          <cell r="I138" t="str">
            <v>China</v>
          </cell>
          <cell r="J138" t="str">
            <v>Xu Junji</v>
          </cell>
          <cell r="K138">
            <v>115</v>
          </cell>
          <cell r="L138">
            <v>115</v>
          </cell>
          <cell r="M138">
            <v>1</v>
          </cell>
          <cell r="N138">
            <v>92</v>
          </cell>
          <cell r="O138">
            <v>92</v>
          </cell>
          <cell r="P138">
            <v>1</v>
          </cell>
          <cell r="Q138">
            <v>92</v>
          </cell>
          <cell r="R138">
            <v>97</v>
          </cell>
          <cell r="S138">
            <v>1.0543478260869565</v>
          </cell>
          <cell r="T138">
            <v>120</v>
          </cell>
          <cell r="U138">
            <v>120</v>
          </cell>
          <cell r="V138">
            <v>1</v>
          </cell>
          <cell r="W138">
            <v>92</v>
          </cell>
          <cell r="X138">
            <v>92</v>
          </cell>
          <cell r="Y138">
            <v>1</v>
          </cell>
        </row>
        <row r="139">
          <cell r="G139" t="str">
            <v>MP41-4989</v>
          </cell>
          <cell r="H139" t="str">
            <v>B</v>
          </cell>
          <cell r="I139" t="str">
            <v>China</v>
          </cell>
          <cell r="J139" t="str">
            <v>Xu Junji</v>
          </cell>
          <cell r="K139">
            <v>95</v>
          </cell>
          <cell r="L139">
            <v>95</v>
          </cell>
          <cell r="M139">
            <v>1</v>
          </cell>
          <cell r="N139">
            <v>76</v>
          </cell>
          <cell r="O139">
            <v>76</v>
          </cell>
          <cell r="P139">
            <v>1</v>
          </cell>
          <cell r="Q139">
            <v>46</v>
          </cell>
          <cell r="R139">
            <v>59</v>
          </cell>
          <cell r="S139">
            <v>1.2826086956521738</v>
          </cell>
          <cell r="T139">
            <v>47</v>
          </cell>
          <cell r="U139">
            <v>47</v>
          </cell>
          <cell r="V139">
            <v>1</v>
          </cell>
          <cell r="W139">
            <v>36</v>
          </cell>
          <cell r="X139">
            <v>57</v>
          </cell>
          <cell r="Y139">
            <v>1.5833333333333333</v>
          </cell>
        </row>
        <row r="140">
          <cell r="G140" t="str">
            <v>MP41-1456</v>
          </cell>
          <cell r="H140" t="str">
            <v>B+</v>
          </cell>
          <cell r="I140" t="str">
            <v>China</v>
          </cell>
          <cell r="J140" t="str">
            <v>Xu Junji</v>
          </cell>
          <cell r="K140">
            <v>60</v>
          </cell>
          <cell r="L140">
            <v>60</v>
          </cell>
          <cell r="M140">
            <v>1</v>
          </cell>
          <cell r="N140">
            <v>48</v>
          </cell>
          <cell r="O140">
            <v>48</v>
          </cell>
          <cell r="P140">
            <v>1</v>
          </cell>
          <cell r="Q140">
            <v>56</v>
          </cell>
          <cell r="R140">
            <v>64</v>
          </cell>
          <cell r="S140">
            <v>1.1428571428571428</v>
          </cell>
          <cell r="T140">
            <v>62</v>
          </cell>
          <cell r="U140">
            <v>62</v>
          </cell>
          <cell r="V140">
            <v>1</v>
          </cell>
          <cell r="W140">
            <v>48</v>
          </cell>
          <cell r="X140">
            <v>48</v>
          </cell>
          <cell r="Y140">
            <v>1</v>
          </cell>
        </row>
        <row r="141">
          <cell r="G141" t="str">
            <v>MP41-4990</v>
          </cell>
          <cell r="H141" t="str">
            <v>B+</v>
          </cell>
          <cell r="I141" t="str">
            <v>China</v>
          </cell>
          <cell r="J141" t="str">
            <v>Xu Junji</v>
          </cell>
          <cell r="K141">
            <v>60</v>
          </cell>
          <cell r="L141">
            <v>60</v>
          </cell>
          <cell r="M141">
            <v>1</v>
          </cell>
          <cell r="N141">
            <v>48</v>
          </cell>
          <cell r="O141">
            <v>48</v>
          </cell>
          <cell r="P141">
            <v>1</v>
          </cell>
          <cell r="Q141">
            <v>48</v>
          </cell>
          <cell r="R141">
            <v>50</v>
          </cell>
          <cell r="S141">
            <v>1.0416666666666667</v>
          </cell>
          <cell r="T141">
            <v>62</v>
          </cell>
          <cell r="U141">
            <v>62</v>
          </cell>
          <cell r="V141">
            <v>1</v>
          </cell>
          <cell r="W141">
            <v>48</v>
          </cell>
          <cell r="X141">
            <v>48</v>
          </cell>
          <cell r="Y141">
            <v>1</v>
          </cell>
        </row>
        <row r="142">
          <cell r="G142" t="str">
            <v>MP41-2714</v>
          </cell>
          <cell r="H142" t="str">
            <v>B</v>
          </cell>
          <cell r="I142" t="str">
            <v>China</v>
          </cell>
          <cell r="J142" t="str">
            <v>Xu Junji</v>
          </cell>
          <cell r="K142">
            <v>35</v>
          </cell>
          <cell r="L142">
            <v>35</v>
          </cell>
          <cell r="M142">
            <v>1</v>
          </cell>
          <cell r="N142">
            <v>28</v>
          </cell>
          <cell r="O142">
            <v>28</v>
          </cell>
          <cell r="P142">
            <v>1</v>
          </cell>
          <cell r="Q142">
            <v>34</v>
          </cell>
          <cell r="R142">
            <v>40</v>
          </cell>
          <cell r="S142">
            <v>1.1764705882352942</v>
          </cell>
          <cell r="T142">
            <v>36</v>
          </cell>
          <cell r="U142">
            <v>36</v>
          </cell>
          <cell r="V142">
            <v>1</v>
          </cell>
          <cell r="W142">
            <v>28</v>
          </cell>
          <cell r="X142">
            <v>51</v>
          </cell>
          <cell r="Y142">
            <v>1.8214285714285714</v>
          </cell>
        </row>
        <row r="143">
          <cell r="G143" t="str">
            <v>MP41-4991</v>
          </cell>
          <cell r="H143" t="str">
            <v>B</v>
          </cell>
          <cell r="I143" t="str">
            <v>China</v>
          </cell>
          <cell r="J143" t="str">
            <v>Xu Junji</v>
          </cell>
          <cell r="K143">
            <v>65</v>
          </cell>
          <cell r="L143">
            <v>65</v>
          </cell>
          <cell r="M143">
            <v>1</v>
          </cell>
          <cell r="N143">
            <v>52</v>
          </cell>
          <cell r="O143">
            <v>52</v>
          </cell>
          <cell r="P143">
            <v>1</v>
          </cell>
          <cell r="Q143">
            <v>42</v>
          </cell>
          <cell r="R143">
            <v>55</v>
          </cell>
          <cell r="S143">
            <v>1.3095238095238095</v>
          </cell>
          <cell r="T143">
            <v>42</v>
          </cell>
          <cell r="U143">
            <v>42</v>
          </cell>
          <cell r="V143">
            <v>1</v>
          </cell>
          <cell r="W143">
            <v>32</v>
          </cell>
          <cell r="X143">
            <v>54</v>
          </cell>
          <cell r="Y143">
            <v>1.6875</v>
          </cell>
        </row>
        <row r="144">
          <cell r="G144" t="str">
            <v>MP41-4899</v>
          </cell>
          <cell r="H144" t="str">
            <v>A</v>
          </cell>
          <cell r="I144" t="str">
            <v>China</v>
          </cell>
          <cell r="J144" t="str">
            <v>Xu Junji</v>
          </cell>
          <cell r="K144">
            <v>145</v>
          </cell>
          <cell r="L144">
            <v>145</v>
          </cell>
          <cell r="M144">
            <v>1</v>
          </cell>
          <cell r="N144">
            <v>116</v>
          </cell>
          <cell r="O144">
            <v>116</v>
          </cell>
          <cell r="P144">
            <v>1</v>
          </cell>
          <cell r="Q144">
            <v>94</v>
          </cell>
          <cell r="R144">
            <v>132</v>
          </cell>
          <cell r="S144">
            <v>1.4042553191489362</v>
          </cell>
          <cell r="T144">
            <v>73</v>
          </cell>
          <cell r="U144">
            <v>73</v>
          </cell>
          <cell r="V144">
            <v>1</v>
          </cell>
          <cell r="W144">
            <v>56</v>
          </cell>
          <cell r="X144">
            <v>92</v>
          </cell>
          <cell r="Y144">
            <v>1.6428571428571428</v>
          </cell>
        </row>
        <row r="145">
          <cell r="G145" t="str">
            <v>MP41-7425</v>
          </cell>
          <cell r="H145" t="str">
            <v>A</v>
          </cell>
          <cell r="I145" t="str">
            <v>China</v>
          </cell>
          <cell r="J145" t="str">
            <v>Xu Junji</v>
          </cell>
          <cell r="K145">
            <v>35</v>
          </cell>
          <cell r="L145">
            <v>35</v>
          </cell>
          <cell r="M145">
            <v>1</v>
          </cell>
          <cell r="N145">
            <v>28</v>
          </cell>
          <cell r="O145">
            <v>28</v>
          </cell>
          <cell r="P145">
            <v>1</v>
          </cell>
          <cell r="Q145">
            <v>34</v>
          </cell>
          <cell r="R145">
            <v>40</v>
          </cell>
          <cell r="S145">
            <v>1.1764705882352942</v>
          </cell>
          <cell r="T145">
            <v>36</v>
          </cell>
          <cell r="U145">
            <v>36</v>
          </cell>
          <cell r="V145">
            <v>1</v>
          </cell>
          <cell r="W145">
            <v>28</v>
          </cell>
          <cell r="X145">
            <v>61</v>
          </cell>
          <cell r="Y145">
            <v>2.1785714285714284</v>
          </cell>
        </row>
        <row r="146">
          <cell r="G146" t="str">
            <v>MP40-2678</v>
          </cell>
          <cell r="H146" t="str">
            <v>B</v>
          </cell>
          <cell r="I146" t="str">
            <v>China</v>
          </cell>
          <cell r="J146" t="str">
            <v>Xu Junji</v>
          </cell>
          <cell r="K146">
            <v>20</v>
          </cell>
          <cell r="L146">
            <v>20</v>
          </cell>
          <cell r="M146">
            <v>1</v>
          </cell>
          <cell r="N146">
            <v>16</v>
          </cell>
          <cell r="O146">
            <v>16</v>
          </cell>
          <cell r="P146">
            <v>1</v>
          </cell>
          <cell r="Q146">
            <v>16</v>
          </cell>
          <cell r="R146">
            <v>17</v>
          </cell>
          <cell r="S146">
            <v>1.0625</v>
          </cell>
          <cell r="T146">
            <v>21</v>
          </cell>
          <cell r="U146">
            <v>21</v>
          </cell>
          <cell r="V146">
            <v>1</v>
          </cell>
          <cell r="W146">
            <v>16</v>
          </cell>
          <cell r="X146">
            <v>16</v>
          </cell>
          <cell r="Y146">
            <v>1</v>
          </cell>
        </row>
        <row r="147">
          <cell r="G147" t="str">
            <v>MP40-692</v>
          </cell>
          <cell r="H147" t="str">
            <v>A</v>
          </cell>
          <cell r="I147" t="str">
            <v>China</v>
          </cell>
          <cell r="J147" t="str">
            <v>Xu Junji</v>
          </cell>
          <cell r="K147">
            <v>195</v>
          </cell>
          <cell r="L147">
            <v>195</v>
          </cell>
          <cell r="M147">
            <v>1</v>
          </cell>
          <cell r="N147">
            <v>156</v>
          </cell>
          <cell r="O147">
            <v>156</v>
          </cell>
          <cell r="P147">
            <v>1</v>
          </cell>
          <cell r="Q147">
            <v>156</v>
          </cell>
          <cell r="R147">
            <v>164</v>
          </cell>
          <cell r="S147">
            <v>1.0512820512820513</v>
          </cell>
          <cell r="T147">
            <v>203</v>
          </cell>
          <cell r="U147">
            <v>203</v>
          </cell>
          <cell r="V147">
            <v>1</v>
          </cell>
          <cell r="W147">
            <v>156</v>
          </cell>
          <cell r="X147">
            <v>187</v>
          </cell>
          <cell r="Y147">
            <v>1.1987179487179487</v>
          </cell>
        </row>
        <row r="148">
          <cell r="G148" t="str">
            <v>MP40-693</v>
          </cell>
          <cell r="H148" t="str">
            <v>B</v>
          </cell>
          <cell r="I148" t="str">
            <v>China</v>
          </cell>
          <cell r="J148" t="str">
            <v>Xu Junji</v>
          </cell>
          <cell r="K148">
            <v>45</v>
          </cell>
          <cell r="L148">
            <v>45</v>
          </cell>
          <cell r="M148">
            <v>1</v>
          </cell>
          <cell r="N148">
            <v>36</v>
          </cell>
          <cell r="O148">
            <v>36</v>
          </cell>
          <cell r="P148">
            <v>1</v>
          </cell>
          <cell r="Q148">
            <v>22</v>
          </cell>
          <cell r="R148">
            <v>25</v>
          </cell>
          <cell r="S148">
            <v>1.1363636363636365</v>
          </cell>
          <cell r="T148">
            <v>26</v>
          </cell>
          <cell r="U148">
            <v>26</v>
          </cell>
          <cell r="V148">
            <v>1</v>
          </cell>
          <cell r="W148">
            <v>20</v>
          </cell>
          <cell r="X148">
            <v>20</v>
          </cell>
          <cell r="Y148">
            <v>1</v>
          </cell>
        </row>
        <row r="149">
          <cell r="G149" t="str">
            <v>MP40-2679</v>
          </cell>
          <cell r="H149" t="str">
            <v>B+</v>
          </cell>
          <cell r="I149" t="str">
            <v>China</v>
          </cell>
          <cell r="J149" t="str">
            <v>Xu Junji</v>
          </cell>
          <cell r="K149">
            <v>30</v>
          </cell>
          <cell r="L149">
            <v>30</v>
          </cell>
          <cell r="M149">
            <v>1</v>
          </cell>
          <cell r="N149">
            <v>24</v>
          </cell>
          <cell r="O149">
            <v>24</v>
          </cell>
          <cell r="P149">
            <v>1</v>
          </cell>
          <cell r="Q149">
            <v>24</v>
          </cell>
          <cell r="R149">
            <v>25</v>
          </cell>
          <cell r="S149">
            <v>1.0416666666666667</v>
          </cell>
          <cell r="T149">
            <v>31</v>
          </cell>
          <cell r="U149">
            <v>31</v>
          </cell>
          <cell r="V149">
            <v>1</v>
          </cell>
          <cell r="W149">
            <v>24</v>
          </cell>
          <cell r="X149">
            <v>48</v>
          </cell>
          <cell r="Y149">
            <v>2</v>
          </cell>
        </row>
        <row r="150">
          <cell r="G150" t="str">
            <v>MP40-715</v>
          </cell>
          <cell r="H150" t="str">
            <v>B+</v>
          </cell>
          <cell r="I150" t="str">
            <v>China</v>
          </cell>
          <cell r="J150" t="str">
            <v>Xu Junji</v>
          </cell>
          <cell r="K150">
            <v>35</v>
          </cell>
          <cell r="L150">
            <v>35</v>
          </cell>
          <cell r="M150">
            <v>1</v>
          </cell>
          <cell r="N150">
            <v>28</v>
          </cell>
          <cell r="O150">
            <v>28</v>
          </cell>
          <cell r="P150">
            <v>1</v>
          </cell>
          <cell r="Q150">
            <v>16</v>
          </cell>
          <cell r="R150">
            <v>21</v>
          </cell>
          <cell r="S150">
            <v>1.3125</v>
          </cell>
          <cell r="T150">
            <v>16</v>
          </cell>
          <cell r="U150">
            <v>16</v>
          </cell>
          <cell r="V150">
            <v>1</v>
          </cell>
          <cell r="W150">
            <v>12</v>
          </cell>
          <cell r="X150">
            <v>19</v>
          </cell>
          <cell r="Y150">
            <v>1.5833333333333333</v>
          </cell>
        </row>
        <row r="151">
          <cell r="G151" t="str">
            <v>WIN40-091</v>
          </cell>
          <cell r="H151" t="str">
            <v>B+</v>
          </cell>
          <cell r="I151" t="str">
            <v>China</v>
          </cell>
          <cell r="J151" t="str">
            <v>Xu Junji</v>
          </cell>
          <cell r="K151">
            <v>105</v>
          </cell>
          <cell r="L151">
            <v>105</v>
          </cell>
          <cell r="M151">
            <v>1</v>
          </cell>
          <cell r="N151">
            <v>84</v>
          </cell>
          <cell r="O151">
            <v>84</v>
          </cell>
          <cell r="P151">
            <v>1</v>
          </cell>
          <cell r="Q151">
            <v>84</v>
          </cell>
          <cell r="R151">
            <v>88</v>
          </cell>
          <cell r="S151">
            <v>1.0476190476190477</v>
          </cell>
          <cell r="T151">
            <v>109</v>
          </cell>
          <cell r="U151">
            <v>109</v>
          </cell>
          <cell r="V151">
            <v>1</v>
          </cell>
          <cell r="W151">
            <v>84</v>
          </cell>
          <cell r="X151">
            <v>143</v>
          </cell>
          <cell r="Y151">
            <v>1.7023809523809523</v>
          </cell>
        </row>
        <row r="152">
          <cell r="G152" t="str">
            <v>MP40-2680</v>
          </cell>
          <cell r="H152" t="str">
            <v>B-</v>
          </cell>
          <cell r="I152" t="str">
            <v>China</v>
          </cell>
          <cell r="J152" t="str">
            <v>Xu Junji</v>
          </cell>
          <cell r="K152">
            <v>10</v>
          </cell>
          <cell r="L152">
            <v>10</v>
          </cell>
          <cell r="M152">
            <v>1</v>
          </cell>
          <cell r="N152">
            <v>8</v>
          </cell>
          <cell r="O152">
            <v>8</v>
          </cell>
          <cell r="P152">
            <v>1</v>
          </cell>
          <cell r="Q152">
            <v>14</v>
          </cell>
          <cell r="R152">
            <v>8</v>
          </cell>
          <cell r="S152">
            <v>0.5714285714285714</v>
          </cell>
          <cell r="T152">
            <v>26</v>
          </cell>
          <cell r="U152">
            <v>26</v>
          </cell>
          <cell r="V152">
            <v>1</v>
          </cell>
          <cell r="W152">
            <v>20</v>
          </cell>
          <cell r="X152">
            <v>20</v>
          </cell>
          <cell r="Y152">
            <v>1</v>
          </cell>
        </row>
        <row r="153">
          <cell r="G153" t="str">
            <v>MP40-2712</v>
          </cell>
          <cell r="H153" t="str">
            <v>B+</v>
          </cell>
          <cell r="I153" t="str">
            <v>China</v>
          </cell>
          <cell r="J153" t="str">
            <v>Xu Junji</v>
          </cell>
          <cell r="K153">
            <v>125</v>
          </cell>
          <cell r="L153">
            <v>125</v>
          </cell>
          <cell r="M153">
            <v>1</v>
          </cell>
          <cell r="N153">
            <v>100</v>
          </cell>
          <cell r="O153">
            <v>100</v>
          </cell>
          <cell r="P153">
            <v>1</v>
          </cell>
          <cell r="Q153">
            <v>80</v>
          </cell>
          <cell r="R153">
            <v>120</v>
          </cell>
          <cell r="S153">
            <v>1.5</v>
          </cell>
          <cell r="T153">
            <v>52</v>
          </cell>
          <cell r="U153">
            <v>52</v>
          </cell>
          <cell r="V153">
            <v>1</v>
          </cell>
          <cell r="W153">
            <v>40</v>
          </cell>
          <cell r="X153">
            <v>150</v>
          </cell>
          <cell r="Y153">
            <v>3.75</v>
          </cell>
        </row>
        <row r="154">
          <cell r="G154" t="str">
            <v>MP40-2713</v>
          </cell>
          <cell r="H154" t="str">
            <v>B</v>
          </cell>
          <cell r="I154" t="str">
            <v>China</v>
          </cell>
          <cell r="J154" t="str">
            <v>Xu Junji</v>
          </cell>
          <cell r="K154">
            <v>20</v>
          </cell>
          <cell r="L154">
            <v>20</v>
          </cell>
          <cell r="M154">
            <v>1</v>
          </cell>
          <cell r="N154">
            <v>16</v>
          </cell>
          <cell r="O154">
            <v>16</v>
          </cell>
          <cell r="P154">
            <v>1</v>
          </cell>
          <cell r="Q154">
            <v>18</v>
          </cell>
          <cell r="R154">
            <v>17</v>
          </cell>
          <cell r="S154">
            <v>0.94444444444444442</v>
          </cell>
          <cell r="T154">
            <v>26</v>
          </cell>
          <cell r="U154">
            <v>26</v>
          </cell>
          <cell r="V154">
            <v>1</v>
          </cell>
          <cell r="W154">
            <v>20</v>
          </cell>
          <cell r="X154">
            <v>35</v>
          </cell>
          <cell r="Y154">
            <v>1.75</v>
          </cell>
        </row>
        <row r="155">
          <cell r="G155" t="str">
            <v>MP40-4896</v>
          </cell>
          <cell r="H155" t="str">
            <v>A</v>
          </cell>
          <cell r="I155" t="str">
            <v>China</v>
          </cell>
          <cell r="J155" t="str">
            <v>Xu Junji</v>
          </cell>
          <cell r="K155">
            <v>95</v>
          </cell>
          <cell r="L155">
            <v>95</v>
          </cell>
          <cell r="M155">
            <v>1</v>
          </cell>
          <cell r="N155">
            <v>76</v>
          </cell>
          <cell r="O155">
            <v>76</v>
          </cell>
          <cell r="P155">
            <v>1</v>
          </cell>
          <cell r="Q155">
            <v>76</v>
          </cell>
          <cell r="R155">
            <v>80</v>
          </cell>
          <cell r="S155">
            <v>1.0526315789473684</v>
          </cell>
          <cell r="T155">
            <v>99</v>
          </cell>
          <cell r="U155">
            <v>99</v>
          </cell>
          <cell r="V155">
            <v>1</v>
          </cell>
          <cell r="W155">
            <v>76</v>
          </cell>
          <cell r="X155">
            <v>257</v>
          </cell>
          <cell r="Y155">
            <v>3.3815789473684212</v>
          </cell>
        </row>
        <row r="156">
          <cell r="G156" t="str">
            <v>MP40-4897</v>
          </cell>
          <cell r="H156" t="str">
            <v>A</v>
          </cell>
          <cell r="I156" t="str">
            <v>China</v>
          </cell>
          <cell r="J156" t="str">
            <v>Xu Junji</v>
          </cell>
          <cell r="K156">
            <v>60</v>
          </cell>
          <cell r="L156">
            <v>60</v>
          </cell>
          <cell r="M156">
            <v>1</v>
          </cell>
          <cell r="N156">
            <v>48</v>
          </cell>
          <cell r="O156">
            <v>48</v>
          </cell>
          <cell r="P156">
            <v>1</v>
          </cell>
          <cell r="Q156">
            <v>40</v>
          </cell>
          <cell r="R156">
            <v>50</v>
          </cell>
          <cell r="S156">
            <v>1.25</v>
          </cell>
          <cell r="T156">
            <v>42</v>
          </cell>
          <cell r="U156">
            <v>42</v>
          </cell>
          <cell r="V156">
            <v>1</v>
          </cell>
          <cell r="W156">
            <v>32</v>
          </cell>
          <cell r="X156">
            <v>74</v>
          </cell>
          <cell r="Y156">
            <v>2.3125</v>
          </cell>
        </row>
        <row r="157">
          <cell r="G157" t="str">
            <v>MP40-4898</v>
          </cell>
          <cell r="H157" t="str">
            <v>A</v>
          </cell>
          <cell r="I157" t="str">
            <v>China</v>
          </cell>
          <cell r="J157" t="str">
            <v>Xu Junji</v>
          </cell>
          <cell r="K157">
            <v>10</v>
          </cell>
          <cell r="L157">
            <v>10</v>
          </cell>
          <cell r="M157">
            <v>1</v>
          </cell>
          <cell r="N157">
            <v>8</v>
          </cell>
          <cell r="O157">
            <v>8</v>
          </cell>
          <cell r="P157">
            <v>1</v>
          </cell>
          <cell r="Q157">
            <v>14</v>
          </cell>
          <cell r="R157">
            <v>8</v>
          </cell>
          <cell r="S157">
            <v>0.5714285714285714</v>
          </cell>
          <cell r="T157">
            <v>26</v>
          </cell>
          <cell r="U157">
            <v>26</v>
          </cell>
          <cell r="V157">
            <v>1</v>
          </cell>
          <cell r="W157">
            <v>20</v>
          </cell>
          <cell r="X157">
            <v>20</v>
          </cell>
          <cell r="Y157">
            <v>1</v>
          </cell>
        </row>
        <row r="158">
          <cell r="G158" t="str">
            <v>MP40-6765</v>
          </cell>
          <cell r="H158" t="str">
            <v>A</v>
          </cell>
          <cell r="I158" t="str">
            <v>China</v>
          </cell>
          <cell r="J158" t="str">
            <v>Xu Junji</v>
          </cell>
          <cell r="K158">
            <v>60</v>
          </cell>
          <cell r="L158">
            <v>60</v>
          </cell>
          <cell r="M158">
            <v>1</v>
          </cell>
          <cell r="N158">
            <v>48</v>
          </cell>
          <cell r="O158">
            <v>48</v>
          </cell>
          <cell r="P158">
            <v>1</v>
          </cell>
          <cell r="Q158">
            <v>48</v>
          </cell>
          <cell r="R158">
            <v>50</v>
          </cell>
          <cell r="S158">
            <v>1.0416666666666667</v>
          </cell>
          <cell r="T158">
            <v>62</v>
          </cell>
          <cell r="U158">
            <v>62</v>
          </cell>
          <cell r="V158">
            <v>1</v>
          </cell>
          <cell r="W158">
            <v>48</v>
          </cell>
          <cell r="X158">
            <v>54</v>
          </cell>
          <cell r="Y158">
            <v>1.125</v>
          </cell>
        </row>
        <row r="159">
          <cell r="G159" t="str">
            <v>MP40-6767</v>
          </cell>
          <cell r="H159" t="str">
            <v>A</v>
          </cell>
          <cell r="I159" t="str">
            <v>China</v>
          </cell>
          <cell r="J159" t="str">
            <v>Xu Junji</v>
          </cell>
          <cell r="K159">
            <v>450</v>
          </cell>
          <cell r="L159">
            <v>450</v>
          </cell>
          <cell r="M159">
            <v>1</v>
          </cell>
          <cell r="N159">
            <v>360</v>
          </cell>
          <cell r="O159">
            <v>360</v>
          </cell>
          <cell r="P159">
            <v>1</v>
          </cell>
          <cell r="Q159">
            <v>360</v>
          </cell>
          <cell r="R159">
            <v>378</v>
          </cell>
          <cell r="S159">
            <v>1.05</v>
          </cell>
          <cell r="T159">
            <v>468</v>
          </cell>
          <cell r="U159">
            <v>468</v>
          </cell>
          <cell r="V159">
            <v>1</v>
          </cell>
          <cell r="W159">
            <v>360</v>
          </cell>
          <cell r="X159">
            <v>405</v>
          </cell>
          <cell r="Y159">
            <v>1.125</v>
          </cell>
        </row>
        <row r="160">
          <cell r="G160" t="str">
            <v>MP40-6768</v>
          </cell>
          <cell r="H160" t="str">
            <v>A+</v>
          </cell>
          <cell r="I160" t="str">
            <v>China</v>
          </cell>
          <cell r="J160" t="str">
            <v>Xu Junji</v>
          </cell>
          <cell r="K160">
            <v>180</v>
          </cell>
          <cell r="L160">
            <v>180</v>
          </cell>
          <cell r="M160">
            <v>1</v>
          </cell>
          <cell r="N160">
            <v>144</v>
          </cell>
          <cell r="O160">
            <v>144</v>
          </cell>
          <cell r="P160">
            <v>1</v>
          </cell>
          <cell r="Q160">
            <v>252</v>
          </cell>
          <cell r="R160">
            <v>214</v>
          </cell>
          <cell r="S160">
            <v>0.84920634920634919</v>
          </cell>
          <cell r="T160">
            <v>390</v>
          </cell>
          <cell r="U160">
            <v>390</v>
          </cell>
          <cell r="V160">
            <v>1</v>
          </cell>
          <cell r="W160">
            <v>300</v>
          </cell>
          <cell r="X160">
            <v>345</v>
          </cell>
          <cell r="Y160">
            <v>1.1499999999999999</v>
          </cell>
        </row>
        <row r="161">
          <cell r="G161" t="str">
            <v>MP40-8295</v>
          </cell>
          <cell r="H161" t="str">
            <v>TBD</v>
          </cell>
          <cell r="I161" t="str">
            <v>China</v>
          </cell>
          <cell r="J161" t="str">
            <v>Xu Junji</v>
          </cell>
          <cell r="K161">
            <v>175</v>
          </cell>
          <cell r="L161">
            <v>175</v>
          </cell>
          <cell r="M161">
            <v>1</v>
          </cell>
          <cell r="N161">
            <v>140</v>
          </cell>
          <cell r="O161">
            <v>140</v>
          </cell>
          <cell r="P161">
            <v>1</v>
          </cell>
          <cell r="Q161">
            <v>140</v>
          </cell>
          <cell r="R161">
            <v>147</v>
          </cell>
          <cell r="S161">
            <v>1.05</v>
          </cell>
          <cell r="T161">
            <v>182</v>
          </cell>
          <cell r="U161">
            <v>260</v>
          </cell>
          <cell r="V161">
            <v>1.4285714285714286</v>
          </cell>
          <cell r="W161">
            <v>140</v>
          </cell>
          <cell r="X161">
            <v>270</v>
          </cell>
          <cell r="Y161">
            <v>1.9285714285714286</v>
          </cell>
        </row>
        <row r="162">
          <cell r="G162" t="str">
            <v>MP40-8296</v>
          </cell>
          <cell r="H162" t="str">
            <v>TBD</v>
          </cell>
          <cell r="I162" t="str">
            <v>China</v>
          </cell>
          <cell r="J162" t="str">
            <v>Xu Junji</v>
          </cell>
          <cell r="K162">
            <v>60</v>
          </cell>
          <cell r="L162">
            <v>60</v>
          </cell>
          <cell r="M162">
            <v>1</v>
          </cell>
          <cell r="N162">
            <v>48</v>
          </cell>
          <cell r="O162">
            <v>48</v>
          </cell>
          <cell r="P162">
            <v>1</v>
          </cell>
          <cell r="Q162">
            <v>48</v>
          </cell>
          <cell r="R162">
            <v>50</v>
          </cell>
          <cell r="S162">
            <v>1.0416666666666667</v>
          </cell>
          <cell r="T162">
            <v>62</v>
          </cell>
          <cell r="U162">
            <v>62</v>
          </cell>
          <cell r="V162">
            <v>1</v>
          </cell>
          <cell r="W162">
            <v>48</v>
          </cell>
          <cell r="X162">
            <v>54</v>
          </cell>
          <cell r="Y162">
            <v>1.125</v>
          </cell>
        </row>
        <row r="163">
          <cell r="G163" t="str">
            <v>MP40-8297</v>
          </cell>
          <cell r="H163" t="str">
            <v>TBD</v>
          </cell>
          <cell r="I163" t="str">
            <v>China</v>
          </cell>
          <cell r="J163" t="str">
            <v>Xu Junji</v>
          </cell>
          <cell r="K163">
            <v>30</v>
          </cell>
          <cell r="L163">
            <v>30</v>
          </cell>
          <cell r="M163">
            <v>1</v>
          </cell>
          <cell r="N163">
            <v>24</v>
          </cell>
          <cell r="O163">
            <v>24</v>
          </cell>
          <cell r="P163">
            <v>1</v>
          </cell>
          <cell r="Q163">
            <v>24</v>
          </cell>
          <cell r="R163">
            <v>25</v>
          </cell>
          <cell r="S163">
            <v>1.0416666666666667</v>
          </cell>
          <cell r="T163">
            <v>31</v>
          </cell>
          <cell r="U163">
            <v>31</v>
          </cell>
          <cell r="V163">
            <v>1</v>
          </cell>
          <cell r="W163">
            <v>24</v>
          </cell>
          <cell r="X163">
            <v>27</v>
          </cell>
          <cell r="Y163">
            <v>1.125</v>
          </cell>
        </row>
        <row r="164">
          <cell r="G164" t="str">
            <v>MP40-8274</v>
          </cell>
          <cell r="H164" t="str">
            <v>TBD</v>
          </cell>
          <cell r="I164" t="str">
            <v>China</v>
          </cell>
          <cell r="J164" t="str">
            <v>Xu Junji</v>
          </cell>
          <cell r="K164">
            <v>75</v>
          </cell>
          <cell r="L164">
            <v>75</v>
          </cell>
          <cell r="M164">
            <v>1</v>
          </cell>
          <cell r="N164">
            <v>60</v>
          </cell>
          <cell r="O164">
            <v>60</v>
          </cell>
          <cell r="P164">
            <v>1</v>
          </cell>
          <cell r="Q164">
            <v>60</v>
          </cell>
          <cell r="R164">
            <v>63</v>
          </cell>
          <cell r="S164">
            <v>1.05</v>
          </cell>
          <cell r="T164">
            <v>78</v>
          </cell>
          <cell r="U164">
            <v>78</v>
          </cell>
          <cell r="V164">
            <v>1</v>
          </cell>
          <cell r="W164">
            <v>60</v>
          </cell>
          <cell r="X164">
            <v>70</v>
          </cell>
          <cell r="Y164">
            <v>1.1666666666666667</v>
          </cell>
        </row>
        <row r="165">
          <cell r="G165" t="str">
            <v>MP40-8275</v>
          </cell>
          <cell r="H165" t="str">
            <v>TBD</v>
          </cell>
          <cell r="I165" t="str">
            <v>China</v>
          </cell>
          <cell r="J165" t="str">
            <v>Xu Junji</v>
          </cell>
          <cell r="K165">
            <v>10</v>
          </cell>
          <cell r="L165">
            <v>10</v>
          </cell>
          <cell r="M165">
            <v>1</v>
          </cell>
          <cell r="N165">
            <v>8</v>
          </cell>
          <cell r="O165">
            <v>8</v>
          </cell>
          <cell r="P165">
            <v>1</v>
          </cell>
          <cell r="Q165">
            <v>8</v>
          </cell>
          <cell r="R165">
            <v>8</v>
          </cell>
          <cell r="S165">
            <v>1</v>
          </cell>
          <cell r="T165">
            <v>10</v>
          </cell>
          <cell r="U165">
            <v>10</v>
          </cell>
          <cell r="V165">
            <v>1</v>
          </cell>
          <cell r="W165">
            <v>8</v>
          </cell>
          <cell r="X165">
            <v>9</v>
          </cell>
          <cell r="Y165">
            <v>1.125</v>
          </cell>
        </row>
        <row r="166">
          <cell r="G166" t="str">
            <v>MP40-8276</v>
          </cell>
          <cell r="H166" t="str">
            <v>TBD</v>
          </cell>
          <cell r="I166" t="str">
            <v>China</v>
          </cell>
          <cell r="J166" t="str">
            <v>Xu Junji</v>
          </cell>
          <cell r="K166">
            <v>20</v>
          </cell>
          <cell r="L166">
            <v>20</v>
          </cell>
          <cell r="M166">
            <v>1</v>
          </cell>
          <cell r="N166">
            <v>16</v>
          </cell>
          <cell r="O166">
            <v>16</v>
          </cell>
          <cell r="P166">
            <v>1</v>
          </cell>
          <cell r="Q166">
            <v>16</v>
          </cell>
          <cell r="R166">
            <v>17</v>
          </cell>
          <cell r="S166">
            <v>1.0625</v>
          </cell>
          <cell r="T166">
            <v>21</v>
          </cell>
          <cell r="U166">
            <v>21</v>
          </cell>
          <cell r="V166">
            <v>1</v>
          </cell>
          <cell r="W166">
            <v>16</v>
          </cell>
          <cell r="X166">
            <v>18</v>
          </cell>
          <cell r="Y166">
            <v>1.125</v>
          </cell>
        </row>
        <row r="167">
          <cell r="G167" t="str">
            <v>MP40-6761</v>
          </cell>
          <cell r="H167" t="str">
            <v>A</v>
          </cell>
          <cell r="I167" t="str">
            <v>China</v>
          </cell>
          <cell r="J167" t="str">
            <v>Xu Junji</v>
          </cell>
          <cell r="K167">
            <v>110</v>
          </cell>
          <cell r="L167">
            <v>110</v>
          </cell>
          <cell r="M167">
            <v>1</v>
          </cell>
          <cell r="N167">
            <v>88</v>
          </cell>
          <cell r="O167">
            <v>88</v>
          </cell>
          <cell r="P167">
            <v>1</v>
          </cell>
          <cell r="Q167">
            <v>88</v>
          </cell>
          <cell r="R167">
            <v>92</v>
          </cell>
          <cell r="S167">
            <v>1.0454545454545454</v>
          </cell>
          <cell r="T167">
            <v>114</v>
          </cell>
          <cell r="U167">
            <v>114</v>
          </cell>
          <cell r="V167">
            <v>1</v>
          </cell>
          <cell r="W167">
            <v>88</v>
          </cell>
          <cell r="X167">
            <v>99</v>
          </cell>
          <cell r="Y167">
            <v>1.125</v>
          </cell>
        </row>
        <row r="168">
          <cell r="G168" t="str">
            <v>MP40-6763</v>
          </cell>
          <cell r="H168" t="str">
            <v>A+</v>
          </cell>
          <cell r="I168" t="str">
            <v>China</v>
          </cell>
          <cell r="J168" t="str">
            <v>Xu Junji</v>
          </cell>
          <cell r="K168">
            <v>225</v>
          </cell>
          <cell r="L168">
            <v>225</v>
          </cell>
          <cell r="M168">
            <v>1</v>
          </cell>
          <cell r="N168">
            <v>180</v>
          </cell>
          <cell r="O168">
            <v>180</v>
          </cell>
          <cell r="P168">
            <v>1</v>
          </cell>
          <cell r="Q168">
            <v>180</v>
          </cell>
          <cell r="R168">
            <v>189</v>
          </cell>
          <cell r="S168">
            <v>1.05</v>
          </cell>
          <cell r="T168">
            <v>234</v>
          </cell>
          <cell r="U168">
            <v>234</v>
          </cell>
          <cell r="V168">
            <v>1</v>
          </cell>
          <cell r="W168">
            <v>180</v>
          </cell>
          <cell r="X168">
            <v>205</v>
          </cell>
          <cell r="Y168">
            <v>1.1388888888888888</v>
          </cell>
        </row>
        <row r="169">
          <cell r="G169" t="str">
            <v>MP40-6764</v>
          </cell>
          <cell r="H169" t="str">
            <v>A+</v>
          </cell>
          <cell r="I169" t="str">
            <v>China</v>
          </cell>
          <cell r="J169" t="str">
            <v>Xu Junji</v>
          </cell>
          <cell r="K169">
            <v>450</v>
          </cell>
          <cell r="L169">
            <v>450</v>
          </cell>
          <cell r="M169">
            <v>1</v>
          </cell>
          <cell r="N169">
            <v>360</v>
          </cell>
          <cell r="O169">
            <v>360</v>
          </cell>
          <cell r="P169">
            <v>1</v>
          </cell>
          <cell r="Q169">
            <v>360</v>
          </cell>
          <cell r="R169">
            <v>378</v>
          </cell>
          <cell r="S169">
            <v>1.05</v>
          </cell>
          <cell r="T169">
            <v>468</v>
          </cell>
          <cell r="U169">
            <v>468</v>
          </cell>
          <cell r="V169">
            <v>1</v>
          </cell>
          <cell r="W169">
            <v>360</v>
          </cell>
          <cell r="X169">
            <v>405</v>
          </cell>
          <cell r="Y169">
            <v>1.125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workbookViewId="0">
      <selection activeCell="D2" sqref="D2:P41"/>
    </sheetView>
  </sheetViews>
  <sheetFormatPr defaultRowHeight="15"/>
  <cols>
    <col min="1" max="1" width="14.28515625" customWidth="1"/>
    <col min="2" max="2" width="9.140625" customWidth="1"/>
    <col min="3" max="3" width="10" customWidth="1"/>
    <col min="4" max="16" width="9.140625" customWidth="1"/>
  </cols>
  <sheetData>
    <row r="1" spans="1:16" s="2" customFormat="1" ht="49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t="s">
        <v>18</v>
      </c>
      <c r="B2" t="s">
        <v>16</v>
      </c>
      <c r="C2" t="s">
        <v>17</v>
      </c>
      <c r="D2">
        <f>VLOOKUP($A2,'[1]Window 总览'!$G:$AM,21,0)</f>
        <v>42</v>
      </c>
      <c r="E2">
        <f>VLOOKUP($A2,'[1]Window 总览'!$G:$AM,22,0)</f>
        <v>42</v>
      </c>
      <c r="F2">
        <f>VLOOKUP($A2,'[1]Window 总览'!$G:$AM,23,0)</f>
        <v>42</v>
      </c>
      <c r="G2">
        <f>VLOOKUP($A2,'[1]Window 总览'!$G:$AM,24,0)</f>
        <v>42</v>
      </c>
      <c r="H2">
        <f>VLOOKUP($A2,'[1]Window 总览'!$G:$AM,25,0)</f>
        <v>52</v>
      </c>
      <c r="I2">
        <f>VLOOKUP($A2,'[1]Window 总览'!$G:$AM,26,0)</f>
        <v>52</v>
      </c>
      <c r="J2">
        <f>VLOOKUP($A2,'[1]Window 总览'!$G:$AM,27,0)</f>
        <v>52</v>
      </c>
      <c r="K2">
        <f>VLOOKUP($A2,'[1]Window 总览'!$G:$AM,28,0)</f>
        <v>52</v>
      </c>
      <c r="L2">
        <f>VLOOKUP($A2,'[1]Window 总览'!$G:$AM,29,0)</f>
        <v>130</v>
      </c>
      <c r="M2">
        <f>VLOOKUP($A2,'[1]Window 总览'!$G:$AM,30,0)</f>
        <v>130</v>
      </c>
      <c r="N2">
        <f>VLOOKUP($A2,'[1]Window 总览'!$G:$AM,31,0)</f>
        <v>130</v>
      </c>
      <c r="O2">
        <f>VLOOKUP($A2,'[1]Window 总览'!$G:$AM,32,0)</f>
        <v>130</v>
      </c>
      <c r="P2">
        <f>VLOOKUP($A2,'[1]Window 总览'!$G:$AM,33,0)</f>
        <v>130</v>
      </c>
    </row>
    <row r="3" spans="1:16">
      <c r="A3" t="s">
        <v>19</v>
      </c>
      <c r="B3" t="s">
        <v>16</v>
      </c>
      <c r="C3" t="s">
        <v>17</v>
      </c>
      <c r="D3">
        <f>VLOOKUP($A3,'[1]Window 总览'!$G:$AM,21,0)</f>
        <v>58</v>
      </c>
      <c r="E3">
        <f>VLOOKUP($A3,'[1]Window 总览'!$G:$AM,22,0)</f>
        <v>58</v>
      </c>
      <c r="F3">
        <f>VLOOKUP($A3,'[1]Window 总览'!$G:$AM,23,0)</f>
        <v>58</v>
      </c>
      <c r="G3">
        <f>VLOOKUP($A3,'[1]Window 总览'!$G:$AM,24,0)</f>
        <v>58</v>
      </c>
      <c r="H3">
        <f>VLOOKUP($A3,'[1]Window 总览'!$G:$AM,25,0)</f>
        <v>69</v>
      </c>
      <c r="I3">
        <f>VLOOKUP($A3,'[1]Window 总览'!$G:$AM,26,0)</f>
        <v>69</v>
      </c>
      <c r="J3">
        <f>VLOOKUP($A3,'[1]Window 总览'!$G:$AM,27,0)</f>
        <v>69</v>
      </c>
      <c r="K3">
        <f>VLOOKUP($A3,'[1]Window 总览'!$G:$AM,28,0)</f>
        <v>69</v>
      </c>
      <c r="L3">
        <f>VLOOKUP($A3,'[1]Window 总览'!$G:$AM,29,0)</f>
        <v>241</v>
      </c>
      <c r="M3">
        <f>VLOOKUP($A3,'[1]Window 总览'!$G:$AM,30,0)</f>
        <v>241</v>
      </c>
      <c r="N3">
        <f>VLOOKUP($A3,'[1]Window 总览'!$G:$AM,31,0)</f>
        <v>241</v>
      </c>
      <c r="O3">
        <f>VLOOKUP($A3,'[1]Window 总览'!$G:$AM,32,0)</f>
        <v>241</v>
      </c>
      <c r="P3">
        <f>VLOOKUP($A3,'[1]Window 总览'!$G:$AM,33,0)</f>
        <v>241</v>
      </c>
    </row>
    <row r="4" spans="1:16">
      <c r="A4" t="s">
        <v>20</v>
      </c>
      <c r="B4" t="s">
        <v>16</v>
      </c>
      <c r="C4" t="s">
        <v>17</v>
      </c>
      <c r="D4">
        <f>VLOOKUP($A4,'[1]Window 总览'!$G:$AM,21,0)</f>
        <v>32</v>
      </c>
      <c r="E4">
        <f>VLOOKUP($A4,'[1]Window 总览'!$G:$AM,22,0)</f>
        <v>32</v>
      </c>
      <c r="F4">
        <f>VLOOKUP($A4,'[1]Window 总览'!$G:$AM,23,0)</f>
        <v>32</v>
      </c>
      <c r="G4">
        <f>VLOOKUP($A4,'[1]Window 总览'!$G:$AM,24,0)</f>
        <v>32</v>
      </c>
      <c r="H4">
        <f>VLOOKUP($A4,'[1]Window 总览'!$G:$AM,25,0)</f>
        <v>39</v>
      </c>
      <c r="I4">
        <f>VLOOKUP($A4,'[1]Window 总览'!$G:$AM,26,0)</f>
        <v>39</v>
      </c>
      <c r="J4">
        <f>VLOOKUP($A4,'[1]Window 总览'!$G:$AM,27,0)</f>
        <v>39</v>
      </c>
      <c r="K4">
        <f>VLOOKUP($A4,'[1]Window 总览'!$G:$AM,28,0)</f>
        <v>39</v>
      </c>
      <c r="L4">
        <f>VLOOKUP($A4,'[1]Window 总览'!$G:$AM,29,0)</f>
        <v>30</v>
      </c>
      <c r="M4">
        <f>VLOOKUP($A4,'[1]Window 总览'!$G:$AM,30,0)</f>
        <v>30</v>
      </c>
      <c r="N4">
        <f>VLOOKUP($A4,'[1]Window 总览'!$G:$AM,31,0)</f>
        <v>30</v>
      </c>
      <c r="O4">
        <f>VLOOKUP($A4,'[1]Window 总览'!$G:$AM,32,0)</f>
        <v>30</v>
      </c>
      <c r="P4">
        <f>VLOOKUP($A4,'[1]Window 总览'!$G:$AM,33,0)</f>
        <v>30</v>
      </c>
    </row>
    <row r="5" spans="1:16">
      <c r="A5" t="s">
        <v>21</v>
      </c>
      <c r="B5" t="s">
        <v>16</v>
      </c>
      <c r="C5" t="s">
        <v>17</v>
      </c>
      <c r="D5">
        <f>VLOOKUP($A5,'[1]Window 总览'!$G:$AM,21,0)</f>
        <v>63</v>
      </c>
      <c r="E5">
        <f>VLOOKUP($A5,'[1]Window 总览'!$G:$AM,22,0)</f>
        <v>63</v>
      </c>
      <c r="F5">
        <f>VLOOKUP($A5,'[1]Window 总览'!$G:$AM,23,0)</f>
        <v>63</v>
      </c>
      <c r="G5">
        <f>VLOOKUP($A5,'[1]Window 总览'!$G:$AM,24,0)</f>
        <v>63</v>
      </c>
      <c r="H5">
        <f>VLOOKUP($A5,'[1]Window 总览'!$G:$AM,25,0)</f>
        <v>75</v>
      </c>
      <c r="I5">
        <f>VLOOKUP($A5,'[1]Window 总览'!$G:$AM,26,0)</f>
        <v>75</v>
      </c>
      <c r="J5">
        <f>VLOOKUP($A5,'[1]Window 总览'!$G:$AM,27,0)</f>
        <v>75</v>
      </c>
      <c r="K5">
        <f>VLOOKUP($A5,'[1]Window 总览'!$G:$AM,28,0)</f>
        <v>75</v>
      </c>
      <c r="L5">
        <f>VLOOKUP($A5,'[1]Window 总览'!$G:$AM,29,0)</f>
        <v>195</v>
      </c>
      <c r="M5">
        <f>VLOOKUP($A5,'[1]Window 总览'!$G:$AM,30,0)</f>
        <v>195</v>
      </c>
      <c r="N5">
        <f>VLOOKUP($A5,'[1]Window 总览'!$G:$AM,31,0)</f>
        <v>195</v>
      </c>
      <c r="O5">
        <f>VLOOKUP($A5,'[1]Window 总览'!$G:$AM,32,0)</f>
        <v>195</v>
      </c>
      <c r="P5">
        <f>VLOOKUP($A5,'[1]Window 总览'!$G:$AM,33,0)</f>
        <v>195</v>
      </c>
    </row>
    <row r="6" spans="1:16">
      <c r="A6" t="s">
        <v>22</v>
      </c>
      <c r="B6" t="s">
        <v>16</v>
      </c>
      <c r="C6" t="s">
        <v>17</v>
      </c>
      <c r="D6">
        <f>VLOOKUP($A6,'[1]Window 总览'!$G:$AM,21,0)</f>
        <v>7</v>
      </c>
      <c r="E6">
        <f>VLOOKUP($A6,'[1]Window 总览'!$G:$AM,22,0)</f>
        <v>7</v>
      </c>
      <c r="F6">
        <f>VLOOKUP($A6,'[1]Window 总览'!$G:$AM,23,0)</f>
        <v>7</v>
      </c>
      <c r="G6">
        <f>VLOOKUP($A6,'[1]Window 总览'!$G:$AM,24,0)</f>
        <v>7</v>
      </c>
      <c r="H6">
        <f>VLOOKUP($A6,'[1]Window 总览'!$G:$AM,25,0)</f>
        <v>9</v>
      </c>
      <c r="I6">
        <f>VLOOKUP($A6,'[1]Window 总览'!$G:$AM,26,0)</f>
        <v>9</v>
      </c>
      <c r="J6">
        <f>VLOOKUP($A6,'[1]Window 总览'!$G:$AM,27,0)</f>
        <v>9</v>
      </c>
      <c r="K6">
        <f>VLOOKUP($A6,'[1]Window 总览'!$G:$AM,28,0)</f>
        <v>9</v>
      </c>
      <c r="L6">
        <f>VLOOKUP($A6,'[1]Window 总览'!$G:$AM,29,0)</f>
        <v>9</v>
      </c>
      <c r="M6">
        <f>VLOOKUP($A6,'[1]Window 总览'!$G:$AM,30,0)</f>
        <v>9</v>
      </c>
      <c r="N6">
        <f>VLOOKUP($A6,'[1]Window 总览'!$G:$AM,31,0)</f>
        <v>9</v>
      </c>
      <c r="O6">
        <f>VLOOKUP($A6,'[1]Window 总览'!$G:$AM,32,0)</f>
        <v>9</v>
      </c>
      <c r="P6">
        <f>VLOOKUP($A6,'[1]Window 总览'!$G:$AM,33,0)</f>
        <v>9</v>
      </c>
    </row>
    <row r="7" spans="1:16">
      <c r="A7" t="s">
        <v>23</v>
      </c>
      <c r="B7" t="s">
        <v>16</v>
      </c>
      <c r="C7" t="s">
        <v>17</v>
      </c>
      <c r="D7">
        <f>VLOOKUP($A7,'[1]Window 总览'!$G:$AM,21,0)</f>
        <v>7</v>
      </c>
      <c r="E7">
        <f>VLOOKUP($A7,'[1]Window 总览'!$G:$AM,22,0)</f>
        <v>7</v>
      </c>
      <c r="F7">
        <f>VLOOKUP($A7,'[1]Window 总览'!$G:$AM,23,0)</f>
        <v>7</v>
      </c>
      <c r="G7">
        <f>VLOOKUP($A7,'[1]Window 总览'!$G:$AM,24,0)</f>
        <v>7</v>
      </c>
      <c r="H7">
        <f>VLOOKUP($A7,'[1]Window 总览'!$G:$AM,25,0)</f>
        <v>13</v>
      </c>
      <c r="I7">
        <f>VLOOKUP($A7,'[1]Window 总览'!$G:$AM,26,0)</f>
        <v>13</v>
      </c>
      <c r="J7">
        <f>VLOOKUP($A7,'[1]Window 总览'!$G:$AM,27,0)</f>
        <v>13</v>
      </c>
      <c r="K7">
        <f>VLOOKUP($A7,'[1]Window 总览'!$G:$AM,28,0)</f>
        <v>13</v>
      </c>
      <c r="L7">
        <f>VLOOKUP($A7,'[1]Window 总览'!$G:$AM,29,0)</f>
        <v>23</v>
      </c>
      <c r="M7">
        <f>VLOOKUP($A7,'[1]Window 总览'!$G:$AM,30,0)</f>
        <v>23</v>
      </c>
      <c r="N7">
        <f>VLOOKUP($A7,'[1]Window 总览'!$G:$AM,31,0)</f>
        <v>23</v>
      </c>
      <c r="O7">
        <f>VLOOKUP($A7,'[1]Window 总览'!$G:$AM,32,0)</f>
        <v>23</v>
      </c>
      <c r="P7">
        <f>VLOOKUP($A7,'[1]Window 总览'!$G:$AM,33,0)</f>
        <v>23</v>
      </c>
    </row>
    <row r="8" spans="1:16">
      <c r="A8" t="s">
        <v>24</v>
      </c>
      <c r="B8" t="s">
        <v>16</v>
      </c>
      <c r="C8" t="s">
        <v>17</v>
      </c>
      <c r="D8">
        <f>VLOOKUP($A8,'[1]Window 总览'!$G:$AM,21,0)</f>
        <v>6</v>
      </c>
      <c r="E8">
        <f>VLOOKUP($A8,'[1]Window 总览'!$G:$AM,22,0)</f>
        <v>6</v>
      </c>
      <c r="F8">
        <f>VLOOKUP($A8,'[1]Window 总览'!$G:$AM,23,0)</f>
        <v>6</v>
      </c>
      <c r="G8">
        <f>VLOOKUP($A8,'[1]Window 总览'!$G:$AM,24,0)</f>
        <v>6</v>
      </c>
      <c r="H8">
        <f>VLOOKUP($A8,'[1]Window 总览'!$G:$AM,25,0)</f>
        <v>11</v>
      </c>
      <c r="I8">
        <f>VLOOKUP($A8,'[1]Window 总览'!$G:$AM,26,0)</f>
        <v>11</v>
      </c>
      <c r="J8">
        <f>VLOOKUP($A8,'[1]Window 总览'!$G:$AM,27,0)</f>
        <v>11</v>
      </c>
      <c r="K8">
        <f>VLOOKUP($A8,'[1]Window 总览'!$G:$AM,28,0)</f>
        <v>11</v>
      </c>
      <c r="L8">
        <f>VLOOKUP($A8,'[1]Window 总览'!$G:$AM,29,0)</f>
        <v>8</v>
      </c>
      <c r="M8">
        <f>VLOOKUP($A8,'[1]Window 总览'!$G:$AM,30,0)</f>
        <v>8</v>
      </c>
      <c r="N8">
        <f>VLOOKUP($A8,'[1]Window 总览'!$G:$AM,31,0)</f>
        <v>8</v>
      </c>
      <c r="O8">
        <f>VLOOKUP($A8,'[1]Window 总览'!$G:$AM,32,0)</f>
        <v>8</v>
      </c>
      <c r="P8">
        <f>VLOOKUP($A8,'[1]Window 总览'!$G:$AM,33,0)</f>
        <v>8</v>
      </c>
    </row>
    <row r="9" spans="1:16">
      <c r="A9" t="s">
        <v>25</v>
      </c>
      <c r="B9" t="s">
        <v>16</v>
      </c>
      <c r="C9" t="s">
        <v>17</v>
      </c>
      <c r="D9">
        <f>VLOOKUP($A9,'[1]Window 总览'!$G:$AM,21,0)</f>
        <v>10</v>
      </c>
      <c r="E9">
        <f>VLOOKUP($A9,'[1]Window 总览'!$G:$AM,22,0)</f>
        <v>10</v>
      </c>
      <c r="F9">
        <f>VLOOKUP($A9,'[1]Window 总览'!$G:$AM,23,0)</f>
        <v>10</v>
      </c>
      <c r="G9">
        <f>VLOOKUP($A9,'[1]Window 总览'!$G:$AM,24,0)</f>
        <v>10</v>
      </c>
      <c r="H9">
        <f>VLOOKUP($A9,'[1]Window 总览'!$G:$AM,25,0)</f>
        <v>11</v>
      </c>
      <c r="I9">
        <f>VLOOKUP($A9,'[1]Window 总览'!$G:$AM,26,0)</f>
        <v>11</v>
      </c>
      <c r="J9">
        <f>VLOOKUP($A9,'[1]Window 总览'!$G:$AM,27,0)</f>
        <v>11</v>
      </c>
      <c r="K9">
        <f>VLOOKUP($A9,'[1]Window 总览'!$G:$AM,28,0)</f>
        <v>11</v>
      </c>
      <c r="L9">
        <f>VLOOKUP($A9,'[1]Window 总览'!$G:$AM,29,0)</f>
        <v>21</v>
      </c>
      <c r="M9">
        <f>VLOOKUP($A9,'[1]Window 总览'!$G:$AM,30,0)</f>
        <v>21</v>
      </c>
      <c r="N9">
        <f>VLOOKUP($A9,'[1]Window 总览'!$G:$AM,31,0)</f>
        <v>21</v>
      </c>
      <c r="O9">
        <f>VLOOKUP($A9,'[1]Window 总览'!$G:$AM,32,0)</f>
        <v>21</v>
      </c>
      <c r="P9">
        <f>VLOOKUP($A9,'[1]Window 总览'!$G:$AM,33,0)</f>
        <v>21</v>
      </c>
    </row>
    <row r="10" spans="1:16">
      <c r="A10" t="s">
        <v>26</v>
      </c>
      <c r="B10" t="s">
        <v>16</v>
      </c>
      <c r="C10" t="s">
        <v>17</v>
      </c>
      <c r="D10">
        <f>VLOOKUP($A10,'[1]Window 总览'!$G:$AM,21,0)</f>
        <v>21</v>
      </c>
      <c r="E10">
        <f>VLOOKUP($A10,'[1]Window 总览'!$G:$AM,22,0)</f>
        <v>21</v>
      </c>
      <c r="F10">
        <f>VLOOKUP($A10,'[1]Window 总览'!$G:$AM,23,0)</f>
        <v>21</v>
      </c>
      <c r="G10">
        <f>VLOOKUP($A10,'[1]Window 总览'!$G:$AM,24,0)</f>
        <v>21</v>
      </c>
      <c r="H10">
        <f>VLOOKUP($A10,'[1]Window 总览'!$G:$AM,25,0)</f>
        <v>26</v>
      </c>
      <c r="I10">
        <f>VLOOKUP($A10,'[1]Window 总览'!$G:$AM,26,0)</f>
        <v>26</v>
      </c>
      <c r="J10">
        <f>VLOOKUP($A10,'[1]Window 总览'!$G:$AM,27,0)</f>
        <v>26</v>
      </c>
      <c r="K10">
        <f>VLOOKUP($A10,'[1]Window 总览'!$G:$AM,28,0)</f>
        <v>26</v>
      </c>
      <c r="L10">
        <f>VLOOKUP($A10,'[1]Window 总览'!$G:$AM,29,0)</f>
        <v>53</v>
      </c>
      <c r="M10">
        <f>VLOOKUP($A10,'[1]Window 总览'!$G:$AM,30,0)</f>
        <v>53</v>
      </c>
      <c r="N10">
        <f>VLOOKUP($A10,'[1]Window 总览'!$G:$AM,31,0)</f>
        <v>53</v>
      </c>
      <c r="O10">
        <f>VLOOKUP($A10,'[1]Window 总览'!$G:$AM,32,0)</f>
        <v>53</v>
      </c>
      <c r="P10">
        <f>VLOOKUP($A10,'[1]Window 总览'!$G:$AM,33,0)</f>
        <v>53</v>
      </c>
    </row>
    <row r="11" spans="1:16">
      <c r="A11" t="s">
        <v>27</v>
      </c>
      <c r="B11" t="s">
        <v>16</v>
      </c>
      <c r="C11" t="s">
        <v>17</v>
      </c>
      <c r="D11">
        <f>VLOOKUP($A11,'[1]Window 总览'!$G:$AM,21,0)</f>
        <v>7</v>
      </c>
      <c r="E11">
        <f>VLOOKUP($A11,'[1]Window 总览'!$G:$AM,22,0)</f>
        <v>7</v>
      </c>
      <c r="F11">
        <f>VLOOKUP($A11,'[1]Window 总览'!$G:$AM,23,0)</f>
        <v>7</v>
      </c>
      <c r="G11">
        <f>VLOOKUP($A11,'[1]Window 总览'!$G:$AM,24,0)</f>
        <v>7</v>
      </c>
      <c r="H11">
        <f>VLOOKUP($A11,'[1]Window 总览'!$G:$AM,25,0)</f>
        <v>9</v>
      </c>
      <c r="I11">
        <f>VLOOKUP($A11,'[1]Window 总览'!$G:$AM,26,0)</f>
        <v>9</v>
      </c>
      <c r="J11">
        <f>VLOOKUP($A11,'[1]Window 总览'!$G:$AM,27,0)</f>
        <v>9</v>
      </c>
      <c r="K11">
        <f>VLOOKUP($A11,'[1]Window 总览'!$G:$AM,28,0)</f>
        <v>9</v>
      </c>
      <c r="L11">
        <f>VLOOKUP($A11,'[1]Window 总览'!$G:$AM,29,0)</f>
        <v>9</v>
      </c>
      <c r="M11">
        <f>VLOOKUP($A11,'[1]Window 总览'!$G:$AM,30,0)</f>
        <v>9</v>
      </c>
      <c r="N11">
        <f>VLOOKUP($A11,'[1]Window 总览'!$G:$AM,31,0)</f>
        <v>9</v>
      </c>
      <c r="O11">
        <f>VLOOKUP($A11,'[1]Window 总览'!$G:$AM,32,0)</f>
        <v>9</v>
      </c>
      <c r="P11">
        <f>VLOOKUP($A11,'[1]Window 总览'!$G:$AM,33,0)</f>
        <v>9</v>
      </c>
    </row>
    <row r="12" spans="1:16">
      <c r="A12" t="s">
        <v>28</v>
      </c>
      <c r="B12" t="s">
        <v>16</v>
      </c>
      <c r="C12" t="s">
        <v>17</v>
      </c>
      <c r="D12">
        <f>VLOOKUP($A12,'[1]Window 总览'!$G:$AM,21,0)</f>
        <v>30</v>
      </c>
      <c r="E12">
        <f>VLOOKUP($A12,'[1]Window 总览'!$G:$AM,22,0)</f>
        <v>30</v>
      </c>
      <c r="F12">
        <f>VLOOKUP($A12,'[1]Window 总览'!$G:$AM,23,0)</f>
        <v>30</v>
      </c>
      <c r="G12">
        <f>VLOOKUP($A12,'[1]Window 总览'!$G:$AM,24,0)</f>
        <v>30</v>
      </c>
      <c r="H12">
        <f>VLOOKUP($A12,'[1]Window 总览'!$G:$AM,25,0)</f>
        <v>37</v>
      </c>
      <c r="I12">
        <f>VLOOKUP($A12,'[1]Window 总览'!$G:$AM,26,0)</f>
        <v>37</v>
      </c>
      <c r="J12">
        <f>VLOOKUP($A12,'[1]Window 总览'!$G:$AM,27,0)</f>
        <v>37</v>
      </c>
      <c r="K12">
        <f>VLOOKUP($A12,'[1]Window 总览'!$G:$AM,28,0)</f>
        <v>37</v>
      </c>
      <c r="L12">
        <f>VLOOKUP($A12,'[1]Window 总览'!$G:$AM,29,0)</f>
        <v>36</v>
      </c>
      <c r="M12">
        <f>VLOOKUP($A12,'[1]Window 总览'!$G:$AM,30,0)</f>
        <v>36</v>
      </c>
      <c r="N12">
        <f>VLOOKUP($A12,'[1]Window 总览'!$G:$AM,31,0)</f>
        <v>36</v>
      </c>
      <c r="O12">
        <f>VLOOKUP($A12,'[1]Window 总览'!$G:$AM,32,0)</f>
        <v>36</v>
      </c>
      <c r="P12">
        <f>VLOOKUP($A12,'[1]Window 总览'!$G:$AM,33,0)</f>
        <v>36</v>
      </c>
    </row>
    <row r="13" spans="1:16">
      <c r="A13" t="s">
        <v>29</v>
      </c>
      <c r="B13" t="s">
        <v>16</v>
      </c>
      <c r="C13" t="s">
        <v>17</v>
      </c>
      <c r="D13">
        <f>VLOOKUP($A13,'[1]Window 总览'!$G:$AM,21,0)</f>
        <v>22</v>
      </c>
      <c r="E13">
        <f>VLOOKUP($A13,'[1]Window 总览'!$G:$AM,22,0)</f>
        <v>22</v>
      </c>
      <c r="F13">
        <f>VLOOKUP($A13,'[1]Window 总览'!$G:$AM,23,0)</f>
        <v>22</v>
      </c>
      <c r="G13">
        <f>VLOOKUP($A13,'[1]Window 总览'!$G:$AM,24,0)</f>
        <v>22</v>
      </c>
      <c r="H13">
        <f>VLOOKUP($A13,'[1]Window 总览'!$G:$AM,25,0)</f>
        <v>21</v>
      </c>
      <c r="I13">
        <f>VLOOKUP($A13,'[1]Window 总览'!$G:$AM,26,0)</f>
        <v>21</v>
      </c>
      <c r="J13">
        <f>VLOOKUP($A13,'[1]Window 总览'!$G:$AM,27,0)</f>
        <v>21</v>
      </c>
      <c r="K13">
        <f>VLOOKUP($A13,'[1]Window 总览'!$G:$AM,28,0)</f>
        <v>21</v>
      </c>
      <c r="L13">
        <f>VLOOKUP($A13,'[1]Window 总览'!$G:$AM,29,0)</f>
        <v>18</v>
      </c>
      <c r="M13">
        <f>VLOOKUP($A13,'[1]Window 总览'!$G:$AM,30,0)</f>
        <v>18</v>
      </c>
      <c r="N13">
        <f>VLOOKUP($A13,'[1]Window 总览'!$G:$AM,31,0)</f>
        <v>18</v>
      </c>
      <c r="O13">
        <f>VLOOKUP($A13,'[1]Window 总览'!$G:$AM,32,0)</f>
        <v>18</v>
      </c>
      <c r="P13">
        <f>VLOOKUP($A13,'[1]Window 总览'!$G:$AM,33,0)</f>
        <v>18</v>
      </c>
    </row>
    <row r="14" spans="1:16">
      <c r="A14" t="s">
        <v>30</v>
      </c>
      <c r="B14" t="s">
        <v>16</v>
      </c>
      <c r="C14" t="s">
        <v>17</v>
      </c>
      <c r="D14">
        <f>VLOOKUP($A14,'[1]Window 总览'!$G:$AM,21,0)</f>
        <v>13</v>
      </c>
      <c r="E14">
        <f>VLOOKUP($A14,'[1]Window 总览'!$G:$AM,22,0)</f>
        <v>13</v>
      </c>
      <c r="F14">
        <f>VLOOKUP($A14,'[1]Window 总览'!$G:$AM,23,0)</f>
        <v>13</v>
      </c>
      <c r="G14">
        <f>VLOOKUP($A14,'[1]Window 总览'!$G:$AM,24,0)</f>
        <v>13</v>
      </c>
      <c r="H14">
        <f>VLOOKUP($A14,'[1]Window 总览'!$G:$AM,25,0)</f>
        <v>16</v>
      </c>
      <c r="I14">
        <f>VLOOKUP($A14,'[1]Window 总览'!$G:$AM,26,0)</f>
        <v>16</v>
      </c>
      <c r="J14">
        <f>VLOOKUP($A14,'[1]Window 总览'!$G:$AM,27,0)</f>
        <v>16</v>
      </c>
      <c r="K14">
        <f>VLOOKUP($A14,'[1]Window 总览'!$G:$AM,28,0)</f>
        <v>16</v>
      </c>
      <c r="L14">
        <f>VLOOKUP($A14,'[1]Window 总览'!$G:$AM,29,0)</f>
        <v>34</v>
      </c>
      <c r="M14">
        <f>VLOOKUP($A14,'[1]Window 总览'!$G:$AM,30,0)</f>
        <v>34</v>
      </c>
      <c r="N14">
        <f>VLOOKUP($A14,'[1]Window 总览'!$G:$AM,31,0)</f>
        <v>34</v>
      </c>
      <c r="O14">
        <f>VLOOKUP($A14,'[1]Window 总览'!$G:$AM,32,0)</f>
        <v>34</v>
      </c>
      <c r="P14">
        <f>VLOOKUP($A14,'[1]Window 总览'!$G:$AM,33,0)</f>
        <v>34</v>
      </c>
    </row>
    <row r="15" spans="1:16">
      <c r="A15" t="s">
        <v>31</v>
      </c>
      <c r="B15" t="s">
        <v>16</v>
      </c>
      <c r="C15" t="s">
        <v>17</v>
      </c>
      <c r="D15">
        <f>VLOOKUP($A15,'[1]Window 总览'!$G:$AM,21,0)</f>
        <v>18</v>
      </c>
      <c r="E15">
        <f>VLOOKUP($A15,'[1]Window 总览'!$G:$AM,22,0)</f>
        <v>18</v>
      </c>
      <c r="F15">
        <f>VLOOKUP($A15,'[1]Window 总览'!$G:$AM,23,0)</f>
        <v>18</v>
      </c>
      <c r="G15">
        <f>VLOOKUP($A15,'[1]Window 总览'!$G:$AM,24,0)</f>
        <v>18</v>
      </c>
      <c r="H15">
        <f>VLOOKUP($A15,'[1]Window 总览'!$G:$AM,25,0)</f>
        <v>22</v>
      </c>
      <c r="I15">
        <f>VLOOKUP($A15,'[1]Window 总览'!$G:$AM,26,0)</f>
        <v>22</v>
      </c>
      <c r="J15">
        <f>VLOOKUP($A15,'[1]Window 总览'!$G:$AM,27,0)</f>
        <v>22</v>
      </c>
      <c r="K15">
        <f>VLOOKUP($A15,'[1]Window 总览'!$G:$AM,28,0)</f>
        <v>22</v>
      </c>
      <c r="L15">
        <f>VLOOKUP($A15,'[1]Window 总览'!$G:$AM,29,0)</f>
        <v>88</v>
      </c>
      <c r="M15">
        <f>VLOOKUP($A15,'[1]Window 总览'!$G:$AM,30,0)</f>
        <v>88</v>
      </c>
      <c r="N15">
        <f>VLOOKUP($A15,'[1]Window 总览'!$G:$AM,31,0)</f>
        <v>88</v>
      </c>
      <c r="O15">
        <f>VLOOKUP($A15,'[1]Window 总览'!$G:$AM,32,0)</f>
        <v>88</v>
      </c>
      <c r="P15">
        <f>VLOOKUP($A15,'[1]Window 总览'!$G:$AM,33,0)</f>
        <v>88</v>
      </c>
    </row>
    <row r="16" spans="1:16">
      <c r="A16" t="s">
        <v>32</v>
      </c>
      <c r="B16" t="s">
        <v>16</v>
      </c>
      <c r="C16" t="s">
        <v>17</v>
      </c>
      <c r="D16">
        <f>VLOOKUP($A16,'[1]Window 总览'!$G:$AM,21,0)</f>
        <v>15</v>
      </c>
      <c r="E16">
        <f>VLOOKUP($A16,'[1]Window 总览'!$G:$AM,22,0)</f>
        <v>15</v>
      </c>
      <c r="F16">
        <f>VLOOKUP($A16,'[1]Window 总览'!$G:$AM,23,0)</f>
        <v>15</v>
      </c>
      <c r="G16">
        <f>VLOOKUP($A16,'[1]Window 总览'!$G:$AM,24,0)</f>
        <v>15</v>
      </c>
      <c r="H16">
        <f>VLOOKUP($A16,'[1]Window 总览'!$G:$AM,25,0)</f>
        <v>18</v>
      </c>
      <c r="I16">
        <f>VLOOKUP($A16,'[1]Window 总览'!$G:$AM,26,0)</f>
        <v>18</v>
      </c>
      <c r="J16">
        <f>VLOOKUP($A16,'[1]Window 总览'!$G:$AM,27,0)</f>
        <v>18</v>
      </c>
      <c r="K16">
        <f>VLOOKUP($A16,'[1]Window 总览'!$G:$AM,28,0)</f>
        <v>18</v>
      </c>
      <c r="L16">
        <f>VLOOKUP($A16,'[1]Window 总览'!$G:$AM,29,0)</f>
        <v>16</v>
      </c>
      <c r="M16">
        <f>VLOOKUP($A16,'[1]Window 总览'!$G:$AM,30,0)</f>
        <v>16</v>
      </c>
      <c r="N16">
        <f>VLOOKUP($A16,'[1]Window 总览'!$G:$AM,31,0)</f>
        <v>16</v>
      </c>
      <c r="O16">
        <f>VLOOKUP($A16,'[1]Window 总览'!$G:$AM,32,0)</f>
        <v>16</v>
      </c>
      <c r="P16">
        <f>VLOOKUP($A16,'[1]Window 总览'!$G:$AM,33,0)</f>
        <v>16</v>
      </c>
    </row>
    <row r="17" spans="1:16">
      <c r="A17" t="s">
        <v>33</v>
      </c>
      <c r="B17" t="s">
        <v>16</v>
      </c>
      <c r="C17" t="s">
        <v>17</v>
      </c>
      <c r="D17">
        <f>VLOOKUP($A17,'[1]Window 总览'!$G:$AM,21,0)</f>
        <v>4</v>
      </c>
      <c r="E17">
        <f>VLOOKUP($A17,'[1]Window 总览'!$G:$AM,22,0)</f>
        <v>4</v>
      </c>
      <c r="F17">
        <f>VLOOKUP($A17,'[1]Window 总览'!$G:$AM,23,0)</f>
        <v>4</v>
      </c>
      <c r="G17">
        <f>VLOOKUP($A17,'[1]Window 总览'!$G:$AM,24,0)</f>
        <v>4</v>
      </c>
      <c r="H17">
        <f>VLOOKUP($A17,'[1]Window 总览'!$G:$AM,25,0)</f>
        <v>4</v>
      </c>
      <c r="I17">
        <f>VLOOKUP($A17,'[1]Window 总览'!$G:$AM,26,0)</f>
        <v>4</v>
      </c>
      <c r="J17">
        <f>VLOOKUP($A17,'[1]Window 总览'!$G:$AM,27,0)</f>
        <v>4</v>
      </c>
      <c r="K17">
        <f>VLOOKUP($A17,'[1]Window 总览'!$G:$AM,28,0)</f>
        <v>4</v>
      </c>
      <c r="L17">
        <f>VLOOKUP($A17,'[1]Window 总览'!$G:$AM,29,0)</f>
        <v>7</v>
      </c>
      <c r="M17">
        <f>VLOOKUP($A17,'[1]Window 总览'!$G:$AM,30,0)</f>
        <v>7</v>
      </c>
      <c r="N17">
        <f>VLOOKUP($A17,'[1]Window 总览'!$G:$AM,31,0)</f>
        <v>7</v>
      </c>
      <c r="O17">
        <f>VLOOKUP($A17,'[1]Window 总览'!$G:$AM,32,0)</f>
        <v>7</v>
      </c>
      <c r="P17">
        <f>VLOOKUP($A17,'[1]Window 总览'!$G:$AM,33,0)</f>
        <v>7</v>
      </c>
    </row>
    <row r="18" spans="1:16">
      <c r="A18" t="s">
        <v>34</v>
      </c>
      <c r="B18" t="s">
        <v>16</v>
      </c>
      <c r="C18" t="s">
        <v>17</v>
      </c>
      <c r="D18">
        <f>VLOOKUP($A18,'[1]Window 总览'!$G:$AM,21,0)</f>
        <v>3</v>
      </c>
      <c r="E18">
        <f>VLOOKUP($A18,'[1]Window 总览'!$G:$AM,22,0)</f>
        <v>3</v>
      </c>
      <c r="F18">
        <f>VLOOKUP($A18,'[1]Window 总览'!$G:$AM,23,0)</f>
        <v>3</v>
      </c>
      <c r="G18">
        <f>VLOOKUP($A18,'[1]Window 总览'!$G:$AM,24,0)</f>
        <v>3</v>
      </c>
      <c r="H18">
        <f>VLOOKUP($A18,'[1]Window 总览'!$G:$AM,25,0)</f>
        <v>7</v>
      </c>
      <c r="I18">
        <f>VLOOKUP($A18,'[1]Window 总览'!$G:$AM,26,0)</f>
        <v>7</v>
      </c>
      <c r="J18">
        <f>VLOOKUP($A18,'[1]Window 总览'!$G:$AM,27,0)</f>
        <v>7</v>
      </c>
      <c r="K18">
        <f>VLOOKUP($A18,'[1]Window 总览'!$G:$AM,28,0)</f>
        <v>7</v>
      </c>
      <c r="L18">
        <f>VLOOKUP($A18,'[1]Window 总览'!$G:$AM,29,0)</f>
        <v>10</v>
      </c>
      <c r="M18">
        <f>VLOOKUP($A18,'[1]Window 总览'!$G:$AM,30,0)</f>
        <v>10</v>
      </c>
      <c r="N18">
        <f>VLOOKUP($A18,'[1]Window 总览'!$G:$AM,31,0)</f>
        <v>10</v>
      </c>
      <c r="O18">
        <f>VLOOKUP($A18,'[1]Window 总览'!$G:$AM,32,0)</f>
        <v>10</v>
      </c>
      <c r="P18">
        <f>VLOOKUP($A18,'[1]Window 总览'!$G:$AM,33,0)</f>
        <v>10</v>
      </c>
    </row>
    <row r="19" spans="1:16">
      <c r="A19" t="s">
        <v>35</v>
      </c>
      <c r="B19" t="s">
        <v>16</v>
      </c>
      <c r="C19" t="s">
        <v>17</v>
      </c>
      <c r="D19">
        <f>VLOOKUP($A19,'[1]Window 总览'!$G:$AM,21,0)</f>
        <v>3</v>
      </c>
      <c r="E19">
        <f>VLOOKUP($A19,'[1]Window 总览'!$G:$AM,22,0)</f>
        <v>3</v>
      </c>
      <c r="F19">
        <f>VLOOKUP($A19,'[1]Window 总览'!$G:$AM,23,0)</f>
        <v>3</v>
      </c>
      <c r="G19">
        <f>VLOOKUP($A19,'[1]Window 总览'!$G:$AM,24,0)</f>
        <v>3</v>
      </c>
      <c r="H19">
        <f>VLOOKUP($A19,'[1]Window 总览'!$G:$AM,25,0)</f>
        <v>5</v>
      </c>
      <c r="I19">
        <f>VLOOKUP($A19,'[1]Window 总览'!$G:$AM,26,0)</f>
        <v>5</v>
      </c>
      <c r="J19">
        <f>VLOOKUP($A19,'[1]Window 总览'!$G:$AM,27,0)</f>
        <v>5</v>
      </c>
      <c r="K19">
        <f>VLOOKUP($A19,'[1]Window 总览'!$G:$AM,28,0)</f>
        <v>5</v>
      </c>
      <c r="L19">
        <f>VLOOKUP($A19,'[1]Window 总览'!$G:$AM,29,0)</f>
        <v>6</v>
      </c>
      <c r="M19">
        <f>VLOOKUP($A19,'[1]Window 总览'!$G:$AM,30,0)</f>
        <v>6</v>
      </c>
      <c r="N19">
        <f>VLOOKUP($A19,'[1]Window 总览'!$G:$AM,31,0)</f>
        <v>6</v>
      </c>
      <c r="O19">
        <f>VLOOKUP($A19,'[1]Window 总览'!$G:$AM,32,0)</f>
        <v>6</v>
      </c>
      <c r="P19">
        <f>VLOOKUP($A19,'[1]Window 总览'!$G:$AM,33,0)</f>
        <v>6</v>
      </c>
    </row>
    <row r="20" spans="1:16">
      <c r="A20" t="s">
        <v>36</v>
      </c>
      <c r="B20" t="s">
        <v>16</v>
      </c>
      <c r="C20" t="s">
        <v>17</v>
      </c>
      <c r="D20">
        <f>VLOOKUP($A20,'[1]Window 总览'!$G:$AM,21,0)</f>
        <v>6</v>
      </c>
      <c r="E20">
        <f>VLOOKUP($A20,'[1]Window 总览'!$G:$AM,22,0)</f>
        <v>6</v>
      </c>
      <c r="F20">
        <f>VLOOKUP($A20,'[1]Window 总览'!$G:$AM,23,0)</f>
        <v>6</v>
      </c>
      <c r="G20">
        <f>VLOOKUP($A20,'[1]Window 总览'!$G:$AM,24,0)</f>
        <v>6</v>
      </c>
      <c r="H20">
        <f>VLOOKUP($A20,'[1]Window 总览'!$G:$AM,25,0)</f>
        <v>5</v>
      </c>
      <c r="I20">
        <f>VLOOKUP($A20,'[1]Window 总览'!$G:$AM,26,0)</f>
        <v>5</v>
      </c>
      <c r="J20">
        <f>VLOOKUP($A20,'[1]Window 总览'!$G:$AM,27,0)</f>
        <v>5</v>
      </c>
      <c r="K20">
        <f>VLOOKUP($A20,'[1]Window 总览'!$G:$AM,28,0)</f>
        <v>5</v>
      </c>
      <c r="L20">
        <f>VLOOKUP($A20,'[1]Window 总览'!$G:$AM,29,0)</f>
        <v>6</v>
      </c>
      <c r="M20">
        <f>VLOOKUP($A20,'[1]Window 总览'!$G:$AM,30,0)</f>
        <v>6</v>
      </c>
      <c r="N20">
        <f>VLOOKUP($A20,'[1]Window 总览'!$G:$AM,31,0)</f>
        <v>6</v>
      </c>
      <c r="O20">
        <f>VLOOKUP($A20,'[1]Window 总览'!$G:$AM,32,0)</f>
        <v>6</v>
      </c>
      <c r="P20">
        <f>VLOOKUP($A20,'[1]Window 总览'!$G:$AM,33,0)</f>
        <v>6</v>
      </c>
    </row>
    <row r="21" spans="1:16">
      <c r="A21" t="s">
        <v>37</v>
      </c>
      <c r="B21" t="s">
        <v>16</v>
      </c>
      <c r="C21" t="s">
        <v>17</v>
      </c>
      <c r="D21">
        <f>VLOOKUP($A21,'[1]Window 总览'!$G:$AM,21,0)</f>
        <v>3</v>
      </c>
      <c r="E21">
        <f>VLOOKUP($A21,'[1]Window 总览'!$G:$AM,22,0)</f>
        <v>3</v>
      </c>
      <c r="F21">
        <f>VLOOKUP($A21,'[1]Window 总览'!$G:$AM,23,0)</f>
        <v>3</v>
      </c>
      <c r="G21">
        <f>VLOOKUP($A21,'[1]Window 总览'!$G:$AM,24,0)</f>
        <v>3</v>
      </c>
      <c r="H21">
        <f>VLOOKUP($A21,'[1]Window 总览'!$G:$AM,25,0)</f>
        <v>4</v>
      </c>
      <c r="I21">
        <f>VLOOKUP($A21,'[1]Window 总览'!$G:$AM,26,0)</f>
        <v>4</v>
      </c>
      <c r="J21">
        <f>VLOOKUP($A21,'[1]Window 总览'!$G:$AM,27,0)</f>
        <v>4</v>
      </c>
      <c r="K21">
        <f>VLOOKUP($A21,'[1]Window 总览'!$G:$AM,28,0)</f>
        <v>4</v>
      </c>
      <c r="L21">
        <f>VLOOKUP($A21,'[1]Window 总览'!$G:$AM,29,0)</f>
        <v>6</v>
      </c>
      <c r="M21">
        <f>VLOOKUP($A21,'[1]Window 总览'!$G:$AM,30,0)</f>
        <v>6</v>
      </c>
      <c r="N21">
        <f>VLOOKUP($A21,'[1]Window 总览'!$G:$AM,31,0)</f>
        <v>6</v>
      </c>
      <c r="O21">
        <f>VLOOKUP($A21,'[1]Window 总览'!$G:$AM,32,0)</f>
        <v>6</v>
      </c>
      <c r="P21">
        <f>VLOOKUP($A21,'[1]Window 总览'!$G:$AM,33,0)</f>
        <v>6</v>
      </c>
    </row>
    <row r="22" spans="1:16">
      <c r="A22" t="s">
        <v>38</v>
      </c>
      <c r="B22" t="s">
        <v>16</v>
      </c>
      <c r="C22" t="s">
        <v>17</v>
      </c>
      <c r="D22">
        <f>VLOOKUP($A22,'[1]Window 总览'!$G:$AM,21,0)</f>
        <v>7</v>
      </c>
      <c r="E22">
        <f>VLOOKUP($A22,'[1]Window 总览'!$G:$AM,22,0)</f>
        <v>7</v>
      </c>
      <c r="F22">
        <f>VLOOKUP($A22,'[1]Window 总览'!$G:$AM,23,0)</f>
        <v>7</v>
      </c>
      <c r="G22">
        <f>VLOOKUP($A22,'[1]Window 总览'!$G:$AM,24,0)</f>
        <v>7</v>
      </c>
      <c r="H22">
        <f>VLOOKUP($A22,'[1]Window 总览'!$G:$AM,25,0)</f>
        <v>9</v>
      </c>
      <c r="I22">
        <f>VLOOKUP($A22,'[1]Window 总览'!$G:$AM,26,0)</f>
        <v>9</v>
      </c>
      <c r="J22">
        <f>VLOOKUP($A22,'[1]Window 总览'!$G:$AM,27,0)</f>
        <v>9</v>
      </c>
      <c r="K22">
        <f>VLOOKUP($A22,'[1]Window 总览'!$G:$AM,28,0)</f>
        <v>9</v>
      </c>
      <c r="L22">
        <f>VLOOKUP($A22,'[1]Window 总览'!$G:$AM,29,0)</f>
        <v>13</v>
      </c>
      <c r="M22">
        <f>VLOOKUP($A22,'[1]Window 总览'!$G:$AM,30,0)</f>
        <v>13</v>
      </c>
      <c r="N22">
        <f>VLOOKUP($A22,'[1]Window 总览'!$G:$AM,31,0)</f>
        <v>13</v>
      </c>
      <c r="O22">
        <f>VLOOKUP($A22,'[1]Window 总览'!$G:$AM,32,0)</f>
        <v>13</v>
      </c>
      <c r="P22">
        <f>VLOOKUP($A22,'[1]Window 总览'!$G:$AM,33,0)</f>
        <v>13</v>
      </c>
    </row>
    <row r="23" spans="1:16">
      <c r="A23" t="s">
        <v>39</v>
      </c>
      <c r="B23" t="s">
        <v>16</v>
      </c>
      <c r="C23" t="s">
        <v>17</v>
      </c>
      <c r="D23">
        <f>VLOOKUP($A23,'[1]Window 总览'!$G:$AM,21,0)</f>
        <v>14</v>
      </c>
      <c r="E23">
        <f>VLOOKUP($A23,'[1]Window 总览'!$G:$AM,22,0)</f>
        <v>14</v>
      </c>
      <c r="F23">
        <f>VLOOKUP($A23,'[1]Window 总览'!$G:$AM,23,0)</f>
        <v>14</v>
      </c>
      <c r="G23">
        <f>VLOOKUP($A23,'[1]Window 总览'!$G:$AM,24,0)</f>
        <v>14</v>
      </c>
      <c r="H23">
        <f>VLOOKUP($A23,'[1]Window 总览'!$G:$AM,25,0)</f>
        <v>17</v>
      </c>
      <c r="I23">
        <f>VLOOKUP($A23,'[1]Window 总览'!$G:$AM,26,0)</f>
        <v>17</v>
      </c>
      <c r="J23">
        <f>VLOOKUP($A23,'[1]Window 总览'!$G:$AM,27,0)</f>
        <v>17</v>
      </c>
      <c r="K23">
        <f>VLOOKUP($A23,'[1]Window 总览'!$G:$AM,28,0)</f>
        <v>17</v>
      </c>
      <c r="L23">
        <f>VLOOKUP($A23,'[1]Window 总览'!$G:$AM,29,0)</f>
        <v>13</v>
      </c>
      <c r="M23">
        <f>VLOOKUP($A23,'[1]Window 总览'!$G:$AM,30,0)</f>
        <v>13</v>
      </c>
      <c r="N23">
        <f>VLOOKUP($A23,'[1]Window 总览'!$G:$AM,31,0)</f>
        <v>13</v>
      </c>
      <c r="O23">
        <f>VLOOKUP($A23,'[1]Window 总览'!$G:$AM,32,0)</f>
        <v>13</v>
      </c>
      <c r="P23">
        <f>VLOOKUP($A23,'[1]Window 总览'!$G:$AM,33,0)</f>
        <v>13</v>
      </c>
    </row>
    <row r="24" spans="1:16">
      <c r="A24" t="s">
        <v>40</v>
      </c>
      <c r="B24" t="s">
        <v>16</v>
      </c>
      <c r="C24" t="s">
        <v>17</v>
      </c>
      <c r="D24">
        <f>VLOOKUP($A24,'[1]Window 总览'!$G:$AM,21,0)</f>
        <v>11</v>
      </c>
      <c r="E24">
        <f>VLOOKUP($A24,'[1]Window 总览'!$G:$AM,22,0)</f>
        <v>11</v>
      </c>
      <c r="F24">
        <f>VLOOKUP($A24,'[1]Window 总览'!$G:$AM,23,0)</f>
        <v>11</v>
      </c>
      <c r="G24">
        <f>VLOOKUP($A24,'[1]Window 总览'!$G:$AM,24,0)</f>
        <v>11</v>
      </c>
      <c r="H24">
        <f>VLOOKUP($A24,'[1]Window 总览'!$G:$AM,25,0)</f>
        <v>13</v>
      </c>
      <c r="I24">
        <f>VLOOKUP($A24,'[1]Window 总览'!$G:$AM,26,0)</f>
        <v>13</v>
      </c>
      <c r="J24">
        <f>VLOOKUP($A24,'[1]Window 总览'!$G:$AM,27,0)</f>
        <v>13</v>
      </c>
      <c r="K24">
        <f>VLOOKUP($A24,'[1]Window 总览'!$G:$AM,28,0)</f>
        <v>13</v>
      </c>
      <c r="L24">
        <f>VLOOKUP($A24,'[1]Window 总览'!$G:$AM,29,0)</f>
        <v>10</v>
      </c>
      <c r="M24">
        <f>VLOOKUP($A24,'[1]Window 总览'!$G:$AM,30,0)</f>
        <v>10</v>
      </c>
      <c r="N24">
        <f>VLOOKUP($A24,'[1]Window 总览'!$G:$AM,31,0)</f>
        <v>10</v>
      </c>
      <c r="O24">
        <f>VLOOKUP($A24,'[1]Window 总览'!$G:$AM,32,0)</f>
        <v>10</v>
      </c>
      <c r="P24">
        <f>VLOOKUP($A24,'[1]Window 总览'!$G:$AM,33,0)</f>
        <v>10</v>
      </c>
    </row>
    <row r="25" spans="1:16">
      <c r="A25" t="s">
        <v>41</v>
      </c>
      <c r="B25" t="s">
        <v>16</v>
      </c>
      <c r="C25" t="s">
        <v>17</v>
      </c>
      <c r="D25">
        <f>VLOOKUP($A25,'[1]Window 总览'!$G:$AM,21,0)</f>
        <v>15</v>
      </c>
      <c r="E25">
        <f>VLOOKUP($A25,'[1]Window 总览'!$G:$AM,22,0)</f>
        <v>15</v>
      </c>
      <c r="F25">
        <f>VLOOKUP($A25,'[1]Window 总览'!$G:$AM,23,0)</f>
        <v>15</v>
      </c>
      <c r="G25">
        <f>VLOOKUP($A25,'[1]Window 总览'!$G:$AM,24,0)</f>
        <v>15</v>
      </c>
      <c r="H25">
        <f>VLOOKUP($A25,'[1]Window 总览'!$G:$AM,25,0)</f>
        <v>14</v>
      </c>
      <c r="I25">
        <f>VLOOKUP($A25,'[1]Window 总览'!$G:$AM,26,0)</f>
        <v>14</v>
      </c>
      <c r="J25">
        <f>VLOOKUP($A25,'[1]Window 总览'!$G:$AM,27,0)</f>
        <v>14</v>
      </c>
      <c r="K25">
        <f>VLOOKUP($A25,'[1]Window 总览'!$G:$AM,28,0)</f>
        <v>14</v>
      </c>
      <c r="L25">
        <f>VLOOKUP($A25,'[1]Window 总览'!$G:$AM,29,0)</f>
        <v>13</v>
      </c>
      <c r="M25">
        <f>VLOOKUP($A25,'[1]Window 总览'!$G:$AM,30,0)</f>
        <v>13</v>
      </c>
      <c r="N25">
        <f>VLOOKUP($A25,'[1]Window 总览'!$G:$AM,31,0)</f>
        <v>13</v>
      </c>
      <c r="O25">
        <f>VLOOKUP($A25,'[1]Window 总览'!$G:$AM,32,0)</f>
        <v>13</v>
      </c>
      <c r="P25">
        <f>VLOOKUP($A25,'[1]Window 总览'!$G:$AM,33,0)</f>
        <v>13</v>
      </c>
    </row>
    <row r="26" spans="1:16">
      <c r="A26" t="s">
        <v>42</v>
      </c>
      <c r="B26" t="s">
        <v>16</v>
      </c>
      <c r="C26" t="s">
        <v>17</v>
      </c>
      <c r="D26">
        <f>VLOOKUP($A26,'[1]Window 总览'!$G:$AM,21,0)</f>
        <v>5</v>
      </c>
      <c r="E26">
        <f>VLOOKUP($A26,'[1]Window 总览'!$G:$AM,22,0)</f>
        <v>5</v>
      </c>
      <c r="F26">
        <f>VLOOKUP($A26,'[1]Window 总览'!$G:$AM,23,0)</f>
        <v>5</v>
      </c>
      <c r="G26">
        <f>VLOOKUP($A26,'[1]Window 总览'!$G:$AM,24,0)</f>
        <v>5</v>
      </c>
      <c r="H26">
        <f>VLOOKUP($A26,'[1]Window 总览'!$G:$AM,25,0)</f>
        <v>7</v>
      </c>
      <c r="I26">
        <f>VLOOKUP($A26,'[1]Window 总览'!$G:$AM,26,0)</f>
        <v>7</v>
      </c>
      <c r="J26">
        <f>VLOOKUP($A26,'[1]Window 总览'!$G:$AM,27,0)</f>
        <v>7</v>
      </c>
      <c r="K26">
        <f>VLOOKUP($A26,'[1]Window 总览'!$G:$AM,28,0)</f>
        <v>7</v>
      </c>
      <c r="L26">
        <f>VLOOKUP($A26,'[1]Window 总览'!$G:$AM,29,0)</f>
        <v>11</v>
      </c>
      <c r="M26">
        <f>VLOOKUP($A26,'[1]Window 总览'!$G:$AM,30,0)</f>
        <v>11</v>
      </c>
      <c r="N26">
        <f>VLOOKUP($A26,'[1]Window 总览'!$G:$AM,31,0)</f>
        <v>11</v>
      </c>
      <c r="O26">
        <f>VLOOKUP($A26,'[1]Window 总览'!$G:$AM,32,0)</f>
        <v>11</v>
      </c>
      <c r="P26">
        <f>VLOOKUP($A26,'[1]Window 总览'!$G:$AM,33,0)</f>
        <v>11</v>
      </c>
    </row>
    <row r="27" spans="1:16">
      <c r="A27" t="s">
        <v>43</v>
      </c>
      <c r="B27" t="s">
        <v>16</v>
      </c>
      <c r="C27" t="s">
        <v>17</v>
      </c>
      <c r="D27">
        <f>VLOOKUP($A27,'[1]Window 总览'!$G:$AM,21,0)</f>
        <v>18</v>
      </c>
      <c r="E27">
        <f>VLOOKUP($A27,'[1]Window 总览'!$G:$AM,22,0)</f>
        <v>18</v>
      </c>
      <c r="F27">
        <f>VLOOKUP($A27,'[1]Window 总览'!$G:$AM,23,0)</f>
        <v>18</v>
      </c>
      <c r="G27">
        <f>VLOOKUP($A27,'[1]Window 总览'!$G:$AM,24,0)</f>
        <v>18</v>
      </c>
      <c r="H27">
        <f>VLOOKUP($A27,'[1]Window 总览'!$G:$AM,25,0)</f>
        <v>22</v>
      </c>
      <c r="I27">
        <f>VLOOKUP($A27,'[1]Window 总览'!$G:$AM,26,0)</f>
        <v>22</v>
      </c>
      <c r="J27">
        <f>VLOOKUP($A27,'[1]Window 总览'!$G:$AM,27,0)</f>
        <v>22</v>
      </c>
      <c r="K27">
        <f>VLOOKUP($A27,'[1]Window 总览'!$G:$AM,28,0)</f>
        <v>22</v>
      </c>
      <c r="L27">
        <f>VLOOKUP($A27,'[1]Window 总览'!$G:$AM,29,0)</f>
        <v>50</v>
      </c>
      <c r="M27">
        <f>VLOOKUP($A27,'[1]Window 总览'!$G:$AM,30,0)</f>
        <v>50</v>
      </c>
      <c r="N27">
        <f>VLOOKUP($A27,'[1]Window 总览'!$G:$AM,31,0)</f>
        <v>50</v>
      </c>
      <c r="O27">
        <f>VLOOKUP($A27,'[1]Window 总览'!$G:$AM,32,0)</f>
        <v>50</v>
      </c>
      <c r="P27">
        <f>VLOOKUP($A27,'[1]Window 总览'!$G:$AM,33,0)</f>
        <v>50</v>
      </c>
    </row>
    <row r="28" spans="1:16">
      <c r="A28" t="s">
        <v>44</v>
      </c>
      <c r="B28" t="s">
        <v>16</v>
      </c>
      <c r="C28" t="s">
        <v>17</v>
      </c>
      <c r="D28">
        <f>VLOOKUP($A28,'[1]Window 总览'!$G:$AM,21,0)</f>
        <v>37</v>
      </c>
      <c r="E28">
        <f>VLOOKUP($A28,'[1]Window 总览'!$G:$AM,22,0)</f>
        <v>37</v>
      </c>
      <c r="F28">
        <f>VLOOKUP($A28,'[1]Window 总览'!$G:$AM,23,0)</f>
        <v>37</v>
      </c>
      <c r="G28">
        <f>VLOOKUP($A28,'[1]Window 总览'!$G:$AM,24,0)</f>
        <v>37</v>
      </c>
      <c r="H28">
        <f>VLOOKUP($A28,'[1]Window 总览'!$G:$AM,25,0)</f>
        <v>44</v>
      </c>
      <c r="I28">
        <f>VLOOKUP($A28,'[1]Window 总览'!$G:$AM,26,0)</f>
        <v>44</v>
      </c>
      <c r="J28">
        <f>VLOOKUP($A28,'[1]Window 总览'!$G:$AM,27,0)</f>
        <v>44</v>
      </c>
      <c r="K28">
        <f>VLOOKUP($A28,'[1]Window 总览'!$G:$AM,28,0)</f>
        <v>44</v>
      </c>
      <c r="L28">
        <f>VLOOKUP($A28,'[1]Window 总览'!$G:$AM,29,0)</f>
        <v>101</v>
      </c>
      <c r="M28">
        <f>VLOOKUP($A28,'[1]Window 总览'!$G:$AM,30,0)</f>
        <v>101</v>
      </c>
      <c r="N28">
        <f>VLOOKUP($A28,'[1]Window 总览'!$G:$AM,31,0)</f>
        <v>101</v>
      </c>
      <c r="O28">
        <f>VLOOKUP($A28,'[1]Window 总览'!$G:$AM,32,0)</f>
        <v>101</v>
      </c>
      <c r="P28">
        <f>VLOOKUP($A28,'[1]Window 总览'!$G:$AM,33,0)</f>
        <v>101</v>
      </c>
    </row>
    <row r="29" spans="1:16">
      <c r="A29" t="s">
        <v>45</v>
      </c>
      <c r="B29" t="s">
        <v>16</v>
      </c>
      <c r="C29" t="s">
        <v>17</v>
      </c>
      <c r="D29">
        <f>VLOOKUP($A29,'[1]Window 总览'!$G:$AM,21,0)</f>
        <v>37</v>
      </c>
      <c r="E29">
        <f>VLOOKUP($A29,'[1]Window 总览'!$G:$AM,22,0)</f>
        <v>37</v>
      </c>
      <c r="F29">
        <f>VLOOKUP($A29,'[1]Window 总览'!$G:$AM,23,0)</f>
        <v>37</v>
      </c>
      <c r="G29">
        <f>VLOOKUP($A29,'[1]Window 总览'!$G:$AM,24,0)</f>
        <v>37</v>
      </c>
      <c r="H29">
        <f>VLOOKUP($A29,'[1]Window 总览'!$G:$AM,25,0)</f>
        <v>46</v>
      </c>
      <c r="I29">
        <f>VLOOKUP($A29,'[1]Window 总览'!$G:$AM,26,0)</f>
        <v>46</v>
      </c>
      <c r="J29">
        <f>VLOOKUP($A29,'[1]Window 总览'!$G:$AM,27,0)</f>
        <v>46</v>
      </c>
      <c r="K29">
        <f>VLOOKUP($A29,'[1]Window 总览'!$G:$AM,28,0)</f>
        <v>46</v>
      </c>
      <c r="L29">
        <f>VLOOKUP($A29,'[1]Window 总览'!$G:$AM,29,0)</f>
        <v>64</v>
      </c>
      <c r="M29">
        <f>VLOOKUP($A29,'[1]Window 总览'!$G:$AM,30,0)</f>
        <v>64</v>
      </c>
      <c r="N29">
        <f>VLOOKUP($A29,'[1]Window 总览'!$G:$AM,31,0)</f>
        <v>64</v>
      </c>
      <c r="O29">
        <f>VLOOKUP($A29,'[1]Window 总览'!$G:$AM,32,0)</f>
        <v>64</v>
      </c>
      <c r="P29">
        <f>VLOOKUP($A29,'[1]Window 总览'!$G:$AM,33,0)</f>
        <v>64</v>
      </c>
    </row>
    <row r="30" spans="1:16">
      <c r="A30" t="s">
        <v>46</v>
      </c>
      <c r="B30" t="s">
        <v>16</v>
      </c>
      <c r="C30" t="s">
        <v>17</v>
      </c>
      <c r="D30">
        <f>VLOOKUP($A30,'[1]Window 总览'!$G:$AM,21,0)</f>
        <v>7</v>
      </c>
      <c r="E30">
        <f>VLOOKUP($A30,'[1]Window 总览'!$G:$AM,22,0)</f>
        <v>7</v>
      </c>
      <c r="F30">
        <f>VLOOKUP($A30,'[1]Window 总览'!$G:$AM,23,0)</f>
        <v>7</v>
      </c>
      <c r="G30">
        <f>VLOOKUP($A30,'[1]Window 总览'!$G:$AM,24,0)</f>
        <v>7</v>
      </c>
      <c r="H30">
        <f>VLOOKUP($A30,'[1]Window 总览'!$G:$AM,25,0)</f>
        <v>8</v>
      </c>
      <c r="I30">
        <f>VLOOKUP($A30,'[1]Window 总览'!$G:$AM,26,0)</f>
        <v>8</v>
      </c>
      <c r="J30">
        <f>VLOOKUP($A30,'[1]Window 总览'!$G:$AM,27,0)</f>
        <v>8</v>
      </c>
      <c r="K30">
        <f>VLOOKUP($A30,'[1]Window 总览'!$G:$AM,28,0)</f>
        <v>8</v>
      </c>
      <c r="L30">
        <f>VLOOKUP($A30,'[1]Window 总览'!$G:$AM,29,0)</f>
        <v>8</v>
      </c>
      <c r="M30">
        <f>VLOOKUP($A30,'[1]Window 总览'!$G:$AM,30,0)</f>
        <v>8</v>
      </c>
      <c r="N30">
        <f>VLOOKUP($A30,'[1]Window 总览'!$G:$AM,31,0)</f>
        <v>8</v>
      </c>
      <c r="O30">
        <f>VLOOKUP($A30,'[1]Window 总览'!$G:$AM,32,0)</f>
        <v>8</v>
      </c>
      <c r="P30">
        <f>VLOOKUP($A30,'[1]Window 总览'!$G:$AM,33,0)</f>
        <v>8</v>
      </c>
    </row>
    <row r="31" spans="1:16">
      <c r="A31" t="s">
        <v>47</v>
      </c>
      <c r="B31" t="s">
        <v>16</v>
      </c>
      <c r="C31" t="s">
        <v>17</v>
      </c>
      <c r="D31">
        <f>VLOOKUP($A31,'[1]Window 总览'!$G:$AM,21,0)</f>
        <v>6</v>
      </c>
      <c r="E31">
        <f>VLOOKUP($A31,'[1]Window 总览'!$G:$AM,22,0)</f>
        <v>6</v>
      </c>
      <c r="F31">
        <f>VLOOKUP($A31,'[1]Window 总览'!$G:$AM,23,0)</f>
        <v>6</v>
      </c>
      <c r="G31">
        <f>VLOOKUP($A31,'[1]Window 总览'!$G:$AM,24,0)</f>
        <v>6</v>
      </c>
      <c r="H31">
        <f>VLOOKUP($A31,'[1]Window 总览'!$G:$AM,25,0)</f>
        <v>3</v>
      </c>
      <c r="I31">
        <f>VLOOKUP($A31,'[1]Window 总览'!$G:$AM,26,0)</f>
        <v>3</v>
      </c>
      <c r="J31">
        <f>VLOOKUP($A31,'[1]Window 总览'!$G:$AM,27,0)</f>
        <v>3</v>
      </c>
      <c r="K31">
        <f>VLOOKUP($A31,'[1]Window 总览'!$G:$AM,28,0)</f>
        <v>3</v>
      </c>
      <c r="L31">
        <f>VLOOKUP($A31,'[1]Window 总览'!$G:$AM,29,0)</f>
        <v>5</v>
      </c>
      <c r="M31">
        <f>VLOOKUP($A31,'[1]Window 总览'!$G:$AM,30,0)</f>
        <v>5</v>
      </c>
      <c r="N31">
        <f>VLOOKUP($A31,'[1]Window 总览'!$G:$AM,31,0)</f>
        <v>5</v>
      </c>
      <c r="O31">
        <f>VLOOKUP($A31,'[1]Window 总览'!$G:$AM,32,0)</f>
        <v>5</v>
      </c>
      <c r="P31">
        <f>VLOOKUP($A31,'[1]Window 总览'!$G:$AM,33,0)</f>
        <v>5</v>
      </c>
    </row>
    <row r="32" spans="1:16">
      <c r="A32" t="s">
        <v>48</v>
      </c>
      <c r="B32" t="s">
        <v>16</v>
      </c>
      <c r="C32" t="s">
        <v>17</v>
      </c>
      <c r="D32">
        <f>VLOOKUP($A32,'[1]Window 总览'!$G:$AM,21,0)</f>
        <v>15</v>
      </c>
      <c r="E32">
        <f>VLOOKUP($A32,'[1]Window 总览'!$G:$AM,22,0)</f>
        <v>15</v>
      </c>
      <c r="F32">
        <f>VLOOKUP($A32,'[1]Window 总览'!$G:$AM,23,0)</f>
        <v>15</v>
      </c>
      <c r="G32">
        <f>VLOOKUP($A32,'[1]Window 总览'!$G:$AM,24,0)</f>
        <v>15</v>
      </c>
      <c r="H32">
        <f>VLOOKUP($A32,'[1]Window 总览'!$G:$AM,25,0)</f>
        <v>8</v>
      </c>
      <c r="I32">
        <f>VLOOKUP($A32,'[1]Window 总览'!$G:$AM,26,0)</f>
        <v>8</v>
      </c>
      <c r="J32">
        <f>VLOOKUP($A32,'[1]Window 总览'!$G:$AM,27,0)</f>
        <v>8</v>
      </c>
      <c r="K32">
        <f>VLOOKUP($A32,'[1]Window 总览'!$G:$AM,28,0)</f>
        <v>8</v>
      </c>
      <c r="L32">
        <f>VLOOKUP($A32,'[1]Window 总览'!$G:$AM,29,0)</f>
        <v>22</v>
      </c>
      <c r="M32">
        <f>VLOOKUP($A32,'[1]Window 总览'!$G:$AM,30,0)</f>
        <v>22</v>
      </c>
      <c r="N32">
        <f>VLOOKUP($A32,'[1]Window 总览'!$G:$AM,31,0)</f>
        <v>22</v>
      </c>
      <c r="O32">
        <f>VLOOKUP($A32,'[1]Window 总览'!$G:$AM,32,0)</f>
        <v>22</v>
      </c>
      <c r="P32">
        <f>VLOOKUP($A32,'[1]Window 总览'!$G:$AM,33,0)</f>
        <v>22</v>
      </c>
    </row>
    <row r="33" spans="1:16">
      <c r="A33" t="s">
        <v>49</v>
      </c>
      <c r="B33" t="s">
        <v>16</v>
      </c>
      <c r="C33" t="s">
        <v>17</v>
      </c>
      <c r="D33">
        <f>VLOOKUP($A33,'[1]Window 总览'!$G:$AM,21,0)</f>
        <v>15</v>
      </c>
      <c r="E33">
        <f>VLOOKUP($A33,'[1]Window 总览'!$G:$AM,22,0)</f>
        <v>15</v>
      </c>
      <c r="F33">
        <f>VLOOKUP($A33,'[1]Window 总览'!$G:$AM,23,0)</f>
        <v>15</v>
      </c>
      <c r="G33">
        <f>VLOOKUP($A33,'[1]Window 总览'!$G:$AM,24,0)</f>
        <v>15</v>
      </c>
      <c r="H33">
        <f>VLOOKUP($A33,'[1]Window 总览'!$G:$AM,25,0)</f>
        <v>18</v>
      </c>
      <c r="I33">
        <f>VLOOKUP($A33,'[1]Window 总览'!$G:$AM,26,0)</f>
        <v>18</v>
      </c>
      <c r="J33">
        <f>VLOOKUP($A33,'[1]Window 总览'!$G:$AM,27,0)</f>
        <v>18</v>
      </c>
      <c r="K33">
        <f>VLOOKUP($A33,'[1]Window 总览'!$G:$AM,28,0)</f>
        <v>18</v>
      </c>
      <c r="L33">
        <f>VLOOKUP($A33,'[1]Window 总览'!$G:$AM,29,0)</f>
        <v>26</v>
      </c>
      <c r="M33">
        <f>VLOOKUP($A33,'[1]Window 总览'!$G:$AM,30,0)</f>
        <v>26</v>
      </c>
      <c r="N33">
        <f>VLOOKUP($A33,'[1]Window 总览'!$G:$AM,31,0)</f>
        <v>26</v>
      </c>
      <c r="O33">
        <f>VLOOKUP($A33,'[1]Window 总览'!$G:$AM,32,0)</f>
        <v>26</v>
      </c>
      <c r="P33">
        <f>VLOOKUP($A33,'[1]Window 总览'!$G:$AM,33,0)</f>
        <v>26</v>
      </c>
    </row>
    <row r="34" spans="1:16">
      <c r="A34" t="s">
        <v>50</v>
      </c>
      <c r="B34" t="s">
        <v>16</v>
      </c>
      <c r="C34" t="s">
        <v>17</v>
      </c>
      <c r="D34">
        <f>VLOOKUP($A34,'[1]Window 总览'!$G:$AM,21,0)</f>
        <v>15</v>
      </c>
      <c r="E34">
        <f>VLOOKUP($A34,'[1]Window 总览'!$G:$AM,22,0)</f>
        <v>15</v>
      </c>
      <c r="F34">
        <f>VLOOKUP($A34,'[1]Window 总览'!$G:$AM,23,0)</f>
        <v>15</v>
      </c>
      <c r="G34">
        <f>VLOOKUP($A34,'[1]Window 总览'!$G:$AM,24,0)</f>
        <v>15</v>
      </c>
      <c r="H34">
        <f>VLOOKUP($A34,'[1]Window 总览'!$G:$AM,25,0)</f>
        <v>18</v>
      </c>
      <c r="I34">
        <f>VLOOKUP($A34,'[1]Window 总览'!$G:$AM,26,0)</f>
        <v>18</v>
      </c>
      <c r="J34">
        <f>VLOOKUP($A34,'[1]Window 总览'!$G:$AM,27,0)</f>
        <v>18</v>
      </c>
      <c r="K34">
        <f>VLOOKUP($A34,'[1]Window 总览'!$G:$AM,28,0)</f>
        <v>18</v>
      </c>
      <c r="L34">
        <f>VLOOKUP($A34,'[1]Window 总览'!$G:$AM,29,0)</f>
        <v>18</v>
      </c>
      <c r="M34">
        <f>VLOOKUP($A34,'[1]Window 总览'!$G:$AM,30,0)</f>
        <v>18</v>
      </c>
      <c r="N34">
        <f>VLOOKUP($A34,'[1]Window 总览'!$G:$AM,31,0)</f>
        <v>18</v>
      </c>
      <c r="O34">
        <f>VLOOKUP($A34,'[1]Window 总览'!$G:$AM,32,0)</f>
        <v>18</v>
      </c>
      <c r="P34">
        <f>VLOOKUP($A34,'[1]Window 总览'!$G:$AM,33,0)</f>
        <v>18</v>
      </c>
    </row>
    <row r="35" spans="1:16">
      <c r="A35" t="s">
        <v>51</v>
      </c>
      <c r="B35" t="s">
        <v>16</v>
      </c>
      <c r="C35" t="s">
        <v>17</v>
      </c>
      <c r="D35">
        <f>VLOOKUP($A35,'[1]Window 总览'!$G:$AM,21,0)</f>
        <v>13</v>
      </c>
      <c r="E35">
        <f>VLOOKUP($A35,'[1]Window 总览'!$G:$AM,22,0)</f>
        <v>13</v>
      </c>
      <c r="F35">
        <f>VLOOKUP($A35,'[1]Window 总览'!$G:$AM,23,0)</f>
        <v>13</v>
      </c>
      <c r="G35">
        <f>VLOOKUP($A35,'[1]Window 总览'!$G:$AM,24,0)</f>
        <v>13</v>
      </c>
      <c r="H35">
        <f>VLOOKUP($A35,'[1]Window 总览'!$G:$AM,25,0)</f>
        <v>12</v>
      </c>
      <c r="I35">
        <f>VLOOKUP($A35,'[1]Window 总览'!$G:$AM,26,0)</f>
        <v>12</v>
      </c>
      <c r="J35">
        <f>VLOOKUP($A35,'[1]Window 总览'!$G:$AM,27,0)</f>
        <v>12</v>
      </c>
      <c r="K35">
        <f>VLOOKUP($A35,'[1]Window 总览'!$G:$AM,28,0)</f>
        <v>12</v>
      </c>
      <c r="L35">
        <f>VLOOKUP($A35,'[1]Window 总览'!$G:$AM,29,0)</f>
        <v>9</v>
      </c>
      <c r="M35">
        <f>VLOOKUP($A35,'[1]Window 总览'!$G:$AM,30,0)</f>
        <v>9</v>
      </c>
      <c r="N35">
        <f>VLOOKUP($A35,'[1]Window 总览'!$G:$AM,31,0)</f>
        <v>9</v>
      </c>
      <c r="O35">
        <f>VLOOKUP($A35,'[1]Window 总览'!$G:$AM,32,0)</f>
        <v>9</v>
      </c>
      <c r="P35">
        <f>VLOOKUP($A35,'[1]Window 总览'!$G:$AM,33,0)</f>
        <v>9</v>
      </c>
    </row>
    <row r="36" spans="1:16">
      <c r="A36" t="s">
        <v>52</v>
      </c>
      <c r="B36" t="s">
        <v>16</v>
      </c>
      <c r="C36" t="s">
        <v>17</v>
      </c>
      <c r="D36">
        <f>VLOOKUP($A36,'[1]Window 总览'!$G:$AM,21,0)</f>
        <v>6</v>
      </c>
      <c r="E36">
        <f>VLOOKUP($A36,'[1]Window 总览'!$G:$AM,22,0)</f>
        <v>6</v>
      </c>
      <c r="F36">
        <f>VLOOKUP($A36,'[1]Window 总览'!$G:$AM,23,0)</f>
        <v>6</v>
      </c>
      <c r="G36">
        <f>VLOOKUP($A36,'[1]Window 总览'!$G:$AM,24,0)</f>
        <v>6</v>
      </c>
      <c r="H36">
        <f>VLOOKUP($A36,'[1]Window 总览'!$G:$AM,25,0)</f>
        <v>8</v>
      </c>
      <c r="I36">
        <f>VLOOKUP($A36,'[1]Window 总览'!$G:$AM,26,0)</f>
        <v>8</v>
      </c>
      <c r="J36">
        <f>VLOOKUP($A36,'[1]Window 总览'!$G:$AM,27,0)</f>
        <v>8</v>
      </c>
      <c r="K36">
        <f>VLOOKUP($A36,'[1]Window 总览'!$G:$AM,28,0)</f>
        <v>8</v>
      </c>
      <c r="L36">
        <f>VLOOKUP($A36,'[1]Window 总览'!$G:$AM,29,0)</f>
        <v>8</v>
      </c>
      <c r="M36">
        <f>VLOOKUP($A36,'[1]Window 总览'!$G:$AM,30,0)</f>
        <v>8</v>
      </c>
      <c r="N36">
        <f>VLOOKUP($A36,'[1]Window 总览'!$G:$AM,31,0)</f>
        <v>8</v>
      </c>
      <c r="O36">
        <f>VLOOKUP($A36,'[1]Window 总览'!$G:$AM,32,0)</f>
        <v>8</v>
      </c>
      <c r="P36">
        <f>VLOOKUP($A36,'[1]Window 总览'!$G:$AM,33,0)</f>
        <v>8</v>
      </c>
    </row>
    <row r="37" spans="1:16">
      <c r="A37" t="s">
        <v>53</v>
      </c>
      <c r="B37" t="s">
        <v>16</v>
      </c>
      <c r="C37" t="s">
        <v>17</v>
      </c>
      <c r="D37">
        <f>VLOOKUP($A37,'[1]Window 总览'!$G:$AM,21,0)</f>
        <v>5</v>
      </c>
      <c r="E37">
        <f>VLOOKUP($A37,'[1]Window 总览'!$G:$AM,22,0)</f>
        <v>5</v>
      </c>
      <c r="F37">
        <f>VLOOKUP($A37,'[1]Window 总览'!$G:$AM,23,0)</f>
        <v>5</v>
      </c>
      <c r="G37">
        <f>VLOOKUP($A37,'[1]Window 总览'!$G:$AM,24,0)</f>
        <v>5</v>
      </c>
      <c r="H37">
        <f>VLOOKUP($A37,'[1]Window 总览'!$G:$AM,25,0)</f>
        <v>7</v>
      </c>
      <c r="I37">
        <f>VLOOKUP($A37,'[1]Window 总览'!$G:$AM,26,0)</f>
        <v>7</v>
      </c>
      <c r="J37">
        <f>VLOOKUP($A37,'[1]Window 总览'!$G:$AM,27,0)</f>
        <v>7</v>
      </c>
      <c r="K37">
        <f>VLOOKUP($A37,'[1]Window 总览'!$G:$AM,28,0)</f>
        <v>7</v>
      </c>
      <c r="L37">
        <f>VLOOKUP($A37,'[1]Window 总览'!$G:$AM,29,0)</f>
        <v>9</v>
      </c>
      <c r="M37">
        <f>VLOOKUP($A37,'[1]Window 总览'!$G:$AM,30,0)</f>
        <v>9</v>
      </c>
      <c r="N37">
        <f>VLOOKUP($A37,'[1]Window 总览'!$G:$AM,31,0)</f>
        <v>9</v>
      </c>
      <c r="O37">
        <f>VLOOKUP($A37,'[1]Window 总览'!$G:$AM,32,0)</f>
        <v>9</v>
      </c>
      <c r="P37">
        <f>VLOOKUP($A37,'[1]Window 总览'!$G:$AM,33,0)</f>
        <v>9</v>
      </c>
    </row>
    <row r="38" spans="1:16">
      <c r="A38" t="s">
        <v>54</v>
      </c>
      <c r="B38" t="s">
        <v>16</v>
      </c>
      <c r="C38" t="s">
        <v>17</v>
      </c>
      <c r="D38">
        <f>VLOOKUP($A38,'[1]Window 总览'!$G:$AM,21,0)</f>
        <v>6</v>
      </c>
      <c r="E38">
        <f>VLOOKUP($A38,'[1]Window 总览'!$G:$AM,22,0)</f>
        <v>6</v>
      </c>
      <c r="F38">
        <f>VLOOKUP($A38,'[1]Window 总览'!$G:$AM,23,0)</f>
        <v>6</v>
      </c>
      <c r="G38">
        <f>VLOOKUP($A38,'[1]Window 总览'!$G:$AM,24,0)</f>
        <v>6</v>
      </c>
      <c r="H38">
        <f>VLOOKUP($A38,'[1]Window 总览'!$G:$AM,25,0)</f>
        <v>8</v>
      </c>
      <c r="I38">
        <f>VLOOKUP($A38,'[1]Window 总览'!$G:$AM,26,0)</f>
        <v>8</v>
      </c>
      <c r="J38">
        <f>VLOOKUP($A38,'[1]Window 总览'!$G:$AM,27,0)</f>
        <v>8</v>
      </c>
      <c r="K38">
        <f>VLOOKUP($A38,'[1]Window 总览'!$G:$AM,28,0)</f>
        <v>8</v>
      </c>
      <c r="L38">
        <f>VLOOKUP($A38,'[1]Window 总览'!$G:$AM,29,0)</f>
        <v>6</v>
      </c>
      <c r="M38">
        <f>VLOOKUP($A38,'[1]Window 总览'!$G:$AM,30,0)</f>
        <v>6</v>
      </c>
      <c r="N38">
        <f>VLOOKUP($A38,'[1]Window 总览'!$G:$AM,31,0)</f>
        <v>6</v>
      </c>
      <c r="O38">
        <f>VLOOKUP($A38,'[1]Window 总览'!$G:$AM,32,0)</f>
        <v>6</v>
      </c>
      <c r="P38">
        <f>VLOOKUP($A38,'[1]Window 总览'!$G:$AM,33,0)</f>
        <v>6</v>
      </c>
    </row>
    <row r="39" spans="1:16">
      <c r="A39" t="s">
        <v>55</v>
      </c>
      <c r="B39" t="s">
        <v>16</v>
      </c>
      <c r="C39" t="s">
        <v>17</v>
      </c>
      <c r="D39">
        <f>VLOOKUP($A39,'[1]Window 总览'!$G:$AM,21,0)</f>
        <v>2</v>
      </c>
      <c r="E39">
        <f>VLOOKUP($A39,'[1]Window 总览'!$G:$AM,22,0)</f>
        <v>2</v>
      </c>
      <c r="F39">
        <f>VLOOKUP($A39,'[1]Window 总览'!$G:$AM,23,0)</f>
        <v>2</v>
      </c>
      <c r="G39">
        <f>VLOOKUP($A39,'[1]Window 总览'!$G:$AM,24,0)</f>
        <v>2</v>
      </c>
      <c r="H39">
        <f>VLOOKUP($A39,'[1]Window 总览'!$G:$AM,25,0)</f>
        <v>4</v>
      </c>
      <c r="I39">
        <f>VLOOKUP($A39,'[1]Window 总览'!$G:$AM,26,0)</f>
        <v>4</v>
      </c>
      <c r="J39">
        <f>VLOOKUP($A39,'[1]Window 总览'!$G:$AM,27,0)</f>
        <v>4</v>
      </c>
      <c r="K39">
        <f>VLOOKUP($A39,'[1]Window 总览'!$G:$AM,28,0)</f>
        <v>4</v>
      </c>
      <c r="L39">
        <f>VLOOKUP($A39,'[1]Window 总览'!$G:$AM,29,0)</f>
        <v>3</v>
      </c>
      <c r="M39">
        <f>VLOOKUP($A39,'[1]Window 总览'!$G:$AM,30,0)</f>
        <v>3</v>
      </c>
      <c r="N39">
        <f>VLOOKUP($A39,'[1]Window 总览'!$G:$AM,31,0)</f>
        <v>3</v>
      </c>
      <c r="O39">
        <f>VLOOKUP($A39,'[1]Window 总览'!$G:$AM,32,0)</f>
        <v>3</v>
      </c>
      <c r="P39">
        <f>VLOOKUP($A39,'[1]Window 总览'!$G:$AM,33,0)</f>
        <v>3</v>
      </c>
    </row>
    <row r="40" spans="1:16">
      <c r="A40" t="s">
        <v>56</v>
      </c>
      <c r="B40" t="s">
        <v>16</v>
      </c>
      <c r="C40" t="s">
        <v>17</v>
      </c>
      <c r="D40">
        <f>VLOOKUP($A40,'[1]Window 总览'!$G:$AM,21,0)</f>
        <v>3</v>
      </c>
      <c r="E40">
        <f>VLOOKUP($A40,'[1]Window 总览'!$G:$AM,22,0)</f>
        <v>3</v>
      </c>
      <c r="F40">
        <f>VLOOKUP($A40,'[1]Window 总览'!$G:$AM,23,0)</f>
        <v>3</v>
      </c>
      <c r="G40">
        <f>VLOOKUP($A40,'[1]Window 总览'!$G:$AM,24,0)</f>
        <v>3</v>
      </c>
      <c r="H40">
        <f>VLOOKUP($A40,'[1]Window 总览'!$G:$AM,25,0)</f>
        <v>1</v>
      </c>
      <c r="I40">
        <f>VLOOKUP($A40,'[1]Window 总览'!$G:$AM,26,0)</f>
        <v>1</v>
      </c>
      <c r="J40">
        <f>VLOOKUP($A40,'[1]Window 总览'!$G:$AM,27,0)</f>
        <v>1</v>
      </c>
      <c r="K40">
        <f>VLOOKUP($A40,'[1]Window 总览'!$G:$AM,28,0)</f>
        <v>1</v>
      </c>
      <c r="L40">
        <f>VLOOKUP($A40,'[1]Window 总览'!$G:$AM,29,0)</f>
        <v>1</v>
      </c>
      <c r="M40">
        <f>VLOOKUP($A40,'[1]Window 总览'!$G:$AM,30,0)</f>
        <v>1</v>
      </c>
      <c r="N40">
        <f>VLOOKUP($A40,'[1]Window 总览'!$G:$AM,31,0)</f>
        <v>1</v>
      </c>
      <c r="O40">
        <f>VLOOKUP($A40,'[1]Window 总览'!$G:$AM,32,0)</f>
        <v>1</v>
      </c>
      <c r="P40">
        <f>VLOOKUP($A40,'[1]Window 总览'!$G:$AM,33,0)</f>
        <v>1</v>
      </c>
    </row>
    <row r="41" spans="1:16">
      <c r="A41" t="s">
        <v>57</v>
      </c>
      <c r="B41" t="s">
        <v>16</v>
      </c>
      <c r="C41" t="s">
        <v>17</v>
      </c>
      <c r="D41">
        <f>VLOOKUP($A41,'[1]Window 总览'!$G:$AM,21,0)</f>
        <v>1</v>
      </c>
      <c r="E41">
        <f>VLOOKUP($A41,'[1]Window 总览'!$G:$AM,22,0)</f>
        <v>1</v>
      </c>
      <c r="F41">
        <f>VLOOKUP($A41,'[1]Window 总览'!$G:$AM,23,0)</f>
        <v>1</v>
      </c>
      <c r="G41">
        <f>VLOOKUP($A41,'[1]Window 总览'!$G:$AM,24,0)</f>
        <v>1</v>
      </c>
      <c r="H41">
        <f>VLOOKUP($A41,'[1]Window 总览'!$G:$AM,25,0)</f>
        <v>1</v>
      </c>
      <c r="I41">
        <f>VLOOKUP($A41,'[1]Window 总览'!$G:$AM,26,0)</f>
        <v>1</v>
      </c>
      <c r="J41">
        <f>VLOOKUP($A41,'[1]Window 总览'!$G:$AM,27,0)</f>
        <v>1</v>
      </c>
      <c r="K41">
        <f>VLOOKUP($A41,'[1]Window 总览'!$G:$AM,28,0)</f>
        <v>1</v>
      </c>
      <c r="L41">
        <f>VLOOKUP($A41,'[1]Window 总览'!$G:$AM,29,0)</f>
        <v>2</v>
      </c>
      <c r="M41">
        <f>VLOOKUP($A41,'[1]Window 总览'!$G:$AM,30,0)</f>
        <v>2</v>
      </c>
      <c r="N41">
        <f>VLOOKUP($A41,'[1]Window 总览'!$G:$AM,31,0)</f>
        <v>2</v>
      </c>
      <c r="O41">
        <f>VLOOKUP($A41,'[1]Window 总览'!$G:$AM,32,0)</f>
        <v>2</v>
      </c>
      <c r="P41">
        <f>VLOOKUP($A41,'[1]Window 总览'!$G:$AM,33,0)</f>
        <v>2</v>
      </c>
    </row>
  </sheetData>
  <autoFilter ref="A1:P42" xr:uid="{00000000-0001-0000-0000-000000000000}">
    <sortState xmlns:xlrd2="http://schemas.microsoft.com/office/spreadsheetml/2017/richdata2" ref="A2:P42">
      <sortCondition sortBy="cellColor" ref="A1:A42" dxfId="6"/>
    </sortState>
  </autoFilter>
  <phoneticPr fontId="2" type="noConversion"/>
  <conditionalFormatting sqref="A1:A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2024-02-22T02:16:05Z</dcterms:created>
  <dcterms:modified xsi:type="dcterms:W3CDTF">2024-02-22T02:16:05Z</dcterms:modified>
</cp:coreProperties>
</file>