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8960" windowHeight="11325" activeTab="1"/>
  </bookViews>
  <sheets>
    <sheet name="Table 1" sheetId="1" r:id="rId1"/>
    <sheet name="Sheet1" sheetId="2" r:id="rId2"/>
    <sheet name="Sheet2" sheetId="3" r:id="rId3"/>
  </sheets>
  <calcPr calcId="145621"/>
</workbook>
</file>

<file path=xl/calcChain.xml><?xml version="1.0" encoding="utf-8"?>
<calcChain xmlns="http://schemas.openxmlformats.org/spreadsheetml/2006/main">
  <c r="O33" i="2" l="1"/>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 i="2"/>
  <c r="N44" i="2"/>
</calcChain>
</file>

<file path=xl/sharedStrings.xml><?xml version="1.0" encoding="utf-8"?>
<sst xmlns="http://schemas.openxmlformats.org/spreadsheetml/2006/main" count="415" uniqueCount="208">
  <si>
    <r>
      <rPr>
        <sz val="9"/>
        <rFont val="Calibri"/>
        <family val="2"/>
      </rPr>
      <t xml:space="preserve">Summary of transactions for Designer Living in the 08/13/2025 to 08/20/2025 billing period
</t>
    </r>
    <r>
      <rPr>
        <sz val="9"/>
        <rFont val="Calibri"/>
        <family val="2"/>
      </rPr>
      <t>Date: 08/20/2025</t>
    </r>
  </si>
  <si>
    <r>
      <rPr>
        <sz val="9"/>
        <rFont val="Calibri"/>
        <family val="2"/>
      </rPr>
      <t xml:space="preserve">Designer Living, Inc.
</t>
    </r>
    <r>
      <rPr>
        <sz val="9"/>
        <rFont val="Calibri"/>
        <family val="2"/>
      </rPr>
      <t xml:space="preserve">45875 NORTHPORT LOOP E
</t>
    </r>
    <r>
      <rPr>
        <sz val="9"/>
        <rFont val="Calibri"/>
        <family val="2"/>
      </rPr>
      <t xml:space="preserve">Fremont CA 94538
</t>
    </r>
    <r>
      <rPr>
        <sz val="9"/>
        <rFont val="Calibri"/>
        <family val="2"/>
      </rPr>
      <t>United States 5104021766</t>
    </r>
  </si>
  <si>
    <r>
      <rPr>
        <sz val="9"/>
        <rFont val="Calibri"/>
        <family val="2"/>
      </rPr>
      <t xml:space="preserve">Designer Living (2712)
</t>
    </r>
    <r>
      <rPr>
        <sz val="9"/>
        <rFont val="Calibri"/>
        <family val="2"/>
      </rPr>
      <t>Tax number: 274518670</t>
    </r>
  </si>
  <si>
    <r>
      <rPr>
        <b/>
        <sz val="9"/>
        <rFont val="Calibri"/>
        <family val="2"/>
      </rPr>
      <t>Summary of transactions</t>
    </r>
  </si>
  <si>
    <r>
      <rPr>
        <b/>
        <sz val="9"/>
        <rFont val="Calibri"/>
        <family val="2"/>
      </rPr>
      <t>Excl. taxes</t>
    </r>
  </si>
  <si>
    <r>
      <rPr>
        <b/>
        <sz val="9"/>
        <rFont val="Calibri"/>
        <family val="2"/>
      </rPr>
      <t>Taxes</t>
    </r>
  </si>
  <si>
    <r>
      <rPr>
        <b/>
        <sz val="9"/>
        <rFont val="Calibri"/>
        <family val="2"/>
      </rPr>
      <t>Incl. taxes</t>
    </r>
  </si>
  <si>
    <r>
      <rPr>
        <b/>
        <sz val="9"/>
        <rFont val="Calibri"/>
        <family val="2"/>
      </rPr>
      <t>Total</t>
    </r>
  </si>
  <si>
    <r>
      <rPr>
        <sz val="9"/>
        <rFont val="Calibri"/>
        <family val="2"/>
      </rPr>
      <t xml:space="preserve">Payable orders </t>
    </r>
    <r>
      <rPr>
        <vertAlign val="superscript"/>
        <sz val="7.5"/>
        <rFont val="Calibri"/>
        <family val="2"/>
      </rPr>
      <t>(1)</t>
    </r>
  </si>
  <si>
    <r>
      <rPr>
        <sz val="9"/>
        <rFont val="Calibri"/>
        <family val="2"/>
      </rPr>
      <t>Taxes remitted by operator</t>
    </r>
  </si>
  <si>
    <r>
      <rPr>
        <sz val="9"/>
        <rFont val="Calibri"/>
        <family val="2"/>
      </rPr>
      <t xml:space="preserve">Commission on orders </t>
    </r>
    <r>
      <rPr>
        <vertAlign val="superscript"/>
        <sz val="7.5"/>
        <rFont val="Calibri"/>
        <family val="2"/>
      </rPr>
      <t>(2)</t>
    </r>
  </si>
  <si>
    <r>
      <rPr>
        <sz val="9"/>
        <rFont val="Calibri"/>
        <family val="2"/>
      </rPr>
      <t xml:space="preserve">Refunded orders </t>
    </r>
    <r>
      <rPr>
        <vertAlign val="superscript"/>
        <sz val="7.5"/>
        <rFont val="Calibri"/>
        <family val="2"/>
      </rPr>
      <t>(1) (3)</t>
    </r>
  </si>
  <si>
    <r>
      <rPr>
        <sz val="9"/>
        <rFont val="Calibri"/>
        <family val="2"/>
      </rPr>
      <t xml:space="preserve">Refunded taxes remitted by operator </t>
    </r>
    <r>
      <rPr>
        <vertAlign val="superscript"/>
        <sz val="7.5"/>
        <rFont val="Calibri"/>
        <family val="2"/>
      </rPr>
      <t>(3)</t>
    </r>
  </si>
  <si>
    <r>
      <rPr>
        <sz val="9"/>
        <rFont val="Calibri"/>
        <family val="2"/>
      </rPr>
      <t xml:space="preserve">Commission on refunded orders </t>
    </r>
    <r>
      <rPr>
        <vertAlign val="superscript"/>
        <sz val="7.5"/>
        <rFont val="Calibri"/>
        <family val="2"/>
      </rPr>
      <t>(2) (3)</t>
    </r>
  </si>
  <si>
    <r>
      <rPr>
        <sz val="9"/>
        <rFont val="Calibri"/>
        <family val="2"/>
      </rPr>
      <t>Reserve settlement</t>
    </r>
  </si>
  <si>
    <r>
      <rPr>
        <sz val="10"/>
        <rFont val="Calibri"/>
        <family val="2"/>
      </rPr>
      <t>Total</t>
    </r>
  </si>
  <si>
    <r>
      <rPr>
        <vertAlign val="superscript"/>
        <sz val="6.5"/>
        <rFont val="Calibri"/>
        <family val="2"/>
      </rPr>
      <t xml:space="preserve">(1) </t>
    </r>
    <r>
      <rPr>
        <sz val="8"/>
        <rFont val="Calibri"/>
        <family val="2"/>
      </rPr>
      <t xml:space="preserve">Includes shipping charges if applicable
</t>
    </r>
    <r>
      <rPr>
        <vertAlign val="superscript"/>
        <sz val="6.5"/>
        <rFont val="Calibri"/>
        <family val="2"/>
      </rPr>
      <t xml:space="preserve">(2) </t>
    </r>
    <r>
      <rPr>
        <sz val="8"/>
        <rFont val="Calibri"/>
        <family val="2"/>
      </rPr>
      <t xml:space="preserve">Includes shipping charges and order fees if applicable
</t>
    </r>
    <r>
      <rPr>
        <vertAlign val="superscript"/>
        <sz val="6.5"/>
        <rFont val="Calibri"/>
        <family val="2"/>
      </rPr>
      <t xml:space="preserve">(3) </t>
    </r>
    <r>
      <rPr>
        <sz val="8"/>
        <rFont val="Calibri"/>
        <family val="2"/>
      </rPr>
      <t>Includes orders for the previous period and the current period</t>
    </r>
  </si>
  <si>
    <r>
      <rPr>
        <b/>
        <sz val="9"/>
        <rFont val="Calibri"/>
        <family val="2"/>
      </rPr>
      <t>Payable orders</t>
    </r>
  </si>
  <si>
    <r>
      <rPr>
        <b/>
        <sz val="9"/>
        <rFont val="Calibri"/>
        <family val="2"/>
      </rPr>
      <t>Reference</t>
    </r>
  </si>
  <si>
    <r>
      <rPr>
        <b/>
        <sz val="9"/>
        <rFont val="Calibri"/>
        <family val="2"/>
      </rPr>
      <t>Qty</t>
    </r>
  </si>
  <si>
    <r>
      <rPr>
        <b/>
        <sz val="9"/>
        <rFont val="Calibri"/>
        <family val="2"/>
      </rPr>
      <t>Order</t>
    </r>
  </si>
  <si>
    <r>
      <rPr>
        <b/>
        <sz val="9"/>
        <rFont val="Calibri"/>
        <family val="2"/>
      </rPr>
      <t>Shipping</t>
    </r>
  </si>
  <si>
    <r>
      <rPr>
        <b/>
        <sz val="9"/>
        <rFont val="Calibri"/>
        <family val="2"/>
      </rPr>
      <t xml:space="preserve">4625471449-A </t>
    </r>
    <r>
      <rPr>
        <sz val="7.5"/>
        <rFont val="Calibri"/>
        <family val="2"/>
      </rPr>
      <t xml:space="preserve">(Como Tonal Printed Faux Silk Room Darkening Curtain for Bedroom, Grommet Top Design Panels Pair for Living Room, Width 42
</t>
    </r>
    <r>
      <rPr>
        <sz val="7.5"/>
        <rFont val="Calibri"/>
        <family val="2"/>
      </rPr>
      <t>length 95 inches 2 panels set, Grey Window Panel)</t>
    </r>
  </si>
  <si>
    <r>
      <rPr>
        <b/>
        <sz val="9"/>
        <rFont val="Calibri"/>
        <family val="2"/>
      </rPr>
      <t xml:space="preserve">4625471449-A </t>
    </r>
    <r>
      <rPr>
        <sz val="7.5"/>
        <rFont val="Calibri"/>
        <family val="2"/>
      </rPr>
      <t xml:space="preserve">(Como Tonal Printed Faux Silk Room Darkening Curtain for Bedroom, Grommet Top Design Panels Pair for Living Room, Width 42
</t>
    </r>
    <r>
      <rPr>
        <sz val="7.5"/>
        <rFont val="Calibri"/>
        <family val="2"/>
      </rPr>
      <t>length 95 inches 2 panels set, Taupe Window Panel)</t>
    </r>
  </si>
  <si>
    <r>
      <rPr>
        <b/>
        <sz val="9"/>
        <rFont val="Calibri"/>
        <family val="2"/>
      </rPr>
      <t xml:space="preserve">4626408346-A </t>
    </r>
    <r>
      <rPr>
        <sz val="7.5"/>
        <rFont val="Calibri"/>
        <family val="2"/>
      </rPr>
      <t xml:space="preserve">(Elena Faux Silk Waterfall Embellished Valance Window Valance for Bedroom and kitchen, Lining and Rob Pocket/Back Tab valances for windows for Living Room, Width 46 length 38 inches, White
</t>
    </r>
    <r>
      <rPr>
        <sz val="7.5"/>
        <rFont val="Calibri"/>
        <family val="2"/>
      </rPr>
      <t>curtain with valance)</t>
    </r>
  </si>
  <si>
    <r>
      <rPr>
        <b/>
        <sz val="9"/>
        <rFont val="Calibri"/>
        <family val="2"/>
      </rPr>
      <t xml:space="preserve">4628258204-A </t>
    </r>
    <r>
      <rPr>
        <sz val="7.5"/>
        <rFont val="Calibri"/>
        <family val="2"/>
      </rPr>
      <t>(Leilani Palm Leaf Burnout Window Sheer Curtain)</t>
    </r>
  </si>
  <si>
    <r>
      <rPr>
        <b/>
        <sz val="9"/>
        <rFont val="Calibri"/>
        <family val="2"/>
      </rPr>
      <t xml:space="preserve">4629718720-A </t>
    </r>
    <r>
      <rPr>
        <sz val="7.5"/>
        <rFont val="Calibri"/>
        <family val="2"/>
      </rPr>
      <t xml:space="preserve">(Aubrey Jacquard Room Darkening Curtains, Faux Silk Paisley for Bedroom and Living Room, 84 inch length 2 panels set, Width
</t>
    </r>
    <r>
      <rPr>
        <sz val="7.5"/>
        <rFont val="Calibri"/>
        <family val="2"/>
      </rPr>
      <t>50 length 84 inches, Burgundy Window Panel)</t>
    </r>
  </si>
  <si>
    <r>
      <rPr>
        <b/>
        <sz val="9"/>
        <rFont val="Calibri"/>
        <family val="2"/>
      </rPr>
      <t xml:space="preserve">4629735250-A </t>
    </r>
    <r>
      <rPr>
        <sz val="7.5"/>
        <rFont val="Calibri"/>
        <family val="2"/>
      </rPr>
      <t xml:space="preserve">(Raina Total Blackout Metallic Print Grommet Top
</t>
    </r>
    <r>
      <rPr>
        <sz val="7.5"/>
        <rFont val="Calibri"/>
        <family val="2"/>
      </rPr>
      <t>Curtain Single Panel, 50"W x 63"L)</t>
    </r>
  </si>
  <si>
    <r>
      <rPr>
        <b/>
        <sz val="9"/>
        <rFont val="Calibri"/>
        <family val="2"/>
      </rPr>
      <t xml:space="preserve">4630048799-A </t>
    </r>
    <r>
      <rPr>
        <sz val="7.5"/>
        <rFont val="Calibri"/>
        <family val="2"/>
      </rPr>
      <t xml:space="preserve">(Aubrey Jacquard Room Darkening Curtains, Faux Silk Paisley for Bedroom and Living Room, 95 inch length 2 panels set, Width
</t>
    </r>
    <r>
      <rPr>
        <sz val="7.5"/>
        <rFont val="Calibri"/>
        <family val="2"/>
      </rPr>
      <t>50 length 95 inches, Burgundy Window Panel)</t>
    </r>
  </si>
  <si>
    <r>
      <rPr>
        <b/>
        <sz val="9"/>
        <rFont val="Calibri"/>
        <family val="2"/>
      </rPr>
      <t xml:space="preserve">4630682550-A </t>
    </r>
    <r>
      <rPr>
        <sz val="7.5"/>
        <rFont val="Calibri"/>
        <family val="2"/>
      </rPr>
      <t xml:space="preserve">(Aubrey Jacquard Room Darkening Curtains, Faux Silk Paisley for Bedroom and Living Room, 108 inch length 2 panels set, Width
</t>
    </r>
    <r>
      <rPr>
        <sz val="7.5"/>
        <rFont val="Calibri"/>
        <family val="2"/>
      </rPr>
      <t>50 length 108 inches, Blue/Brown Window Panel)</t>
    </r>
  </si>
  <si>
    <r>
      <rPr>
        <b/>
        <sz val="9"/>
        <rFont val="Calibri"/>
        <family val="2"/>
      </rPr>
      <t xml:space="preserve">4631116826-A </t>
    </r>
    <r>
      <rPr>
        <sz val="7.5"/>
        <rFont val="Calibri"/>
        <family val="2"/>
      </rPr>
      <t xml:space="preserve">(Anaheim Plaid Curtain 1 Panel for bedroom, Rob Pocket
</t>
    </r>
    <r>
      <rPr>
        <sz val="7.5"/>
        <rFont val="Calibri"/>
        <family val="2"/>
      </rPr>
      <t>/Back Tab fit up to 1.25 inches rod Single Curtain Panel for Living Room, Width 50 length 84 inches, Fleece Lining Natural 1 Window Panel)</t>
    </r>
  </si>
  <si>
    <r>
      <rPr>
        <b/>
        <sz val="9"/>
        <rFont val="Calibri"/>
        <family val="2"/>
      </rPr>
      <t xml:space="preserve">4631324152-A </t>
    </r>
    <r>
      <rPr>
        <sz val="7.5"/>
        <rFont val="Calibri"/>
        <family val="2"/>
      </rPr>
      <t xml:space="preserve">(Cecily Burnout Printed Sheer Window Curtain, 95 inches long Single Sheer Curtain Panel, Width 50 curtains sheer for Bedroom and Living Room, Easy To Hang, Fits up to 1.25" Diameter Rod
</t>
    </r>
    <r>
      <rPr>
        <sz val="7.5"/>
        <rFont val="Calibri"/>
        <family val="2"/>
      </rPr>
      <t>Mauve sheer curtains)</t>
    </r>
  </si>
  <si>
    <r>
      <rPr>
        <b/>
        <sz val="9"/>
        <rFont val="Calibri"/>
        <family val="2"/>
      </rPr>
      <t xml:space="preserve">4631604139-A </t>
    </r>
    <r>
      <rPr>
        <sz val="7.5"/>
        <rFont val="Calibri"/>
        <family val="2"/>
      </rPr>
      <t>(Leilani Palm Leaf Burnout Window Sheer Curtain)</t>
    </r>
  </si>
  <si>
    <r>
      <rPr>
        <b/>
        <sz val="9"/>
        <rFont val="Calibri"/>
        <family val="2"/>
      </rPr>
      <t xml:space="preserve">4631625566-A </t>
    </r>
    <r>
      <rPr>
        <sz val="7.5"/>
        <rFont val="Calibri"/>
        <family val="2"/>
      </rPr>
      <t>(Leilani Palm Leaf Burnout Window Sheer Curtain)</t>
    </r>
  </si>
  <si>
    <r>
      <rPr>
        <b/>
        <sz val="9"/>
        <rFont val="Calibri"/>
        <family val="2"/>
      </rPr>
      <t xml:space="preserve">4631538820-A </t>
    </r>
    <r>
      <rPr>
        <sz val="7.5"/>
        <rFont val="Calibri"/>
        <family val="2"/>
      </rPr>
      <t xml:space="preserve">(Mirage Knitted Jacquard Damask Total blackout curtains for bedroom, Silver grommet top fit up to 1.25 inches rod Single Curtain Panel for Living Room, Width 50 length 84 inches, Pitch Black
</t>
    </r>
    <r>
      <rPr>
        <sz val="7.5"/>
        <rFont val="Calibri"/>
        <family val="2"/>
      </rPr>
      <t>Ambiance Silver 1 Window Panel)</t>
    </r>
  </si>
  <si>
    <r>
      <rPr>
        <b/>
        <sz val="9"/>
        <rFont val="Calibri"/>
        <family val="2"/>
      </rPr>
      <t xml:space="preserve">4632499787-A </t>
    </r>
    <r>
      <rPr>
        <sz val="7.5"/>
        <rFont val="Calibri"/>
        <family val="2"/>
      </rPr>
      <t xml:space="preserve">(Aubrey Jacquard Room Darkening Curtains, Faux Silk
</t>
    </r>
    <r>
      <rPr>
        <sz val="7.5"/>
        <rFont val="Calibri"/>
        <family val="2"/>
      </rPr>
      <t>Paisley for Bedroom and Living Room, 95 inch length 2 panels set, Width 50 length 95 inches, Blue/Brown Window Panel)</t>
    </r>
  </si>
  <si>
    <r>
      <rPr>
        <b/>
        <sz val="9"/>
        <rFont val="Calibri"/>
        <family val="2"/>
      </rPr>
      <t xml:space="preserve">4632614173-A </t>
    </r>
    <r>
      <rPr>
        <sz val="7.5"/>
        <rFont val="Calibri"/>
        <family val="2"/>
      </rPr>
      <t xml:space="preserve">(Aubrey Jacquard Room Darkening Curtains, Faux Silk Paisley for Bedroom and Living Room, 84 inch length 2 panels set, Width
</t>
    </r>
    <r>
      <rPr>
        <sz val="7.5"/>
        <rFont val="Calibri"/>
        <family val="2"/>
      </rPr>
      <t>50 length 84 inches, Black Window Panel)</t>
    </r>
  </si>
  <si>
    <r>
      <rPr>
        <b/>
        <sz val="9"/>
        <rFont val="Calibri"/>
        <family val="2"/>
      </rPr>
      <t xml:space="preserve">4631864040-A </t>
    </r>
    <r>
      <rPr>
        <sz val="7.5"/>
        <rFont val="Calibri"/>
        <family val="2"/>
      </rPr>
      <t xml:space="preserve">(Blakesly Ikat blackout curtains for bedroom, Silver grommet top fit up to 1.25 inches rod Single Curtain Panel for Living Room, Width 50 length 95 inches, Pitch Black Ambiance Taupe Window
</t>
    </r>
    <r>
      <rPr>
        <sz val="7.5"/>
        <rFont val="Calibri"/>
        <family val="2"/>
      </rPr>
      <t>Panel)</t>
    </r>
  </si>
  <si>
    <r>
      <rPr>
        <b/>
        <sz val="9"/>
        <rFont val="Calibri"/>
        <family val="2"/>
      </rPr>
      <t xml:space="preserve">4632216547-A </t>
    </r>
    <r>
      <rPr>
        <sz val="7.5"/>
        <rFont val="Calibri"/>
        <family val="2"/>
      </rPr>
      <t xml:space="preserve">(Cecily Burnout Printed Sheer Window Curtain, 95 inches long Single Sheer Curtain Panel, Width 50 curtains sheer for Bedroom and Living Room, Easy To Hang, Fits up to 1.25" Diameter Rod
</t>
    </r>
    <r>
      <rPr>
        <sz val="7.5"/>
        <rFont val="Calibri"/>
        <family val="2"/>
      </rPr>
      <t>Mauve sheer curtains)</t>
    </r>
  </si>
  <si>
    <r>
      <rPr>
        <b/>
        <sz val="9"/>
        <rFont val="Calibri"/>
        <family val="2"/>
      </rPr>
      <t xml:space="preserve">4632442028-A </t>
    </r>
    <r>
      <rPr>
        <sz val="7.5"/>
        <rFont val="Calibri"/>
        <family val="2"/>
      </rPr>
      <t>(Harper Solid Crushed Curtain Panel Pair, 42"W x 84"L)</t>
    </r>
  </si>
  <si>
    <r>
      <rPr>
        <b/>
        <sz val="9"/>
        <rFont val="Calibri"/>
        <family val="2"/>
      </rPr>
      <t xml:space="preserve">4631874775-A </t>
    </r>
    <r>
      <rPr>
        <sz val="7.5"/>
        <rFont val="Calibri"/>
        <family val="2"/>
      </rPr>
      <t xml:space="preserve">(Saratoga Fretwork Print Grommet Top Window Curtain
</t>
    </r>
    <r>
      <rPr>
        <sz val="7.5"/>
        <rFont val="Calibri"/>
        <family val="2"/>
      </rPr>
      <t>Panel, 50"W x 84"L)</t>
    </r>
  </si>
  <si>
    <r>
      <rPr>
        <b/>
        <sz val="9"/>
        <rFont val="Calibri"/>
        <family val="2"/>
      </rPr>
      <t xml:space="preserve">4631874775-A </t>
    </r>
    <r>
      <rPr>
        <sz val="7.5"/>
        <rFont val="Calibri"/>
        <family val="2"/>
      </rPr>
      <t xml:space="preserve">(Saratoga Fretwork Print Grommet Top Window Valance for Bedroom, 18 inch valances for windows for Living Room,
</t>
    </r>
    <r>
      <rPr>
        <sz val="7.5"/>
        <rFont val="Calibri"/>
        <family val="2"/>
      </rPr>
      <t>Width 50 length 18 inches, Ivory Grey curtain with valance)</t>
    </r>
  </si>
  <si>
    <r>
      <rPr>
        <b/>
        <sz val="9"/>
        <rFont val="Calibri"/>
        <family val="2"/>
      </rPr>
      <t xml:space="preserve">4632792830-A </t>
    </r>
    <r>
      <rPr>
        <sz val="7.5"/>
        <rFont val="Calibri"/>
        <family val="2"/>
      </rPr>
      <t xml:space="preserve">(Como Tonal Printed Faux Silk Room Darkening Curtain for Bedroom, Grommet Top Design Panels Pair for Living Room, Width 42
</t>
    </r>
    <r>
      <rPr>
        <sz val="7.5"/>
        <rFont val="Calibri"/>
        <family val="2"/>
      </rPr>
      <t>length 95 inches 2 panels set, Grey Window Panel)</t>
    </r>
  </si>
  <si>
    <r>
      <rPr>
        <b/>
        <sz val="9"/>
        <rFont val="Calibri"/>
        <family val="2"/>
      </rPr>
      <t xml:space="preserve">4632943772-B </t>
    </r>
    <r>
      <rPr>
        <sz val="7.5"/>
        <rFont val="Calibri"/>
        <family val="2"/>
      </rPr>
      <t xml:space="preserve">(Camille Jacquard Room Darkening Curtain for Bedroom, Grommet Top Design Panels Pair for Living Room, Width 50
</t>
    </r>
    <r>
      <rPr>
        <sz val="7.5"/>
        <rFont val="Calibri"/>
        <family val="2"/>
      </rPr>
      <t>length 95 inches Single Panel, Aqua 1 Window Panel)</t>
    </r>
  </si>
  <si>
    <r>
      <rPr>
        <b/>
        <sz val="9"/>
        <rFont val="Calibri"/>
        <family val="2"/>
      </rPr>
      <t xml:space="preserve">4633091449-A </t>
    </r>
    <r>
      <rPr>
        <sz val="7.5"/>
        <rFont val="Calibri"/>
        <family val="2"/>
      </rPr>
      <t xml:space="preserve">(Aubrey Jacquard Room Darkening Curtains, Faux Silk Paisley for Bedroom and Living Room, 95 inch length 2 panels set, Width
</t>
    </r>
    <r>
      <rPr>
        <sz val="7.5"/>
        <rFont val="Calibri"/>
        <family val="2"/>
      </rPr>
      <t>50 length 95 inches, Blue/Brown Window Panel)</t>
    </r>
  </si>
  <si>
    <r>
      <rPr>
        <b/>
        <sz val="9"/>
        <rFont val="Calibri"/>
        <family val="2"/>
      </rPr>
      <t xml:space="preserve">4633177021-A </t>
    </r>
    <r>
      <rPr>
        <sz val="7.5"/>
        <rFont val="Calibri"/>
        <family val="2"/>
      </rPr>
      <t xml:space="preserve">(Blakesly Ikat blackout curtains for bedroom, Silver grommet top fit up to 1.25 inches rod Single Curtain Panel for Living Room, Width 50 length 95 inches, Pitch Black Ambiance Aqua Window
</t>
    </r>
    <r>
      <rPr>
        <sz val="7.5"/>
        <rFont val="Calibri"/>
        <family val="2"/>
      </rPr>
      <t>Panel)</t>
    </r>
  </si>
  <si>
    <r>
      <rPr>
        <b/>
        <sz val="9"/>
        <rFont val="Calibri"/>
        <family val="2"/>
      </rPr>
      <t xml:space="preserve">4633259131-A </t>
    </r>
    <r>
      <rPr>
        <sz val="7.5"/>
        <rFont val="Calibri"/>
        <family val="2"/>
      </rPr>
      <t xml:space="preserve">(Cecily Burnout Printed Sheer Window Curtain, 84 inches long Single Sheer Curtain Panel, Width 50 curtains sheer for Bedroom and Living Room, Easy To Hang, Fits up to 1.25" Diameter Rod
</t>
    </r>
    <r>
      <rPr>
        <sz val="7.5"/>
        <rFont val="Calibri"/>
        <family val="2"/>
      </rPr>
      <t>Grey sheer curtains)</t>
    </r>
  </si>
  <si>
    <r>
      <rPr>
        <b/>
        <sz val="9"/>
        <rFont val="Calibri"/>
        <family val="2"/>
      </rPr>
      <t xml:space="preserve">4633322270-B </t>
    </r>
    <r>
      <rPr>
        <sz val="7.5"/>
        <rFont val="Calibri"/>
        <family val="2"/>
      </rPr>
      <t xml:space="preserve">(Raina Total Metallic Print Blackout Curtain Single Panel For Bedroom, Antique Silver Grommet Top Fit Up To 1.25 Inches Rod Single Curtain Panel For Living Room, Width 50 length 84 inches, Blush
</t>
    </r>
    <r>
      <rPr>
        <sz val="7.5"/>
        <rFont val="Calibri"/>
        <family val="2"/>
      </rPr>
      <t>/Gold 1 Window Panel)</t>
    </r>
  </si>
  <si>
    <r>
      <rPr>
        <b/>
        <sz val="9"/>
        <rFont val="Calibri"/>
        <family val="2"/>
      </rPr>
      <t xml:space="preserve">4633360135-A </t>
    </r>
    <r>
      <rPr>
        <sz val="7.5"/>
        <rFont val="Calibri"/>
        <family val="2"/>
      </rPr>
      <t>(Amherst Polyoni Pintuck Curtain Panel, 50"W x 84"L)</t>
    </r>
  </si>
  <si>
    <r>
      <rPr>
        <b/>
        <sz val="9"/>
        <rFont val="Calibri"/>
        <family val="2"/>
      </rPr>
      <t xml:space="preserve">4633420967-A </t>
    </r>
    <r>
      <rPr>
        <sz val="7.5"/>
        <rFont val="Calibri"/>
        <family val="2"/>
      </rPr>
      <t xml:space="preserve">(Raina Total Blackout Metallic Print Grommet Top
</t>
    </r>
    <r>
      <rPr>
        <sz val="7.5"/>
        <rFont val="Calibri"/>
        <family val="2"/>
      </rPr>
      <t>Curtain Single Panel, 50"W x 63"L)</t>
    </r>
  </si>
  <si>
    <r>
      <rPr>
        <b/>
        <sz val="9"/>
        <rFont val="Calibri"/>
        <family val="2"/>
      </rPr>
      <t xml:space="preserve">4633317816-A </t>
    </r>
    <r>
      <rPr>
        <sz val="7.5"/>
        <rFont val="Calibri"/>
        <family val="2"/>
      </rPr>
      <t xml:space="preserve">(Aubrey Jacquard Room Darkening Curtains, Faux Silk Paisley for Bedroom and Living Room, 95 inch length 2 panels set, Width
</t>
    </r>
    <r>
      <rPr>
        <sz val="7.5"/>
        <rFont val="Calibri"/>
        <family val="2"/>
      </rPr>
      <t>50 length 95 inches, Burgundy Window Panel)</t>
    </r>
  </si>
  <si>
    <r>
      <rPr>
        <vertAlign val="superscript"/>
        <sz val="9"/>
        <rFont val="Calibri"/>
        <family val="2"/>
      </rPr>
      <t xml:space="preserve">Total                         </t>
    </r>
    <r>
      <rPr>
        <sz val="10"/>
        <rFont val="Calibri"/>
        <family val="2"/>
      </rPr>
      <t>USD 3,781.66                        USD 285.70 USD 4,067.36</t>
    </r>
  </si>
  <si>
    <r>
      <rPr>
        <b/>
        <sz val="9"/>
        <rFont val="Calibri"/>
        <family val="2"/>
      </rPr>
      <t>Taxes remitted by operator</t>
    </r>
  </si>
  <si>
    <r>
      <rPr>
        <b/>
        <sz val="9"/>
        <rFont val="Calibri"/>
        <family val="2"/>
      </rPr>
      <t xml:space="preserve">4632499787-A </t>
    </r>
    <r>
      <rPr>
        <sz val="7.5"/>
        <rFont val="Calibri"/>
        <family val="2"/>
      </rPr>
      <t xml:space="preserve">(Aubrey Jacquard Room Darkening Curtains, Faux Silk Paisley for Bedroom and Living Room, 95 inch length 2 panels set, Width
</t>
    </r>
    <r>
      <rPr>
        <sz val="7.5"/>
        <rFont val="Calibri"/>
        <family val="2"/>
      </rPr>
      <t>50 length 95 inches, Blue/Brown Window Panel)</t>
    </r>
  </si>
  <si>
    <r>
      <rPr>
        <b/>
        <sz val="9"/>
        <rFont val="Calibri"/>
        <family val="2"/>
      </rPr>
      <t xml:space="preserve">4631874775-A </t>
    </r>
    <r>
      <rPr>
        <sz val="7.5"/>
        <rFont val="Calibri"/>
        <family val="2"/>
      </rPr>
      <t xml:space="preserve">(Saratoga Fretwork Print Grommet Top Window
</t>
    </r>
    <r>
      <rPr>
        <sz val="7.5"/>
        <rFont val="Calibri"/>
        <family val="2"/>
      </rPr>
      <t>Valance for Bedroom, 18 inch valances for windows for Living Room, Width 50 length 18 inches, Ivory Grey curtain with valance)</t>
    </r>
  </si>
  <si>
    <r>
      <rPr>
        <sz val="9"/>
        <rFont val="Calibri"/>
        <family val="2"/>
      </rPr>
      <t>Total</t>
    </r>
  </si>
  <si>
    <r>
      <rPr>
        <sz val="10"/>
        <rFont val="Calibri"/>
        <family val="2"/>
      </rPr>
      <t>USD -285.70 USD -285.70</t>
    </r>
  </si>
  <si>
    <r>
      <rPr>
        <b/>
        <sz val="9"/>
        <rFont val="Calibri"/>
        <family val="2"/>
      </rPr>
      <t>Commission on orders</t>
    </r>
  </si>
  <si>
    <r>
      <rPr>
        <sz val="10"/>
        <rFont val="Calibri"/>
        <family val="2"/>
      </rPr>
      <t>USD 0.00 USD -680.72</t>
    </r>
  </si>
  <si>
    <r>
      <rPr>
        <b/>
        <sz val="9"/>
        <rFont val="Calibri"/>
        <family val="2"/>
      </rPr>
      <t>Refunded orders</t>
    </r>
  </si>
  <si>
    <r>
      <rPr>
        <b/>
        <sz val="9"/>
        <rFont val="Calibri"/>
        <family val="2"/>
      </rPr>
      <t xml:space="preserve">4627918703-A </t>
    </r>
    <r>
      <rPr>
        <sz val="7.5"/>
        <rFont val="Calibri"/>
        <family val="2"/>
      </rPr>
      <t xml:space="preserve">(Mirage Knitted Jacquard Damask Total blackout curtains for bedroom, Silver grommet top fit up to 1.25 inches rod Single Curtain Panel for Living Room, Width 50 length 84 inches, Pitch Black
</t>
    </r>
    <r>
      <rPr>
        <sz val="7.5"/>
        <rFont val="Calibri"/>
        <family val="2"/>
      </rPr>
      <t>Ambiance Navy 1 Window Panel)</t>
    </r>
  </si>
  <si>
    <r>
      <rPr>
        <b/>
        <sz val="9"/>
        <rFont val="Calibri"/>
        <family val="2"/>
      </rPr>
      <t xml:space="preserve">4621292219-A </t>
    </r>
    <r>
      <rPr>
        <sz val="7.5"/>
        <rFont val="Calibri"/>
        <family val="2"/>
      </rPr>
      <t xml:space="preserve">(Maya Heathered Blackout Curtain 1 Panel for bedroom, Grommet top fit up to 1.25 inches rod Single Curtain Panel for Living Room, Width 50 length 54 inches, Pitch Black Ambiance grey 1
</t>
    </r>
    <r>
      <rPr>
        <sz val="7.5"/>
        <rFont val="Calibri"/>
        <family val="2"/>
      </rPr>
      <t>Window Panel)</t>
    </r>
  </si>
  <si>
    <r>
      <rPr>
        <b/>
        <sz val="9"/>
        <rFont val="Calibri"/>
        <family val="2"/>
      </rPr>
      <t xml:space="preserve">4628239438-A </t>
    </r>
    <r>
      <rPr>
        <sz val="7.5"/>
        <rFont val="Calibri"/>
        <family val="2"/>
      </rPr>
      <t xml:space="preserve">(Blakesly Ikat blackout curtains for bedroom, Silver grommet top fit up to 1.25 inches rod Single Curtain Panel for Living Room, Width 50 length 95 inches, Pitch Black Ambiance Taupe Window
</t>
    </r>
    <r>
      <rPr>
        <sz val="7.5"/>
        <rFont val="Calibri"/>
        <family val="2"/>
      </rPr>
      <t>Panel)</t>
    </r>
  </si>
  <si>
    <r>
      <rPr>
        <b/>
        <sz val="9"/>
        <rFont val="Calibri"/>
        <family val="2"/>
      </rPr>
      <t xml:space="preserve">4629759615-B </t>
    </r>
    <r>
      <rPr>
        <sz val="7.5"/>
        <rFont val="Calibri"/>
        <family val="2"/>
      </rPr>
      <t>(Harper Solid Crushed Curtain Panel Pair, 42"W x 95"L)</t>
    </r>
  </si>
  <si>
    <r>
      <rPr>
        <b/>
        <sz val="9"/>
        <rFont val="Calibri"/>
        <family val="2"/>
      </rPr>
      <t xml:space="preserve">4627995270-A </t>
    </r>
    <r>
      <rPr>
        <sz val="7.5"/>
        <rFont val="Calibri"/>
        <family val="2"/>
      </rPr>
      <t xml:space="preserve">(Aubrey Jacquard Room Darkening Curtains, Faux Silk Paisley for Bedroom and Living Room, 84 inch length 2 panels set, Width
</t>
    </r>
    <r>
      <rPr>
        <sz val="7.5"/>
        <rFont val="Calibri"/>
        <family val="2"/>
      </rPr>
      <t>50 length 84 inches, Blue/Brown Window Panel)</t>
    </r>
  </si>
  <si>
    <r>
      <rPr>
        <b/>
        <sz val="9"/>
        <rFont val="Calibri"/>
        <family val="2"/>
      </rPr>
      <t xml:space="preserve">4626376076-A </t>
    </r>
    <r>
      <rPr>
        <sz val="7.5"/>
        <rFont val="Calibri"/>
        <family val="2"/>
      </rPr>
      <t>(Harper Solid Crushed Curtain Panel Pair, 42"W x 95"L)</t>
    </r>
  </si>
  <si>
    <r>
      <rPr>
        <vertAlign val="superscript"/>
        <sz val="9"/>
        <rFont val="Calibri"/>
        <family val="2"/>
      </rPr>
      <t xml:space="preserve">Total                         </t>
    </r>
    <r>
      <rPr>
        <sz val="10"/>
        <rFont val="Calibri"/>
        <family val="2"/>
      </rPr>
      <t>USD -1,266.58                        USD -98.51 USD -1,365.09</t>
    </r>
  </si>
  <si>
    <r>
      <rPr>
        <b/>
        <sz val="9"/>
        <rFont val="Calibri"/>
        <family val="2"/>
      </rPr>
      <t>Refunded taxes remitted by operator</t>
    </r>
  </si>
  <si>
    <r>
      <rPr>
        <b/>
        <sz val="9"/>
        <rFont val="Calibri"/>
        <family val="2"/>
      </rPr>
      <t>Commission on refunded orders</t>
    </r>
  </si>
  <si>
    <r>
      <rPr>
        <b/>
        <sz val="9"/>
        <rFont val="Calibri"/>
        <family val="2"/>
      </rPr>
      <t>Reserve settlement</t>
    </r>
  </si>
  <si>
    <r>
      <rPr>
        <b/>
        <sz val="9"/>
        <rFont val="Calibri"/>
        <family val="2"/>
      </rPr>
      <t>Amount paid out from the seller reserve</t>
    </r>
  </si>
  <si>
    <t>Payable orders</t>
  </si>
  <si>
    <t>Excl. taxes</t>
  </si>
  <si>
    <t>Taxes</t>
  </si>
  <si>
    <t>Incl. taxes</t>
  </si>
  <si>
    <t>Reference</t>
  </si>
  <si>
    <t>Qty</t>
  </si>
  <si>
    <t>Order</t>
  </si>
  <si>
    <t>Shipping</t>
  </si>
  <si>
    <r>
      <rPr>
        <b/>
        <sz val="11"/>
        <rFont val="Calibri"/>
        <family val="2"/>
      </rPr>
      <t xml:space="preserve">4625471449-A </t>
    </r>
    <r>
      <rPr>
        <sz val="11"/>
        <rFont val="Calibri"/>
        <family val="2"/>
      </rPr>
      <t>(Como Tonal Printed Faux Silk Room Darkening Curtain for Bedroom, Grommet Top Design Panels Pair for Living Room, Width 42
length 95 inches 2 panels set, Grey Window Panel)</t>
    </r>
  </si>
  <si>
    <r>
      <rPr>
        <b/>
        <sz val="11"/>
        <rFont val="Calibri"/>
        <family val="2"/>
      </rPr>
      <t xml:space="preserve">4625471449-A </t>
    </r>
    <r>
      <rPr>
        <sz val="11"/>
        <rFont val="Calibri"/>
        <family val="2"/>
      </rPr>
      <t>(Como Tonal Printed Faux Silk Room Darkening Curtain for Bedroom, Grommet Top Design Panels Pair for Living Room, Width 42
length 95 inches 2 panels set, Taupe Window Panel)</t>
    </r>
  </si>
  <si>
    <r>
      <rPr>
        <b/>
        <sz val="11"/>
        <rFont val="Calibri"/>
        <family val="2"/>
      </rPr>
      <t xml:space="preserve">4626408346-A </t>
    </r>
    <r>
      <rPr>
        <sz val="11"/>
        <rFont val="Calibri"/>
        <family val="2"/>
      </rPr>
      <t>(Elena Faux Silk Waterfall Embellished Valance Window Valance for Bedroom and kitchen, Lining and Rob Pocket/Back Tab valances for windows for Living Room, Width 46 length 38 inches, White
curtain with valance)</t>
    </r>
  </si>
  <si>
    <r>
      <rPr>
        <b/>
        <sz val="11"/>
        <rFont val="Calibri"/>
        <family val="2"/>
      </rPr>
      <t xml:space="preserve">4628258204-A </t>
    </r>
    <r>
      <rPr>
        <sz val="11"/>
        <rFont val="Calibri"/>
        <family val="2"/>
      </rPr>
      <t>(Leilani Palm Leaf Burnout Window Sheer Curtain)</t>
    </r>
  </si>
  <si>
    <r>
      <rPr>
        <b/>
        <sz val="11"/>
        <rFont val="Calibri"/>
        <family val="2"/>
      </rPr>
      <t xml:space="preserve">4629718720-A </t>
    </r>
    <r>
      <rPr>
        <sz val="11"/>
        <rFont val="Calibri"/>
        <family val="2"/>
      </rPr>
      <t>(Aubrey Jacquard Room Darkening Curtains, Faux Silk Paisley for Bedroom and Living Room, 84 inch length 2 panels set, Width
50 length 84 inches, Burgundy Window Panel)</t>
    </r>
  </si>
  <si>
    <r>
      <rPr>
        <b/>
        <sz val="11"/>
        <rFont val="Calibri"/>
        <family val="2"/>
      </rPr>
      <t xml:space="preserve">4629735250-A </t>
    </r>
    <r>
      <rPr>
        <sz val="11"/>
        <rFont val="Calibri"/>
        <family val="2"/>
      </rPr>
      <t>(Raina Total Blackout Metallic Print Grommet Top
Curtain Single Panel, 50"W x 63"L)</t>
    </r>
  </si>
  <si>
    <r>
      <rPr>
        <b/>
        <sz val="11"/>
        <rFont val="Calibri"/>
        <family val="2"/>
      </rPr>
      <t xml:space="preserve">4630048799-A </t>
    </r>
    <r>
      <rPr>
        <sz val="11"/>
        <rFont val="Calibri"/>
        <family val="2"/>
      </rPr>
      <t>(Aubrey Jacquard Room Darkening Curtains, Faux Silk Paisley for Bedroom and Living Room, 95 inch length 2 panels set, Width
50 length 95 inches, Burgundy Window Panel)</t>
    </r>
  </si>
  <si>
    <r>
      <rPr>
        <b/>
        <sz val="11"/>
        <rFont val="Calibri"/>
        <family val="2"/>
      </rPr>
      <t xml:space="preserve">4630682550-A </t>
    </r>
    <r>
      <rPr>
        <sz val="11"/>
        <rFont val="Calibri"/>
        <family val="2"/>
      </rPr>
      <t>(Aubrey Jacquard Room Darkening Curtains, Faux Silk Paisley for Bedroom and Living Room, 108 inch length 2 panels set, Width
50 length 108 inches, Blue/Brown Window Panel)</t>
    </r>
  </si>
  <si>
    <r>
      <rPr>
        <b/>
        <sz val="11"/>
        <rFont val="Calibri"/>
        <family val="2"/>
      </rPr>
      <t xml:space="preserve">4631116826-A </t>
    </r>
    <r>
      <rPr>
        <sz val="11"/>
        <rFont val="Calibri"/>
        <family val="2"/>
      </rPr>
      <t>(Anaheim Plaid Curtain 1 Panel for bedroom, Rob Pocket
/Back Tab fit up to 1.25 inches rod Single Curtain Panel for Living Room, Width 50 length 84 inches, Fleece Lining Natural 1 Window Panel)</t>
    </r>
  </si>
  <si>
    <r>
      <rPr>
        <b/>
        <sz val="11"/>
        <rFont val="Calibri"/>
        <family val="2"/>
      </rPr>
      <t xml:space="preserve">4631324152-A </t>
    </r>
    <r>
      <rPr>
        <sz val="11"/>
        <rFont val="Calibri"/>
        <family val="2"/>
      </rPr>
      <t>(Cecily Burnout Printed Sheer Window Curtain, 95 inches long Single Sheer Curtain Panel, Width 50 curtains sheer for Bedroom and Living Room, Easy To Hang, Fits up to 1.25" Diameter Rod
Mauve sheer curtains)</t>
    </r>
  </si>
  <si>
    <r>
      <rPr>
        <b/>
        <sz val="11"/>
        <rFont val="Calibri"/>
        <family val="2"/>
      </rPr>
      <t xml:space="preserve">4631604139-A </t>
    </r>
    <r>
      <rPr>
        <sz val="11"/>
        <rFont val="Calibri"/>
        <family val="2"/>
      </rPr>
      <t>(Leilani Palm Leaf Burnout Window Sheer Curtain)</t>
    </r>
  </si>
  <si>
    <r>
      <rPr>
        <b/>
        <sz val="11"/>
        <rFont val="Calibri"/>
        <family val="2"/>
      </rPr>
      <t xml:space="preserve">4631625566-A </t>
    </r>
    <r>
      <rPr>
        <sz val="11"/>
        <rFont val="Calibri"/>
        <family val="2"/>
      </rPr>
      <t>(Leilani Palm Leaf Burnout Window Sheer Curtain)</t>
    </r>
  </si>
  <si>
    <r>
      <rPr>
        <b/>
        <sz val="11"/>
        <rFont val="Calibri"/>
        <family val="2"/>
      </rPr>
      <t xml:space="preserve">4631538820-A </t>
    </r>
    <r>
      <rPr>
        <sz val="11"/>
        <rFont val="Calibri"/>
        <family val="2"/>
      </rPr>
      <t>(Mirage Knitted Jacquard Damask Total blackout curtains for bedroom, Silver grommet top fit up to 1.25 inches rod Single Curtain Panel for Living Room, Width 50 length 84 inches, Pitch Black
Ambiance Silver 1 Window Panel)</t>
    </r>
  </si>
  <si>
    <r>
      <rPr>
        <b/>
        <sz val="11"/>
        <rFont val="Calibri"/>
        <family val="2"/>
      </rPr>
      <t xml:space="preserve">4632499787-A </t>
    </r>
    <r>
      <rPr>
        <sz val="11"/>
        <rFont val="Calibri"/>
        <family val="2"/>
      </rPr>
      <t>(Aubrey Jacquard Room Darkening Curtains, Faux Silk
Paisley for Bedroom and Living Room, 95 inch length 2 panels set, Width 50 length 95 inches, Blue/Brown Window Panel)</t>
    </r>
  </si>
  <si>
    <r>
      <rPr>
        <b/>
        <sz val="11"/>
        <rFont val="Calibri"/>
        <family val="2"/>
      </rPr>
      <t xml:space="preserve">4632614173-A </t>
    </r>
    <r>
      <rPr>
        <sz val="11"/>
        <rFont val="Calibri"/>
        <family val="2"/>
      </rPr>
      <t>(Aubrey Jacquard Room Darkening Curtains, Faux Silk Paisley for Bedroom and Living Room, 84 inch length 2 panels set, Width
50 length 84 inches, Black Window Panel)</t>
    </r>
  </si>
  <si>
    <r>
      <rPr>
        <b/>
        <sz val="11"/>
        <rFont val="Calibri"/>
        <family val="2"/>
      </rPr>
      <t xml:space="preserve">4631864040-A </t>
    </r>
    <r>
      <rPr>
        <sz val="11"/>
        <rFont val="Calibri"/>
        <family val="2"/>
      </rPr>
      <t>(Blakesly Ikat blackout curtains for bedroom, Silver grommet top fit up to 1.25 inches rod Single Curtain Panel for Living Room, Width 50 length 95 inches, Pitch Black Ambiance Taupe Window
Panel)</t>
    </r>
  </si>
  <si>
    <r>
      <rPr>
        <b/>
        <sz val="11"/>
        <rFont val="Calibri"/>
        <family val="2"/>
      </rPr>
      <t xml:space="preserve">4632216547-A </t>
    </r>
    <r>
      <rPr>
        <sz val="11"/>
        <rFont val="Calibri"/>
        <family val="2"/>
      </rPr>
      <t>(Cecily Burnout Printed Sheer Window Curtain, 95 inches long Single Sheer Curtain Panel, Width 50 curtains sheer for Bedroom and Living Room, Easy To Hang, Fits up to 1.25" Diameter Rod
Mauve sheer curtains)</t>
    </r>
  </si>
  <si>
    <r>
      <rPr>
        <b/>
        <sz val="11"/>
        <rFont val="Calibri"/>
        <family val="2"/>
      </rPr>
      <t xml:space="preserve">4632442028-A </t>
    </r>
    <r>
      <rPr>
        <sz val="11"/>
        <rFont val="Calibri"/>
        <family val="2"/>
      </rPr>
      <t>(Harper Solid Crushed Curtain Panel Pair, 42"W x 84"L)</t>
    </r>
  </si>
  <si>
    <r>
      <rPr>
        <b/>
        <sz val="11"/>
        <rFont val="Calibri"/>
        <family val="2"/>
      </rPr>
      <t xml:space="preserve">4631874775-A </t>
    </r>
    <r>
      <rPr>
        <sz val="11"/>
        <rFont val="Calibri"/>
        <family val="2"/>
      </rPr>
      <t>(Saratoga Fretwork Print Grommet Top Window Curtain
Panel, 50"W x 84"L)</t>
    </r>
  </si>
  <si>
    <r>
      <rPr>
        <b/>
        <sz val="11"/>
        <rFont val="Calibri"/>
        <family val="2"/>
      </rPr>
      <t xml:space="preserve">4631874775-A </t>
    </r>
    <r>
      <rPr>
        <sz val="11"/>
        <rFont val="Calibri"/>
        <family val="2"/>
      </rPr>
      <t>(Saratoga Fretwork Print Grommet Top Window Valance for Bedroom, 18 inch valances for windows for Living Room,
Width 50 length 18 inches, Ivory Grey curtain with valance)</t>
    </r>
  </si>
  <si>
    <r>
      <rPr>
        <b/>
        <sz val="11"/>
        <rFont val="Calibri"/>
        <family val="2"/>
      </rPr>
      <t xml:space="preserve">4632792830-A </t>
    </r>
    <r>
      <rPr>
        <sz val="11"/>
        <rFont val="Calibri"/>
        <family val="2"/>
      </rPr>
      <t>(Como Tonal Printed Faux Silk Room Darkening Curtain for Bedroom, Grommet Top Design Panels Pair for Living Room, Width 42
length 95 inches 2 panels set, Grey Window Panel)</t>
    </r>
  </si>
  <si>
    <r>
      <rPr>
        <b/>
        <sz val="11"/>
        <rFont val="Calibri"/>
        <family val="2"/>
      </rPr>
      <t xml:space="preserve">4632943772-B </t>
    </r>
    <r>
      <rPr>
        <sz val="11"/>
        <rFont val="Calibri"/>
        <family val="2"/>
      </rPr>
      <t>(Camille Jacquard Room Darkening Curtain for Bedroom, Grommet Top Design Panels Pair for Living Room, Width 50
length 95 inches Single Panel, Aqua 1 Window Panel)</t>
    </r>
  </si>
  <si>
    <r>
      <rPr>
        <b/>
        <sz val="11"/>
        <rFont val="Calibri"/>
        <family val="2"/>
      </rPr>
      <t xml:space="preserve">4633091449-A </t>
    </r>
    <r>
      <rPr>
        <sz val="11"/>
        <rFont val="Calibri"/>
        <family val="2"/>
      </rPr>
      <t>(Aubrey Jacquard Room Darkening Curtains, Faux Silk Paisley for Bedroom and Living Room, 95 inch length 2 panels set, Width
50 length 95 inches, Blue/Brown Window Panel)</t>
    </r>
  </si>
  <si>
    <r>
      <rPr>
        <b/>
        <sz val="11"/>
        <rFont val="Calibri"/>
        <family val="2"/>
      </rPr>
      <t xml:space="preserve">4633177021-A </t>
    </r>
    <r>
      <rPr>
        <sz val="11"/>
        <rFont val="Calibri"/>
        <family val="2"/>
      </rPr>
      <t>(Blakesly Ikat blackout curtains for bedroom, Silver grommet top fit up to 1.25 inches rod Single Curtain Panel for Living Room, Width 50 length 95 inches, Pitch Black Ambiance Aqua Window
Panel)</t>
    </r>
  </si>
  <si>
    <r>
      <rPr>
        <b/>
        <sz val="11"/>
        <rFont val="Calibri"/>
        <family val="2"/>
      </rPr>
      <t xml:space="preserve">4633259131-A </t>
    </r>
    <r>
      <rPr>
        <sz val="11"/>
        <rFont val="Calibri"/>
        <family val="2"/>
      </rPr>
      <t>(Cecily Burnout Printed Sheer Window Curtain, 84 inches long Single Sheer Curtain Panel, Width 50 curtains sheer for Bedroom and Living Room, Easy To Hang, Fits up to 1.25" Diameter Rod
Grey sheer curtains)</t>
    </r>
  </si>
  <si>
    <r>
      <rPr>
        <b/>
        <sz val="11"/>
        <rFont val="Calibri"/>
        <family val="2"/>
      </rPr>
      <t xml:space="preserve">4633322270-B </t>
    </r>
    <r>
      <rPr>
        <sz val="11"/>
        <rFont val="Calibri"/>
        <family val="2"/>
      </rPr>
      <t>(Raina Total Metallic Print Blackout Curtain Single Panel For Bedroom, Antique Silver Grommet Top Fit Up To 1.25 Inches Rod Single Curtain Panel For Living Room, Width 50 length 84 inches, Blush
/Gold 1 Window Panel)</t>
    </r>
  </si>
  <si>
    <r>
      <rPr>
        <b/>
        <sz val="11"/>
        <rFont val="Calibri"/>
        <family val="2"/>
      </rPr>
      <t xml:space="preserve">4633360135-A </t>
    </r>
    <r>
      <rPr>
        <sz val="11"/>
        <rFont val="Calibri"/>
        <family val="2"/>
      </rPr>
      <t>(Amherst Polyoni Pintuck Curtain Panel, 50"W x 84"L)</t>
    </r>
  </si>
  <si>
    <r>
      <rPr>
        <b/>
        <sz val="11"/>
        <rFont val="Calibri"/>
        <family val="2"/>
      </rPr>
      <t xml:space="preserve">4633420967-A </t>
    </r>
    <r>
      <rPr>
        <sz val="11"/>
        <rFont val="Calibri"/>
        <family val="2"/>
      </rPr>
      <t>(Raina Total Blackout Metallic Print Grommet Top
Curtain Single Panel, 50"W x 63"L)</t>
    </r>
  </si>
  <si>
    <r>
      <rPr>
        <b/>
        <sz val="11"/>
        <rFont val="Calibri"/>
        <family val="2"/>
      </rPr>
      <t xml:space="preserve">4633317816-A </t>
    </r>
    <r>
      <rPr>
        <sz val="11"/>
        <rFont val="Calibri"/>
        <family val="2"/>
      </rPr>
      <t>(Aubrey Jacquard Room Darkening Curtains, Faux Silk Paisley for Bedroom and Living Room, 95 inch length 2 panels set, Width
50 length 95 inches, Burgundy Window Panel)</t>
    </r>
  </si>
  <si>
    <t>USD 3,781.66</t>
  </si>
  <si>
    <t xml:space="preserve"> USD 285.70</t>
  </si>
  <si>
    <t>USD 4,067.36</t>
  </si>
  <si>
    <t>ORDER</t>
  </si>
  <si>
    <t>REFUND</t>
  </si>
  <si>
    <t>40055-00-2333</t>
  </si>
  <si>
    <t>ORDER COMMISSION</t>
  </si>
  <si>
    <t>40110-00-2333</t>
  </si>
  <si>
    <t>REFUND COMMISSION</t>
  </si>
  <si>
    <t>MSHIP, Route: Return/Outbound</t>
  </si>
  <si>
    <t>60175-00-2333</t>
  </si>
  <si>
    <t>Reserve settlement</t>
  </si>
  <si>
    <t>11999-00-0000</t>
  </si>
  <si>
    <t>INV#</t>
  </si>
  <si>
    <t>AMT</t>
  </si>
  <si>
    <t>Customer</t>
  </si>
  <si>
    <t>Marketplace</t>
  </si>
  <si>
    <t>Customer Order No</t>
  </si>
  <si>
    <t>RetailOrderNo</t>
  </si>
  <si>
    <t>Invoice</t>
  </si>
  <si>
    <t>Invoice Amount</t>
  </si>
  <si>
    <t>DESINC</t>
  </si>
  <si>
    <t xml:space="preserve">200048              </t>
  </si>
  <si>
    <t xml:space="preserve">M257200001               </t>
  </si>
  <si>
    <t>4625471449-A</t>
  </si>
  <si>
    <t>203.98</t>
  </si>
  <si>
    <t xml:space="preserve">M257230F1C               </t>
  </si>
  <si>
    <t>4626408346-A</t>
  </si>
  <si>
    <t>251.96</t>
  </si>
  <si>
    <t xml:space="preserve">M2572706D4               </t>
  </si>
  <si>
    <t>4628258204-A</t>
  </si>
  <si>
    <t>137.98</t>
  </si>
  <si>
    <t>142.48</t>
  </si>
  <si>
    <t xml:space="preserve">M258010BAD               </t>
  </si>
  <si>
    <t>4629718720-A</t>
  </si>
  <si>
    <t>65.24</t>
  </si>
  <si>
    <t xml:space="preserve">M258010E57               </t>
  </si>
  <si>
    <t>4629735250-A</t>
  </si>
  <si>
    <t>48.74</t>
  </si>
  <si>
    <t xml:space="preserve">M2580203C4               </t>
  </si>
  <si>
    <t>4630048799-A</t>
  </si>
  <si>
    <t>299.96</t>
  </si>
  <si>
    <t xml:space="preserve">M258040B55               </t>
  </si>
  <si>
    <t>4630682550-A</t>
  </si>
  <si>
    <t>377.96</t>
  </si>
  <si>
    <t xml:space="preserve">M258050397               </t>
  </si>
  <si>
    <t>4631116826-A</t>
  </si>
  <si>
    <t>50.99</t>
  </si>
  <si>
    <t xml:space="preserve">M25806073B               </t>
  </si>
  <si>
    <t>4631324152-A</t>
  </si>
  <si>
    <t>170.96</t>
  </si>
  <si>
    <t xml:space="preserve">M258070B64               </t>
  </si>
  <si>
    <t>4631538820-A</t>
  </si>
  <si>
    <t>92.99</t>
  </si>
  <si>
    <t xml:space="preserve">M258070081               </t>
  </si>
  <si>
    <t>4631604139-A</t>
  </si>
  <si>
    <t>71.24</t>
  </si>
  <si>
    <t xml:space="preserve">M258070726               </t>
  </si>
  <si>
    <t>4631625566-A</t>
  </si>
  <si>
    <t xml:space="preserve">M2580803C4               </t>
  </si>
  <si>
    <t>4631864040-A</t>
  </si>
  <si>
    <t>170.98</t>
  </si>
  <si>
    <t xml:space="preserve">M25808058E               </t>
  </si>
  <si>
    <t>4631874775-A</t>
  </si>
  <si>
    <t>239.92</t>
  </si>
  <si>
    <t xml:space="preserve">M258090BE5               </t>
  </si>
  <si>
    <t>4632216547-A</t>
  </si>
  <si>
    <t>85.48</t>
  </si>
  <si>
    <t xml:space="preserve">M258100DFD               </t>
  </si>
  <si>
    <t>4632442028-A</t>
  </si>
  <si>
    <t>166.48</t>
  </si>
  <si>
    <t xml:space="preserve">M258100FED               </t>
  </si>
  <si>
    <t>4632499787-A</t>
  </si>
  <si>
    <t>80.99</t>
  </si>
  <si>
    <t xml:space="preserve">M258100E62               </t>
  </si>
  <si>
    <t>4632614173-A</t>
  </si>
  <si>
    <t xml:space="preserve">M25811033C               </t>
  </si>
  <si>
    <t>4632792830-A</t>
  </si>
  <si>
    <t xml:space="preserve">M258120CC1               </t>
  </si>
  <si>
    <t>4632943772-B</t>
  </si>
  <si>
    <t>77.99</t>
  </si>
  <si>
    <t xml:space="preserve">M258120310               </t>
  </si>
  <si>
    <t>4633091449-A</t>
  </si>
  <si>
    <t xml:space="preserve">M258120968               </t>
  </si>
  <si>
    <t>4633177021-A</t>
  </si>
  <si>
    <t>86.99</t>
  </si>
  <si>
    <t xml:space="preserve">M258130A46               </t>
  </si>
  <si>
    <t>4633259131-A</t>
  </si>
  <si>
    <t>91.48</t>
  </si>
  <si>
    <t xml:space="preserve">M258130EAA               </t>
  </si>
  <si>
    <t>4633317816-A</t>
  </si>
  <si>
    <t>149.98</t>
  </si>
  <si>
    <t xml:space="preserve">M258130528               </t>
  </si>
  <si>
    <t>4633322270-B</t>
  </si>
  <si>
    <t>243.7</t>
  </si>
  <si>
    <t xml:space="preserve">M258130F95               </t>
  </si>
  <si>
    <t>4633360135-A</t>
  </si>
  <si>
    <t>140.98</t>
  </si>
  <si>
    <t xml:space="preserve">M258130254               </t>
  </si>
  <si>
    <t>4633420967-A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</si>
</sst>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USD]\ #,##0.00"/>
    <numFmt numFmtId="165" formatCode="[$USD]\ 0.00"/>
  </numFmts>
  <fonts count="19" x14ac:knownFonts="1">
    <font>
      <sz val="10"/>
      <color rgb="FF000000"/>
      <name val="Times New Roman"/>
      <charset val="204"/>
    </font>
    <font>
      <b/>
      <sz val="9"/>
      <name val="Calibri"/>
      <family val="2"/>
    </font>
    <font>
      <sz val="9"/>
      <color rgb="FF000000"/>
      <name val="Calibri"/>
      <family val="2"/>
    </font>
    <font>
      <sz val="9"/>
      <name val="Calibri"/>
      <family val="2"/>
    </font>
    <font>
      <sz val="10"/>
      <name val="Calibri"/>
      <family val="2"/>
    </font>
    <font>
      <sz val="10"/>
      <color rgb="FF000000"/>
      <name val="Calibri"/>
      <family val="2"/>
    </font>
    <font>
      <vertAlign val="superscript"/>
      <sz val="7.5"/>
      <name val="Calibri"/>
      <family val="2"/>
    </font>
    <font>
      <vertAlign val="superscript"/>
      <sz val="6.5"/>
      <name val="Calibri"/>
      <family val="2"/>
    </font>
    <font>
      <sz val="8"/>
      <name val="Calibri"/>
      <family val="2"/>
    </font>
    <font>
      <sz val="7.5"/>
      <name val="Calibri"/>
      <family val="2"/>
    </font>
    <font>
      <vertAlign val="superscript"/>
      <sz val="9"/>
      <name val="Calibri"/>
      <family val="2"/>
    </font>
    <font>
      <sz val="10"/>
      <color rgb="FF000000"/>
      <name val="Times New Roman"/>
      <family val="1"/>
    </font>
    <font>
      <b/>
      <sz val="11"/>
      <name val="Calibri"/>
      <family val="2"/>
    </font>
    <font>
      <sz val="11"/>
      <color rgb="FF000000"/>
      <name val="Times New Roman"/>
      <family val="1"/>
    </font>
    <font>
      <sz val="11"/>
      <name val="Calibri"/>
      <family val="2"/>
    </font>
    <font>
      <sz val="11"/>
      <color rgb="FF000000"/>
      <name val="Calibri"/>
      <family val="2"/>
    </font>
    <font>
      <b/>
      <sz val="11"/>
      <color rgb="FF000000"/>
      <name val="Times New Roman"/>
      <family val="1"/>
    </font>
    <font>
      <b/>
      <sz val="11"/>
      <color rgb="FF000000"/>
      <name val="Calibri"/>
      <family val="2"/>
    </font>
    <font>
      <sz val="12"/>
      <color rgb="FFFFFFFF"/>
      <name val="Calibri"/>
      <family val="2"/>
    </font>
  </fonts>
  <fills count="4">
    <fill>
      <patternFill patternType="none"/>
    </fill>
    <fill>
      <patternFill patternType="gray125"/>
    </fill>
    <fill>
      <patternFill patternType="solid">
        <fgColor rgb="FFFFFF00"/>
        <bgColor indexed="64"/>
      </patternFill>
    </fill>
    <fill>
      <patternFill patternType="solid">
        <fgColor rgb="FF63778F"/>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3">
    <xf numFmtId="0" fontId="0" fillId="0" borderId="0"/>
    <xf numFmtId="43" fontId="11" fillId="0" borderId="0" applyFont="0" applyFill="0" applyBorder="0" applyAlignment="0" applyProtection="0"/>
    <xf numFmtId="0" fontId="14" fillId="0" borderId="0"/>
  </cellStyleXfs>
  <cellXfs count="104">
    <xf numFmtId="0" fontId="0" fillId="0" borderId="0" xfId="0" applyFill="1" applyBorder="1" applyAlignment="1">
      <alignment horizontal="left" vertical="top"/>
    </xf>
    <xf numFmtId="0" fontId="1" fillId="0" borderId="1" xfId="0" applyFont="1" applyFill="1" applyBorder="1" applyAlignment="1">
      <alignment horizontal="left" vertical="top" wrapText="1"/>
    </xf>
    <xf numFmtId="0" fontId="1" fillId="0" borderId="1" xfId="0" applyFont="1" applyFill="1" applyBorder="1" applyAlignment="1">
      <alignment horizontal="right" vertical="top" wrapText="1"/>
    </xf>
    <xf numFmtId="0" fontId="0" fillId="0" borderId="2" xfId="0" applyFill="1" applyBorder="1" applyAlignment="1">
      <alignment horizontal="left" vertical="top" wrapText="1"/>
    </xf>
    <xf numFmtId="165" fontId="2" fillId="0" borderId="2" xfId="0" applyNumberFormat="1" applyFont="1" applyFill="1" applyBorder="1" applyAlignment="1">
      <alignment horizontal="right" vertical="top" shrinkToFit="1"/>
    </xf>
    <xf numFmtId="0" fontId="3" fillId="0" borderId="0" xfId="0" applyFont="1" applyFill="1" applyBorder="1" applyAlignment="1">
      <alignment horizontal="left" vertical="top" wrapText="1"/>
    </xf>
    <xf numFmtId="165" fontId="2" fillId="0" borderId="0" xfId="0" applyNumberFormat="1" applyFont="1" applyFill="1" applyBorder="1" applyAlignment="1">
      <alignment horizontal="right" vertical="top" shrinkToFit="1"/>
    </xf>
    <xf numFmtId="0" fontId="0" fillId="0" borderId="0" xfId="0" applyFill="1" applyBorder="1" applyAlignment="1">
      <alignment horizontal="left" vertical="top" wrapText="1"/>
    </xf>
    <xf numFmtId="0" fontId="0" fillId="0" borderId="0" xfId="0" applyFill="1" applyBorder="1" applyAlignment="1">
      <alignment horizontal="left" vertical="center" wrapText="1"/>
    </xf>
    <xf numFmtId="0" fontId="0" fillId="0" borderId="1" xfId="0" applyFill="1" applyBorder="1" applyAlignment="1">
      <alignment horizontal="left" wrapText="1"/>
    </xf>
    <xf numFmtId="0" fontId="1" fillId="0" borderId="3" xfId="0" applyFont="1" applyFill="1" applyBorder="1" applyAlignment="1">
      <alignment horizontal="right" vertical="top" wrapText="1"/>
    </xf>
    <xf numFmtId="0" fontId="0" fillId="0" borderId="3" xfId="0" applyFill="1" applyBorder="1" applyAlignment="1">
      <alignment horizontal="left" vertical="center" wrapText="1"/>
    </xf>
    <xf numFmtId="2" fontId="2" fillId="0" borderId="2" xfId="0" applyNumberFormat="1" applyFont="1" applyFill="1" applyBorder="1" applyAlignment="1">
      <alignment horizontal="right" vertical="top" shrinkToFit="1"/>
    </xf>
    <xf numFmtId="2" fontId="2" fillId="0" borderId="0" xfId="0" applyNumberFormat="1" applyFont="1" applyFill="1" applyBorder="1" applyAlignment="1">
      <alignment horizontal="right" vertical="top" shrinkToFit="1"/>
    </xf>
    <xf numFmtId="1" fontId="2" fillId="0" borderId="0" xfId="0" applyNumberFormat="1" applyFont="1" applyFill="1" applyBorder="1" applyAlignment="1">
      <alignment horizontal="right" vertical="top" shrinkToFit="1"/>
    </xf>
    <xf numFmtId="2" fontId="2" fillId="0" borderId="1" xfId="0" applyNumberFormat="1" applyFont="1" applyFill="1" applyBorder="1" applyAlignment="1">
      <alignment horizontal="right" vertical="top" shrinkToFit="1"/>
    </xf>
    <xf numFmtId="0" fontId="1" fillId="0" borderId="3" xfId="0" applyFont="1" applyFill="1" applyBorder="1" applyAlignment="1">
      <alignment horizontal="left" vertical="top" wrapText="1" indent="2"/>
    </xf>
    <xf numFmtId="0" fontId="0" fillId="0" borderId="2" xfId="0" applyFill="1" applyBorder="1" applyAlignment="1">
      <alignment horizontal="left" vertical="center" wrapText="1"/>
    </xf>
    <xf numFmtId="165" fontId="5" fillId="0" borderId="2" xfId="0" applyNumberFormat="1" applyFont="1" applyFill="1" applyBorder="1" applyAlignment="1">
      <alignment horizontal="right" vertical="top" shrinkToFit="1"/>
    </xf>
    <xf numFmtId="0" fontId="0" fillId="0" borderId="3" xfId="0" applyFill="1" applyBorder="1" applyAlignment="1">
      <alignment horizontal="left" wrapText="1"/>
    </xf>
    <xf numFmtId="2" fontId="2" fillId="0" borderId="3" xfId="0" applyNumberFormat="1" applyFont="1" applyFill="1" applyBorder="1" applyAlignment="1">
      <alignment horizontal="right" vertical="top" shrinkToFit="1"/>
    </xf>
    <xf numFmtId="0" fontId="0" fillId="0" borderId="0" xfId="0" applyFill="1" applyBorder="1" applyAlignment="1">
      <alignment horizontal="left" vertical="top" wrapText="1" indent="1"/>
    </xf>
    <xf numFmtId="0" fontId="0" fillId="0" borderId="0" xfId="0" applyFill="1" applyBorder="1" applyAlignment="1">
      <alignment horizontal="left" vertical="top" wrapText="1" indent="35"/>
    </xf>
    <xf numFmtId="0" fontId="1" fillId="0" borderId="1" xfId="0" applyFont="1" applyFill="1" applyBorder="1" applyAlignment="1">
      <alignment horizontal="right" vertical="top" wrapText="1" indent="4"/>
    </xf>
    <xf numFmtId="0" fontId="1" fillId="0" borderId="1" xfId="0" applyFont="1" applyFill="1" applyBorder="1" applyAlignment="1">
      <alignment horizontal="right" vertical="top" wrapText="1" indent="1"/>
    </xf>
    <xf numFmtId="0" fontId="1" fillId="0" borderId="1" xfId="0" applyFont="1" applyFill="1" applyBorder="1" applyAlignment="1">
      <alignment horizontal="right" vertical="top" wrapText="1"/>
    </xf>
    <xf numFmtId="164" fontId="2" fillId="0" borderId="2" xfId="0" applyNumberFormat="1" applyFont="1" applyFill="1" applyBorder="1" applyAlignment="1">
      <alignment horizontal="right" vertical="top" indent="4" shrinkToFit="1"/>
    </xf>
    <xf numFmtId="164" fontId="2" fillId="0" borderId="2" xfId="0" applyNumberFormat="1" applyFont="1" applyFill="1" applyBorder="1" applyAlignment="1">
      <alignment horizontal="right" vertical="top" indent="1" shrinkToFit="1"/>
    </xf>
    <xf numFmtId="164" fontId="2" fillId="0" borderId="2" xfId="0" applyNumberFormat="1" applyFont="1" applyFill="1" applyBorder="1" applyAlignment="1">
      <alignment horizontal="right" vertical="top" shrinkToFit="1"/>
    </xf>
    <xf numFmtId="0" fontId="0" fillId="0" borderId="0" xfId="0" applyFill="1" applyBorder="1" applyAlignment="1">
      <alignment horizontal="left" wrapText="1"/>
    </xf>
    <xf numFmtId="165" fontId="2" fillId="0" borderId="0" xfId="0" applyNumberFormat="1" applyFont="1" applyFill="1" applyBorder="1" applyAlignment="1">
      <alignment horizontal="right" vertical="top" indent="1" shrinkToFit="1"/>
    </xf>
    <xf numFmtId="165" fontId="2" fillId="0" borderId="0" xfId="0" applyNumberFormat="1" applyFont="1" applyFill="1" applyBorder="1" applyAlignment="1">
      <alignment horizontal="right" vertical="top" shrinkToFit="1"/>
    </xf>
    <xf numFmtId="165" fontId="2" fillId="0" borderId="0" xfId="0" applyNumberFormat="1" applyFont="1" applyFill="1" applyBorder="1" applyAlignment="1">
      <alignment horizontal="right" vertical="top" indent="4" shrinkToFit="1"/>
    </xf>
    <xf numFmtId="164" fontId="2" fillId="0" borderId="0" xfId="0" applyNumberFormat="1" applyFont="1" applyFill="1" applyBorder="1" applyAlignment="1">
      <alignment horizontal="right" vertical="top" indent="4" shrinkToFit="1"/>
    </xf>
    <xf numFmtId="164" fontId="2" fillId="0" borderId="0" xfId="0" applyNumberFormat="1" applyFont="1" applyFill="1" applyBorder="1" applyAlignment="1">
      <alignment horizontal="right" vertical="top" indent="1" shrinkToFit="1"/>
    </xf>
    <xf numFmtId="164" fontId="2" fillId="0" borderId="0" xfId="0" applyNumberFormat="1" applyFont="1" applyFill="1" applyBorder="1" applyAlignment="1">
      <alignment horizontal="right" vertical="top" shrinkToFit="1"/>
    </xf>
    <xf numFmtId="165" fontId="2" fillId="0" borderId="1" xfId="0" applyNumberFormat="1" applyFont="1" applyFill="1" applyBorder="1" applyAlignment="1">
      <alignment horizontal="right" vertical="top" indent="1" shrinkToFit="1"/>
    </xf>
    <xf numFmtId="165" fontId="2" fillId="0" borderId="1" xfId="0" applyNumberFormat="1" applyFont="1" applyFill="1" applyBorder="1" applyAlignment="1">
      <alignment horizontal="right" vertical="top" shrinkToFit="1"/>
    </xf>
    <xf numFmtId="0" fontId="0" fillId="0" borderId="0" xfId="0" applyFill="1" applyBorder="1" applyAlignment="1">
      <alignment horizontal="left" vertical="center" wrapText="1"/>
    </xf>
    <xf numFmtId="0" fontId="4" fillId="0" borderId="2" xfId="0" applyFont="1" applyFill="1" applyBorder="1" applyAlignment="1">
      <alignment horizontal="right" vertical="top" wrapText="1" indent="1"/>
    </xf>
    <xf numFmtId="164" fontId="5" fillId="0" borderId="2" xfId="0" applyNumberFormat="1" applyFont="1" applyFill="1" applyBorder="1" applyAlignment="1">
      <alignment horizontal="right" vertical="top" shrinkToFit="1"/>
    </xf>
    <xf numFmtId="0" fontId="0" fillId="0" borderId="0"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1" xfId="0" applyFill="1" applyBorder="1" applyAlignment="1">
      <alignment horizontal="left" wrapText="1"/>
    </xf>
    <xf numFmtId="0" fontId="1" fillId="0" borderId="3" xfId="0" applyFont="1" applyFill="1" applyBorder="1" applyAlignment="1">
      <alignment horizontal="left" vertical="top" wrapText="1"/>
    </xf>
    <xf numFmtId="0" fontId="1" fillId="0" borderId="3" xfId="0" applyFont="1" applyFill="1" applyBorder="1" applyAlignment="1">
      <alignment horizontal="center" vertical="top" wrapText="1"/>
    </xf>
    <xf numFmtId="0" fontId="1" fillId="0" borderId="3" xfId="0" applyFont="1" applyFill="1" applyBorder="1" applyAlignment="1">
      <alignment horizontal="right" vertical="top" wrapText="1" indent="1"/>
    </xf>
    <xf numFmtId="0" fontId="1" fillId="0" borderId="3" xfId="0" applyFont="1" applyFill="1" applyBorder="1" applyAlignment="1">
      <alignment horizontal="right" vertical="top" wrapText="1"/>
    </xf>
    <xf numFmtId="0" fontId="0" fillId="0" borderId="2" xfId="0" applyFill="1" applyBorder="1" applyAlignment="1">
      <alignment horizontal="left" vertical="top" wrapText="1"/>
    </xf>
    <xf numFmtId="1" fontId="2" fillId="0" borderId="2" xfId="0" applyNumberFormat="1" applyFont="1" applyFill="1" applyBorder="1" applyAlignment="1">
      <alignment horizontal="center" vertical="top" shrinkToFit="1"/>
    </xf>
    <xf numFmtId="1" fontId="2" fillId="0" borderId="0" xfId="0" applyNumberFormat="1" applyFont="1" applyFill="1" applyBorder="1" applyAlignment="1">
      <alignment horizontal="center" vertical="top" shrinkToFit="1"/>
    </xf>
    <xf numFmtId="2" fontId="2" fillId="0" borderId="0" xfId="0" applyNumberFormat="1" applyFont="1" applyFill="1" applyBorder="1" applyAlignment="1">
      <alignment horizontal="right" vertical="top" shrinkToFit="1"/>
    </xf>
    <xf numFmtId="2" fontId="2" fillId="0" borderId="1" xfId="0" applyNumberFormat="1" applyFont="1" applyFill="1" applyBorder="1" applyAlignment="1">
      <alignment horizontal="right" vertical="top" shrinkToFit="1"/>
    </xf>
    <xf numFmtId="0" fontId="0" fillId="0" borderId="0" xfId="0" applyFill="1" applyBorder="1" applyAlignment="1">
      <alignment horizontal="left" vertical="top" wrapText="1" indent="31"/>
    </xf>
    <xf numFmtId="0" fontId="3" fillId="0" borderId="0" xfId="0" applyFont="1" applyFill="1" applyBorder="1" applyAlignment="1">
      <alignment horizontal="center" vertical="top" wrapText="1"/>
    </xf>
    <xf numFmtId="0" fontId="0" fillId="0" borderId="2" xfId="0" applyFill="1" applyBorder="1" applyAlignment="1">
      <alignment horizontal="left" vertical="center" wrapText="1"/>
    </xf>
    <xf numFmtId="0" fontId="4" fillId="0" borderId="2" xfId="0" applyFont="1" applyFill="1" applyBorder="1" applyAlignment="1">
      <alignment horizontal="right" vertical="top" wrapText="1"/>
    </xf>
    <xf numFmtId="0" fontId="0" fillId="0" borderId="3" xfId="0" applyFill="1" applyBorder="1" applyAlignment="1">
      <alignment horizontal="left" vertical="center" wrapText="1"/>
    </xf>
    <xf numFmtId="2" fontId="2" fillId="0" borderId="2" xfId="0" applyNumberFormat="1" applyFont="1" applyFill="1" applyBorder="1" applyAlignment="1">
      <alignment horizontal="right" vertical="top" indent="1" shrinkToFit="1"/>
    </xf>
    <xf numFmtId="2" fontId="2" fillId="0" borderId="0" xfId="0" applyNumberFormat="1" applyFont="1" applyFill="1" applyBorder="1" applyAlignment="1">
      <alignment horizontal="right" vertical="top" indent="1" shrinkToFit="1"/>
    </xf>
    <xf numFmtId="2" fontId="2" fillId="0" borderId="1" xfId="0" applyNumberFormat="1" applyFont="1" applyFill="1" applyBorder="1" applyAlignment="1">
      <alignment horizontal="right" vertical="top" indent="1" shrinkToFit="1"/>
    </xf>
    <xf numFmtId="165" fontId="5" fillId="0" borderId="2" xfId="0" applyNumberFormat="1" applyFont="1" applyFill="1" applyBorder="1" applyAlignment="1">
      <alignment horizontal="right" vertical="top" indent="1" shrinkToFit="1"/>
    </xf>
    <xf numFmtId="1" fontId="2" fillId="0" borderId="1" xfId="0" applyNumberFormat="1" applyFont="1" applyFill="1" applyBorder="1" applyAlignment="1">
      <alignment horizontal="center" vertical="top" shrinkToFit="1"/>
    </xf>
    <xf numFmtId="0" fontId="0" fillId="0" borderId="1" xfId="0" applyFill="1" applyBorder="1" applyAlignment="1">
      <alignment horizontal="left" vertical="center" wrapText="1"/>
    </xf>
    <xf numFmtId="0" fontId="1" fillId="0" borderId="3" xfId="0" applyFont="1" applyFill="1" applyBorder="1" applyAlignment="1">
      <alignment horizontal="left" vertical="top" wrapText="1" indent="4"/>
    </xf>
    <xf numFmtId="165" fontId="5" fillId="0" borderId="2" xfId="0" applyNumberFormat="1" applyFont="1" applyFill="1" applyBorder="1" applyAlignment="1">
      <alignment horizontal="right" vertical="top" shrinkToFit="1"/>
    </xf>
    <xf numFmtId="0" fontId="0" fillId="0" borderId="3" xfId="0" applyFill="1" applyBorder="1" applyAlignment="1">
      <alignment horizontal="left" wrapText="1"/>
    </xf>
    <xf numFmtId="0" fontId="1" fillId="0" borderId="2" xfId="0" applyFont="1" applyFill="1" applyBorder="1" applyAlignment="1">
      <alignment horizontal="left" vertical="top" wrapText="1"/>
    </xf>
    <xf numFmtId="2" fontId="2" fillId="0" borderId="3" xfId="0" applyNumberFormat="1" applyFont="1" applyFill="1" applyBorder="1" applyAlignment="1">
      <alignment horizontal="right" vertical="top" indent="1" shrinkToFit="1"/>
    </xf>
    <xf numFmtId="2" fontId="2" fillId="0" borderId="3" xfId="0" applyNumberFormat="1" applyFont="1" applyFill="1" applyBorder="1" applyAlignment="1">
      <alignment horizontal="right" vertical="top" shrinkToFit="1"/>
    </xf>
    <xf numFmtId="0" fontId="11" fillId="0" borderId="0" xfId="0" applyFont="1" applyFill="1" applyBorder="1" applyAlignment="1">
      <alignment horizontal="left" vertical="top"/>
    </xf>
    <xf numFmtId="0" fontId="12" fillId="0" borderId="1" xfId="0" applyFont="1" applyFill="1" applyBorder="1" applyAlignment="1">
      <alignment horizontal="left" vertical="top" wrapText="1"/>
    </xf>
    <xf numFmtId="0" fontId="13" fillId="0" borderId="1" xfId="0" applyFont="1" applyFill="1" applyBorder="1" applyAlignment="1">
      <alignment wrapText="1"/>
    </xf>
    <xf numFmtId="0" fontId="13" fillId="0" borderId="1" xfId="0" applyFont="1" applyFill="1" applyBorder="1" applyAlignment="1">
      <alignment horizontal="left" wrapText="1"/>
    </xf>
    <xf numFmtId="0" fontId="12" fillId="0" borderId="1" xfId="0" applyFont="1" applyFill="1" applyBorder="1" applyAlignment="1">
      <alignment vertical="top" wrapText="1"/>
    </xf>
    <xf numFmtId="0" fontId="12" fillId="0" borderId="1" xfId="0" applyFont="1" applyFill="1" applyBorder="1" applyAlignment="1">
      <alignment horizontal="right" vertical="top" wrapText="1"/>
    </xf>
    <xf numFmtId="0" fontId="13" fillId="0" borderId="0" xfId="0" applyFont="1" applyFill="1" applyBorder="1" applyAlignment="1">
      <alignment horizontal="left" vertical="top"/>
    </xf>
    <xf numFmtId="0" fontId="12" fillId="0" borderId="3" xfId="0" applyFont="1" applyFill="1" applyBorder="1" applyAlignment="1">
      <alignment horizontal="left" vertical="top" wrapText="1"/>
    </xf>
    <xf numFmtId="0" fontId="12" fillId="0" borderId="3" xfId="0" applyFont="1" applyFill="1" applyBorder="1" applyAlignment="1">
      <alignment vertical="top" wrapText="1"/>
    </xf>
    <xf numFmtId="0" fontId="12" fillId="0" borderId="3" xfId="0" applyFont="1" applyFill="1" applyBorder="1" applyAlignment="1">
      <alignment horizontal="right" vertical="top" wrapText="1"/>
    </xf>
    <xf numFmtId="0" fontId="13" fillId="0" borderId="3" xfId="0" applyFont="1" applyFill="1" applyBorder="1" applyAlignment="1">
      <alignment horizontal="left" vertical="center" wrapText="1"/>
    </xf>
    <xf numFmtId="0" fontId="13" fillId="0" borderId="2" xfId="0" applyFont="1" applyFill="1" applyBorder="1" applyAlignment="1">
      <alignment horizontal="left" vertical="top" wrapText="1"/>
    </xf>
    <xf numFmtId="1" fontId="15" fillId="0" borderId="2" xfId="0" applyNumberFormat="1" applyFont="1" applyFill="1" applyBorder="1" applyAlignment="1">
      <alignment vertical="top" shrinkToFit="1"/>
    </xf>
    <xf numFmtId="2" fontId="15" fillId="0" borderId="2" xfId="0" applyNumberFormat="1" applyFont="1" applyFill="1" applyBorder="1" applyAlignment="1">
      <alignment horizontal="right" vertical="top" shrinkToFit="1"/>
    </xf>
    <xf numFmtId="0" fontId="13" fillId="0" borderId="2" xfId="0" applyFont="1" applyFill="1" applyBorder="1" applyAlignment="1">
      <alignment vertical="top" wrapText="1"/>
    </xf>
    <xf numFmtId="0" fontId="13" fillId="0" borderId="0" xfId="0" applyFont="1" applyFill="1" applyBorder="1" applyAlignment="1">
      <alignment horizontal="left" vertical="top" wrapText="1"/>
    </xf>
    <xf numFmtId="1" fontId="15" fillId="0" borderId="0" xfId="0" applyNumberFormat="1" applyFont="1" applyFill="1" applyBorder="1" applyAlignment="1">
      <alignment vertical="top" shrinkToFit="1"/>
    </xf>
    <xf numFmtId="2" fontId="15" fillId="0" borderId="0" xfId="0" applyNumberFormat="1" applyFont="1" applyFill="1" applyBorder="1" applyAlignment="1">
      <alignment horizontal="right" vertical="top" shrinkToFit="1"/>
    </xf>
    <xf numFmtId="0" fontId="13" fillId="0" borderId="0" xfId="0" applyFont="1" applyFill="1" applyBorder="1" applyAlignment="1">
      <alignment vertical="top" wrapText="1"/>
    </xf>
    <xf numFmtId="0" fontId="13" fillId="0" borderId="0" xfId="0" applyFont="1" applyFill="1" applyBorder="1" applyAlignment="1">
      <alignment vertical="center" wrapText="1"/>
    </xf>
    <xf numFmtId="2" fontId="15" fillId="0" borderId="0" xfId="0" applyNumberFormat="1" applyFont="1" applyFill="1" applyBorder="1" applyAlignment="1">
      <alignment vertical="top" shrinkToFit="1"/>
    </xf>
    <xf numFmtId="0" fontId="13" fillId="0" borderId="0" xfId="0" applyFont="1" applyFill="1" applyBorder="1" applyAlignment="1">
      <alignment wrapText="1"/>
    </xf>
    <xf numFmtId="2" fontId="15" fillId="0" borderId="1" xfId="0" applyNumberFormat="1" applyFont="1" applyFill="1" applyBorder="1" applyAlignment="1">
      <alignment vertical="top" shrinkToFit="1"/>
    </xf>
    <xf numFmtId="1" fontId="15" fillId="0" borderId="2" xfId="0" applyNumberFormat="1" applyFont="1" applyFill="1" applyBorder="1" applyAlignment="1">
      <alignment horizontal="left" vertical="top" shrinkToFit="1"/>
    </xf>
    <xf numFmtId="1" fontId="15" fillId="0" borderId="0" xfId="0" applyNumberFormat="1" applyFont="1" applyFill="1" applyBorder="1" applyAlignment="1">
      <alignment horizontal="left" vertical="top" shrinkToFit="1"/>
    </xf>
    <xf numFmtId="0" fontId="13" fillId="0" borderId="0" xfId="0" applyFont="1" applyFill="1" applyBorder="1" applyAlignment="1">
      <alignment vertical="top"/>
    </xf>
    <xf numFmtId="43" fontId="13" fillId="0" borderId="0" xfId="1" applyFont="1" applyFill="1" applyBorder="1" applyAlignment="1">
      <alignment horizontal="left" vertical="top"/>
    </xf>
    <xf numFmtId="0" fontId="0" fillId="0" borderId="0" xfId="0"/>
    <xf numFmtId="4" fontId="13" fillId="0" borderId="0" xfId="0" applyNumberFormat="1" applyFont="1" applyFill="1" applyBorder="1" applyAlignment="1">
      <alignment horizontal="left" vertical="top"/>
    </xf>
    <xf numFmtId="0" fontId="0" fillId="0" borderId="0" xfId="0" applyFont="1"/>
    <xf numFmtId="43" fontId="16" fillId="2" borderId="0" xfId="1" applyFont="1" applyFill="1" applyBorder="1" applyAlignment="1">
      <alignment horizontal="left" vertical="top"/>
    </xf>
    <xf numFmtId="2" fontId="17" fillId="0" borderId="0" xfId="0" applyNumberFormat="1" applyFont="1" applyFill="1" applyBorder="1" applyAlignment="1">
      <alignment horizontal="center" vertical="top" shrinkToFit="1"/>
    </xf>
    <xf numFmtId="0" fontId="18" fillId="3" borderId="4" xfId="2" applyNumberFormat="1" applyFont="1" applyFill="1" applyBorder="1" applyAlignment="1">
      <alignment horizontal="left"/>
    </xf>
    <xf numFmtId="0" fontId="14" fillId="0" borderId="4" xfId="2" applyNumberFormat="1" applyFont="1" applyBorder="1" applyAlignment="1"/>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4762</xdr:rowOff>
    </xdr:from>
    <xdr:to>
      <xdr:col>0</xdr:col>
      <xdr:colOff>2215515</xdr:colOff>
      <xdr:row>13</xdr:row>
      <xdr:rowOff>4762</xdr:rowOff>
    </xdr:to>
    <xdr:sp macro="" textlink="">
      <xdr:nvSpPr>
        <xdr:cNvPr id="2" name="Shape 2"/>
        <xdr:cNvSpPr/>
      </xdr:nvSpPr>
      <xdr:spPr>
        <a:xfrm>
          <a:off x="0" y="0"/>
          <a:ext cx="2215515" cy="0"/>
        </a:xfrm>
        <a:custGeom>
          <a:avLst/>
          <a:gdLst/>
          <a:ahLst/>
          <a:cxnLst/>
          <a:rect l="0" t="0" r="0" b="0"/>
          <a:pathLst>
            <a:path w="2215515">
              <a:moveTo>
                <a:pt x="0" y="0"/>
              </a:moveTo>
              <a:lnTo>
                <a:pt x="2215038" y="0"/>
              </a:lnTo>
            </a:path>
          </a:pathLst>
        </a:custGeom>
        <a:ln w="9525">
          <a:solidFill>
            <a:srgbClr val="000000"/>
          </a:solidFill>
        </a:ln>
      </xdr:spPr>
    </xdr:sp>
    <xdr:clientData/>
  </xdr:twoCellAnchor>
  <xdr:twoCellAnchor editAs="oneCell">
    <xdr:from>
      <xdr:col>0</xdr:col>
      <xdr:colOff>0</xdr:colOff>
      <xdr:row>14</xdr:row>
      <xdr:rowOff>0</xdr:rowOff>
    </xdr:from>
    <xdr:to>
      <xdr:col>0</xdr:col>
      <xdr:colOff>944880</xdr:colOff>
      <xdr:row>14</xdr:row>
      <xdr:rowOff>274319</xdr:rowOff>
    </xdr:to>
    <xdr:pic>
      <xdr:nvPicPr>
        <xdr:cNvPr id="3" name="image1.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44880" cy="274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
  <sheetViews>
    <sheetView topLeftCell="A154" workbookViewId="0">
      <selection activeCell="A192" sqref="A192"/>
    </sheetView>
  </sheetViews>
  <sheetFormatPr defaultRowHeight="12.75" x14ac:dyDescent="0.2"/>
  <cols>
    <col min="1" max="1" width="51.33203125" customWidth="1"/>
    <col min="2" max="2" width="2.1640625" customWidth="1"/>
    <col min="3" max="3" width="4.6640625" customWidth="1"/>
    <col min="4" max="4" width="1.1640625" customWidth="1"/>
    <col min="5" max="5" width="2.1640625" customWidth="1"/>
    <col min="6" max="6" width="9.33203125" customWidth="1"/>
    <col min="7" max="7" width="11.5" customWidth="1"/>
    <col min="8" max="8" width="3.33203125" customWidth="1"/>
    <col min="9" max="9" width="9.33203125" customWidth="1"/>
    <col min="10" max="10" width="8" customWidth="1"/>
    <col min="11" max="11" width="3.33203125" customWidth="1"/>
    <col min="12" max="12" width="11.5" customWidth="1"/>
    <col min="13" max="13" width="3.33203125" customWidth="1"/>
  </cols>
  <sheetData>
    <row r="1" spans="1:13" ht="27" customHeight="1" x14ac:dyDescent="0.2">
      <c r="A1" s="21" t="s">
        <v>0</v>
      </c>
      <c r="B1" s="21"/>
      <c r="C1" s="21"/>
      <c r="D1" s="21"/>
      <c r="E1" s="21"/>
      <c r="F1" s="21"/>
      <c r="G1" s="21"/>
      <c r="H1" s="21"/>
      <c r="I1" s="21"/>
      <c r="J1" s="21"/>
      <c r="K1" s="21"/>
      <c r="L1" s="21"/>
      <c r="M1" s="21"/>
    </row>
    <row r="2" spans="1:13" ht="54" customHeight="1" x14ac:dyDescent="0.2">
      <c r="A2" s="22" t="s">
        <v>1</v>
      </c>
      <c r="B2" s="22"/>
      <c r="C2" s="22"/>
      <c r="D2" s="22"/>
      <c r="E2" s="22"/>
      <c r="F2" s="22"/>
      <c r="G2" s="22"/>
      <c r="H2" s="22"/>
      <c r="I2" s="22"/>
      <c r="J2" s="22"/>
      <c r="K2" s="22"/>
      <c r="L2" s="22"/>
      <c r="M2" s="22"/>
    </row>
    <row r="3" spans="1:13" ht="27" customHeight="1" x14ac:dyDescent="0.2">
      <c r="A3" s="22" t="s">
        <v>2</v>
      </c>
      <c r="B3" s="22"/>
      <c r="C3" s="22"/>
      <c r="D3" s="22"/>
      <c r="E3" s="22"/>
      <c r="F3" s="22"/>
      <c r="G3" s="22"/>
      <c r="H3" s="22"/>
      <c r="I3" s="22"/>
      <c r="J3" s="22"/>
      <c r="K3" s="22"/>
      <c r="L3" s="22"/>
      <c r="M3" s="22"/>
    </row>
    <row r="4" spans="1:13" ht="13.5" customHeight="1" x14ac:dyDescent="0.2">
      <c r="A4" s="1" t="s">
        <v>3</v>
      </c>
      <c r="B4" s="23" t="s">
        <v>4</v>
      </c>
      <c r="C4" s="23"/>
      <c r="D4" s="23"/>
      <c r="E4" s="23"/>
      <c r="F4" s="23"/>
      <c r="G4" s="2" t="s">
        <v>5</v>
      </c>
      <c r="H4" s="24" t="s">
        <v>6</v>
      </c>
      <c r="I4" s="24"/>
      <c r="J4" s="24"/>
      <c r="K4" s="25" t="s">
        <v>7</v>
      </c>
      <c r="L4" s="25"/>
    </row>
    <row r="5" spans="1:13" ht="17.45" customHeight="1" x14ac:dyDescent="0.2">
      <c r="A5" s="3" t="s">
        <v>8</v>
      </c>
      <c r="B5" s="26">
        <v>3781.66</v>
      </c>
      <c r="C5" s="26"/>
      <c r="D5" s="26"/>
      <c r="E5" s="26"/>
      <c r="F5" s="26"/>
      <c r="G5" s="4">
        <v>285.7</v>
      </c>
      <c r="H5" s="27">
        <v>4067.36</v>
      </c>
      <c r="I5" s="27"/>
      <c r="J5" s="27"/>
      <c r="K5" s="28">
        <v>4067.36</v>
      </c>
      <c r="L5" s="28"/>
    </row>
    <row r="6" spans="1:13" ht="13.7" customHeight="1" x14ac:dyDescent="0.2">
      <c r="A6" s="5" t="s">
        <v>9</v>
      </c>
      <c r="B6" s="29"/>
      <c r="C6" s="29"/>
      <c r="D6" s="29"/>
      <c r="E6" s="29"/>
      <c r="F6" s="29"/>
      <c r="G6" s="6">
        <v>-285.7</v>
      </c>
      <c r="H6" s="30">
        <v>-285.7</v>
      </c>
      <c r="I6" s="30"/>
      <c r="J6" s="30"/>
      <c r="K6" s="31">
        <v>-285.7</v>
      </c>
      <c r="L6" s="31"/>
    </row>
    <row r="7" spans="1:13" ht="15.95" customHeight="1" x14ac:dyDescent="0.2">
      <c r="A7" s="7" t="s">
        <v>10</v>
      </c>
      <c r="B7" s="32">
        <v>-680.72</v>
      </c>
      <c r="C7" s="32"/>
      <c r="D7" s="32"/>
      <c r="E7" s="32"/>
      <c r="F7" s="32"/>
      <c r="G7" s="6">
        <v>0</v>
      </c>
      <c r="H7" s="30">
        <v>-680.72</v>
      </c>
      <c r="I7" s="30"/>
      <c r="J7" s="30"/>
      <c r="K7" s="31">
        <v>-680.72</v>
      </c>
      <c r="L7" s="31"/>
    </row>
    <row r="8" spans="1:13" ht="15.95" customHeight="1" x14ac:dyDescent="0.2">
      <c r="A8" s="7" t="s">
        <v>11</v>
      </c>
      <c r="B8" s="33">
        <v>-1266.58</v>
      </c>
      <c r="C8" s="33"/>
      <c r="D8" s="33"/>
      <c r="E8" s="33"/>
      <c r="F8" s="33"/>
      <c r="G8" s="6">
        <v>-98.51</v>
      </c>
      <c r="H8" s="34">
        <v>-1365.09</v>
      </c>
      <c r="I8" s="34"/>
      <c r="J8" s="34"/>
      <c r="K8" s="35">
        <v>-1365.09</v>
      </c>
      <c r="L8" s="35"/>
    </row>
    <row r="9" spans="1:13" ht="15.95" customHeight="1" x14ac:dyDescent="0.2">
      <c r="A9" s="7" t="s">
        <v>12</v>
      </c>
      <c r="B9" s="29"/>
      <c r="C9" s="29"/>
      <c r="D9" s="29"/>
      <c r="E9" s="29"/>
      <c r="F9" s="29"/>
      <c r="G9" s="6">
        <v>98.51</v>
      </c>
      <c r="H9" s="30">
        <v>98.51</v>
      </c>
      <c r="I9" s="30"/>
      <c r="J9" s="30"/>
      <c r="K9" s="31">
        <v>98.51</v>
      </c>
      <c r="L9" s="31"/>
    </row>
    <row r="10" spans="1:13" ht="16.5" customHeight="1" x14ac:dyDescent="0.2">
      <c r="A10" s="7" t="s">
        <v>13</v>
      </c>
      <c r="B10" s="32">
        <v>228</v>
      </c>
      <c r="C10" s="32"/>
      <c r="D10" s="32"/>
      <c r="E10" s="32"/>
      <c r="F10" s="32"/>
      <c r="G10" s="6">
        <v>0</v>
      </c>
      <c r="H10" s="30">
        <v>228</v>
      </c>
      <c r="I10" s="30"/>
      <c r="J10" s="30"/>
      <c r="K10" s="31">
        <v>228</v>
      </c>
      <c r="L10" s="31"/>
    </row>
    <row r="11" spans="1:13" ht="27.2" customHeight="1" x14ac:dyDescent="0.2">
      <c r="A11" s="5" t="s">
        <v>14</v>
      </c>
      <c r="B11" s="32">
        <v>339.15</v>
      </c>
      <c r="C11" s="32"/>
      <c r="D11" s="32"/>
      <c r="E11" s="32"/>
      <c r="F11" s="32"/>
      <c r="G11" s="8"/>
      <c r="H11" s="36">
        <v>339.15</v>
      </c>
      <c r="I11" s="36"/>
      <c r="J11" s="36"/>
      <c r="K11" s="37">
        <v>339.15</v>
      </c>
      <c r="L11" s="37"/>
    </row>
    <row r="12" spans="1:13" ht="21.95" customHeight="1" x14ac:dyDescent="0.2">
      <c r="A12" s="8"/>
      <c r="B12" s="38"/>
      <c r="C12" s="38"/>
      <c r="D12" s="38"/>
      <c r="E12" s="38"/>
      <c r="F12" s="38"/>
      <c r="G12" s="8"/>
      <c r="H12" s="39" t="s">
        <v>15</v>
      </c>
      <c r="I12" s="39"/>
      <c r="J12" s="39"/>
      <c r="K12" s="40">
        <v>2401.5100000000002</v>
      </c>
      <c r="L12" s="40"/>
    </row>
    <row r="13" spans="1:13" ht="46.5" customHeight="1" x14ac:dyDescent="0.2">
      <c r="A13" s="7" t="s">
        <v>16</v>
      </c>
      <c r="B13" s="41"/>
      <c r="C13" s="41"/>
      <c r="D13" s="41"/>
      <c r="E13" s="41"/>
      <c r="F13" s="41"/>
      <c r="G13" s="7"/>
      <c r="H13" s="41"/>
      <c r="I13" s="41"/>
      <c r="J13" s="41"/>
      <c r="K13" s="41"/>
      <c r="L13" s="41"/>
    </row>
    <row r="14" spans="1:13" ht="0.95" customHeight="1" x14ac:dyDescent="0.2"/>
    <row r="15" spans="1:13" ht="21.95" customHeight="1" x14ac:dyDescent="0.2"/>
    <row r="16" spans="1:13" ht="13.5" customHeight="1" x14ac:dyDescent="0.2">
      <c r="A16" s="42" t="s">
        <v>17</v>
      </c>
      <c r="B16" s="42"/>
      <c r="C16" s="43"/>
      <c r="D16" s="43"/>
      <c r="E16" s="43"/>
      <c r="F16" s="9"/>
      <c r="G16" s="24" t="s">
        <v>4</v>
      </c>
      <c r="H16" s="24"/>
      <c r="I16" s="9"/>
      <c r="J16" s="25" t="s">
        <v>5</v>
      </c>
      <c r="K16" s="25"/>
      <c r="L16" s="2" t="s">
        <v>6</v>
      </c>
    </row>
    <row r="17" spans="1:12" ht="14.85" customHeight="1" x14ac:dyDescent="0.2">
      <c r="A17" s="44" t="s">
        <v>18</v>
      </c>
      <c r="B17" s="44"/>
      <c r="C17" s="45" t="s">
        <v>19</v>
      </c>
      <c r="D17" s="45"/>
      <c r="E17" s="45"/>
      <c r="F17" s="10" t="s">
        <v>20</v>
      </c>
      <c r="G17" s="46" t="s">
        <v>21</v>
      </c>
      <c r="H17" s="46"/>
      <c r="I17" s="10" t="s">
        <v>20</v>
      </c>
      <c r="J17" s="47" t="s">
        <v>21</v>
      </c>
      <c r="K17" s="47"/>
      <c r="L17" s="11"/>
    </row>
    <row r="18" spans="1:12" ht="41.45" customHeight="1" x14ac:dyDescent="0.2">
      <c r="A18" s="48" t="s">
        <v>22</v>
      </c>
      <c r="B18" s="48"/>
      <c r="C18" s="49">
        <v>1</v>
      </c>
      <c r="D18" s="49"/>
      <c r="E18" s="49"/>
      <c r="F18" s="12">
        <v>101.99</v>
      </c>
      <c r="G18" s="48"/>
      <c r="H18" s="48"/>
      <c r="I18" s="12">
        <v>10.199999999999999</v>
      </c>
      <c r="J18" s="48"/>
      <c r="K18" s="48"/>
      <c r="L18" s="12">
        <v>112.19</v>
      </c>
    </row>
    <row r="19" spans="1:12" ht="41.1" customHeight="1" x14ac:dyDescent="0.2">
      <c r="A19" s="41" t="s">
        <v>23</v>
      </c>
      <c r="B19" s="41"/>
      <c r="C19" s="50">
        <v>1</v>
      </c>
      <c r="D19" s="50"/>
      <c r="E19" s="50"/>
      <c r="F19" s="13">
        <v>101.99</v>
      </c>
      <c r="G19" s="41"/>
      <c r="H19" s="41"/>
      <c r="I19" s="13">
        <v>10.199999999999999</v>
      </c>
      <c r="J19" s="41"/>
      <c r="K19" s="41"/>
      <c r="L19" s="13">
        <v>112.19</v>
      </c>
    </row>
    <row r="20" spans="1:12" ht="54" customHeight="1" x14ac:dyDescent="0.2">
      <c r="A20" s="41" t="s">
        <v>24</v>
      </c>
      <c r="B20" s="41"/>
      <c r="C20" s="50">
        <v>4</v>
      </c>
      <c r="D20" s="50"/>
      <c r="E20" s="50"/>
      <c r="F20" s="13">
        <v>251.96</v>
      </c>
      <c r="G20" s="41"/>
      <c r="H20" s="41"/>
      <c r="I20" s="13">
        <v>16.690000000000001</v>
      </c>
      <c r="J20" s="41"/>
      <c r="K20" s="41"/>
      <c r="L20" s="13">
        <v>268.64999999999998</v>
      </c>
    </row>
    <row r="21" spans="1:12" ht="15" customHeight="1" x14ac:dyDescent="0.2">
      <c r="A21" s="41" t="s">
        <v>25</v>
      </c>
      <c r="B21" s="41"/>
      <c r="C21" s="50">
        <v>2</v>
      </c>
      <c r="D21" s="50"/>
      <c r="E21" s="50"/>
      <c r="F21" s="13">
        <v>142.47999999999999</v>
      </c>
      <c r="G21" s="38"/>
      <c r="H21" s="38"/>
      <c r="I21" s="13">
        <v>8.5500000000000007</v>
      </c>
      <c r="J21" s="38"/>
      <c r="K21" s="38"/>
      <c r="L21" s="13">
        <v>151.03</v>
      </c>
    </row>
    <row r="22" spans="1:12" ht="40.700000000000003" customHeight="1" x14ac:dyDescent="0.2">
      <c r="A22" s="41" t="s">
        <v>26</v>
      </c>
      <c r="B22" s="41"/>
      <c r="C22" s="50">
        <v>1</v>
      </c>
      <c r="D22" s="50"/>
      <c r="E22" s="50"/>
      <c r="F22" s="13">
        <v>65.239999999999995</v>
      </c>
      <c r="G22" s="41"/>
      <c r="H22" s="41"/>
      <c r="I22" s="13">
        <v>5.38</v>
      </c>
      <c r="J22" s="41"/>
      <c r="K22" s="41"/>
      <c r="L22" s="13">
        <v>70.62</v>
      </c>
    </row>
    <row r="23" spans="1:12" ht="27.75" customHeight="1" x14ac:dyDescent="0.2">
      <c r="A23" s="41" t="s">
        <v>27</v>
      </c>
      <c r="B23" s="41"/>
      <c r="C23" s="50">
        <v>1</v>
      </c>
      <c r="D23" s="50"/>
      <c r="E23" s="50"/>
      <c r="F23" s="13">
        <v>48.74</v>
      </c>
      <c r="G23" s="41"/>
      <c r="H23" s="41"/>
      <c r="I23" s="13">
        <v>3.78</v>
      </c>
      <c r="J23" s="41"/>
      <c r="K23" s="41"/>
      <c r="L23" s="13">
        <v>52.52</v>
      </c>
    </row>
    <row r="24" spans="1:12" ht="41.1" customHeight="1" x14ac:dyDescent="0.2">
      <c r="A24" s="41" t="s">
        <v>28</v>
      </c>
      <c r="B24" s="41"/>
      <c r="C24" s="50">
        <v>4</v>
      </c>
      <c r="D24" s="50"/>
      <c r="E24" s="50"/>
      <c r="F24" s="13">
        <v>299.95999999999998</v>
      </c>
      <c r="G24" s="41"/>
      <c r="H24" s="41"/>
      <c r="I24" s="13">
        <v>27.75</v>
      </c>
      <c r="J24" s="41"/>
      <c r="K24" s="41"/>
      <c r="L24" s="13">
        <v>327.71</v>
      </c>
    </row>
    <row r="25" spans="1:12" ht="41.1" customHeight="1" x14ac:dyDescent="0.2">
      <c r="A25" s="41" t="s">
        <v>29</v>
      </c>
      <c r="B25" s="41"/>
      <c r="C25" s="50">
        <v>4</v>
      </c>
      <c r="D25" s="50"/>
      <c r="E25" s="50"/>
      <c r="F25" s="13">
        <v>377.96</v>
      </c>
      <c r="G25" s="41"/>
      <c r="H25" s="41"/>
      <c r="I25" s="13">
        <v>33.07</v>
      </c>
      <c r="J25" s="41"/>
      <c r="K25" s="41"/>
      <c r="L25" s="13">
        <v>411.03</v>
      </c>
    </row>
    <row r="26" spans="1:12" ht="41.1" customHeight="1" x14ac:dyDescent="0.2">
      <c r="A26" s="41" t="s">
        <v>30</v>
      </c>
      <c r="B26" s="41"/>
      <c r="C26" s="50">
        <v>1</v>
      </c>
      <c r="D26" s="50"/>
      <c r="E26" s="50"/>
      <c r="F26" s="13">
        <v>50.99</v>
      </c>
      <c r="G26" s="41"/>
      <c r="H26" s="41"/>
      <c r="I26" s="13">
        <v>2.8</v>
      </c>
      <c r="J26" s="41"/>
      <c r="K26" s="41"/>
      <c r="L26" s="13">
        <v>53.79</v>
      </c>
    </row>
    <row r="27" spans="1:12" ht="54" customHeight="1" x14ac:dyDescent="0.2">
      <c r="A27" s="41" t="s">
        <v>31</v>
      </c>
      <c r="B27" s="41"/>
      <c r="C27" s="50">
        <v>4</v>
      </c>
      <c r="D27" s="50"/>
      <c r="E27" s="50"/>
      <c r="F27" s="13">
        <v>170.96</v>
      </c>
      <c r="G27" s="41"/>
      <c r="H27" s="41"/>
      <c r="I27" s="13">
        <v>13.68</v>
      </c>
      <c r="J27" s="41"/>
      <c r="K27" s="41"/>
      <c r="L27" s="13">
        <v>184.64</v>
      </c>
    </row>
    <row r="28" spans="1:12" ht="15" customHeight="1" x14ac:dyDescent="0.2">
      <c r="A28" s="41" t="s">
        <v>32</v>
      </c>
      <c r="B28" s="41"/>
      <c r="C28" s="50">
        <v>1</v>
      </c>
      <c r="D28" s="50"/>
      <c r="E28" s="50"/>
      <c r="F28" s="13">
        <v>71.239999999999995</v>
      </c>
      <c r="G28" s="38"/>
      <c r="H28" s="38"/>
      <c r="I28" s="13">
        <v>6.07</v>
      </c>
      <c r="J28" s="38"/>
      <c r="K28" s="38"/>
      <c r="L28" s="13">
        <v>77.31</v>
      </c>
    </row>
    <row r="29" spans="1:12" ht="14.85" customHeight="1" x14ac:dyDescent="0.2">
      <c r="A29" s="41" t="s">
        <v>33</v>
      </c>
      <c r="B29" s="41"/>
      <c r="C29" s="50">
        <v>1</v>
      </c>
      <c r="D29" s="50"/>
      <c r="E29" s="50"/>
      <c r="F29" s="13">
        <v>71.239999999999995</v>
      </c>
      <c r="G29" s="38"/>
      <c r="H29" s="38"/>
      <c r="I29" s="13">
        <v>4.72</v>
      </c>
      <c r="J29" s="38"/>
      <c r="K29" s="38"/>
      <c r="L29" s="13">
        <v>75.959999999999994</v>
      </c>
    </row>
    <row r="30" spans="1:12" ht="54" customHeight="1" x14ac:dyDescent="0.2">
      <c r="A30" s="41" t="s">
        <v>34</v>
      </c>
      <c r="B30" s="41"/>
      <c r="C30" s="50">
        <v>1</v>
      </c>
      <c r="D30" s="50"/>
      <c r="E30" s="50"/>
      <c r="F30" s="13">
        <v>92.99</v>
      </c>
      <c r="G30" s="41"/>
      <c r="H30" s="41"/>
      <c r="I30" s="7"/>
      <c r="J30" s="41"/>
      <c r="K30" s="41"/>
      <c r="L30" s="13">
        <v>92.99</v>
      </c>
    </row>
    <row r="31" spans="1:12" ht="41.1" customHeight="1" x14ac:dyDescent="0.2">
      <c r="A31" s="41" t="s">
        <v>35</v>
      </c>
      <c r="B31" s="41"/>
      <c r="C31" s="50">
        <v>1</v>
      </c>
      <c r="D31" s="50"/>
      <c r="E31" s="50"/>
      <c r="F31" s="13">
        <v>80.989999999999995</v>
      </c>
      <c r="G31" s="41"/>
      <c r="H31" s="41"/>
      <c r="I31" s="13">
        <v>6.68</v>
      </c>
      <c r="J31" s="41"/>
      <c r="K31" s="41"/>
      <c r="L31" s="13">
        <v>87.67</v>
      </c>
    </row>
    <row r="32" spans="1:12" ht="41.1" customHeight="1" x14ac:dyDescent="0.2">
      <c r="A32" s="41" t="s">
        <v>36</v>
      </c>
      <c r="B32" s="41"/>
      <c r="C32" s="50">
        <v>1</v>
      </c>
      <c r="D32" s="50"/>
      <c r="E32" s="50"/>
      <c r="F32" s="13">
        <v>65.239999999999995</v>
      </c>
      <c r="G32" s="41"/>
      <c r="H32" s="41"/>
      <c r="I32" s="13">
        <v>6.69</v>
      </c>
      <c r="J32" s="41"/>
      <c r="K32" s="41"/>
      <c r="L32" s="13">
        <v>71.930000000000007</v>
      </c>
    </row>
    <row r="33" spans="1:13" ht="54" customHeight="1" x14ac:dyDescent="0.2">
      <c r="A33" s="41" t="s">
        <v>37</v>
      </c>
      <c r="B33" s="41"/>
      <c r="C33" s="50">
        <v>2</v>
      </c>
      <c r="D33" s="50"/>
      <c r="E33" s="50"/>
      <c r="F33" s="13">
        <v>170.98</v>
      </c>
      <c r="G33" s="41"/>
      <c r="H33" s="41"/>
      <c r="I33" s="13">
        <v>14.11</v>
      </c>
      <c r="J33" s="41"/>
      <c r="K33" s="41"/>
      <c r="L33" s="13">
        <v>185.09</v>
      </c>
    </row>
    <row r="34" spans="1:13" ht="51" customHeight="1" x14ac:dyDescent="0.2">
      <c r="A34" s="41" t="s">
        <v>38</v>
      </c>
      <c r="B34" s="41"/>
      <c r="C34" s="50">
        <v>2</v>
      </c>
      <c r="D34" s="50"/>
      <c r="E34" s="50"/>
      <c r="F34" s="13">
        <v>85.48</v>
      </c>
      <c r="G34" s="41"/>
      <c r="H34" s="41"/>
      <c r="I34" s="13">
        <v>7.59</v>
      </c>
      <c r="J34" s="41"/>
      <c r="K34" s="41"/>
      <c r="L34" s="13">
        <v>93.07</v>
      </c>
    </row>
    <row r="35" spans="1:13" ht="13.5" customHeight="1" x14ac:dyDescent="0.2">
      <c r="A35" s="41" t="s">
        <v>39</v>
      </c>
      <c r="B35" s="41"/>
      <c r="C35" s="14">
        <v>2</v>
      </c>
      <c r="D35" s="51">
        <v>166.48</v>
      </c>
      <c r="E35" s="51"/>
      <c r="F35" s="51"/>
      <c r="G35" s="29"/>
      <c r="H35" s="29"/>
      <c r="I35" s="29"/>
      <c r="J35" s="51">
        <v>166.48</v>
      </c>
      <c r="K35" s="51"/>
      <c r="L35" s="51"/>
    </row>
    <row r="36" spans="1:13" ht="27.75" customHeight="1" x14ac:dyDescent="0.2">
      <c r="A36" s="41" t="s">
        <v>40</v>
      </c>
      <c r="B36" s="41"/>
      <c r="C36" s="14">
        <v>1</v>
      </c>
      <c r="D36" s="51">
        <v>65.61</v>
      </c>
      <c r="E36" s="51"/>
      <c r="F36" s="51"/>
      <c r="G36" s="51">
        <v>4.17</v>
      </c>
      <c r="H36" s="51"/>
      <c r="I36" s="51"/>
      <c r="J36" s="51">
        <v>69.78</v>
      </c>
      <c r="K36" s="51"/>
      <c r="L36" s="51"/>
    </row>
    <row r="37" spans="1:13" ht="41.1" customHeight="1" x14ac:dyDescent="0.2">
      <c r="A37" s="41" t="s">
        <v>41</v>
      </c>
      <c r="B37" s="41"/>
      <c r="C37" s="14">
        <v>2</v>
      </c>
      <c r="D37" s="51">
        <v>108.7</v>
      </c>
      <c r="E37" s="51"/>
      <c r="F37" s="51"/>
      <c r="G37" s="51">
        <v>6.9</v>
      </c>
      <c r="H37" s="51"/>
      <c r="I37" s="51"/>
      <c r="J37" s="51">
        <v>115.6</v>
      </c>
      <c r="K37" s="51"/>
      <c r="L37" s="51"/>
    </row>
    <row r="38" spans="1:13" ht="27.75" customHeight="1" x14ac:dyDescent="0.2">
      <c r="A38" s="41" t="s">
        <v>40</v>
      </c>
      <c r="B38" s="41"/>
      <c r="C38" s="14">
        <v>1</v>
      </c>
      <c r="D38" s="51">
        <v>65.61</v>
      </c>
      <c r="E38" s="51"/>
      <c r="F38" s="51"/>
      <c r="G38" s="51">
        <v>4.16</v>
      </c>
      <c r="H38" s="51"/>
      <c r="I38" s="51"/>
      <c r="J38" s="51">
        <v>69.77</v>
      </c>
      <c r="K38" s="51"/>
      <c r="L38" s="51"/>
    </row>
    <row r="39" spans="1:13" ht="41.1" customHeight="1" x14ac:dyDescent="0.2">
      <c r="A39" s="41" t="s">
        <v>42</v>
      </c>
      <c r="B39" s="41"/>
      <c r="C39" s="14">
        <v>2</v>
      </c>
      <c r="D39" s="51">
        <v>203.98</v>
      </c>
      <c r="E39" s="51"/>
      <c r="F39" s="51"/>
      <c r="G39" s="51">
        <v>20.91</v>
      </c>
      <c r="H39" s="51"/>
      <c r="I39" s="51"/>
      <c r="J39" s="51">
        <v>224.89</v>
      </c>
      <c r="K39" s="51"/>
      <c r="L39" s="51"/>
    </row>
    <row r="40" spans="1:13" ht="41.1" customHeight="1" x14ac:dyDescent="0.2">
      <c r="A40" s="41" t="s">
        <v>43</v>
      </c>
      <c r="B40" s="41"/>
      <c r="C40" s="14">
        <v>1</v>
      </c>
      <c r="D40" s="51">
        <v>77.989999999999995</v>
      </c>
      <c r="E40" s="51"/>
      <c r="F40" s="51"/>
      <c r="G40" s="51">
        <v>6.44</v>
      </c>
      <c r="H40" s="51"/>
      <c r="I40" s="51"/>
      <c r="J40" s="51">
        <v>84.43</v>
      </c>
      <c r="K40" s="51"/>
      <c r="L40" s="51"/>
    </row>
    <row r="41" spans="1:13" ht="41.1" customHeight="1" x14ac:dyDescent="0.2">
      <c r="A41" s="41" t="s">
        <v>44</v>
      </c>
      <c r="B41" s="41"/>
      <c r="C41" s="14">
        <v>1</v>
      </c>
      <c r="D41" s="51">
        <v>80.989999999999995</v>
      </c>
      <c r="E41" s="51"/>
      <c r="F41" s="51"/>
      <c r="G41" s="51">
        <v>6.88</v>
      </c>
      <c r="H41" s="51"/>
      <c r="I41" s="51"/>
      <c r="J41" s="51">
        <v>87.87</v>
      </c>
      <c r="K41" s="51"/>
      <c r="L41" s="51"/>
    </row>
    <row r="42" spans="1:13" ht="54" customHeight="1" x14ac:dyDescent="0.2">
      <c r="A42" s="41" t="s">
        <v>45</v>
      </c>
      <c r="B42" s="41"/>
      <c r="C42" s="14">
        <v>1</v>
      </c>
      <c r="D42" s="51">
        <v>86.99</v>
      </c>
      <c r="E42" s="51"/>
      <c r="F42" s="51"/>
      <c r="G42" s="51">
        <v>8.92</v>
      </c>
      <c r="H42" s="51"/>
      <c r="I42" s="51"/>
      <c r="J42" s="51">
        <v>95.91</v>
      </c>
      <c r="K42" s="51"/>
      <c r="L42" s="51"/>
    </row>
    <row r="43" spans="1:13" ht="54" customHeight="1" x14ac:dyDescent="0.2">
      <c r="A43" s="41" t="s">
        <v>46</v>
      </c>
      <c r="B43" s="41"/>
      <c r="C43" s="14">
        <v>2</v>
      </c>
      <c r="D43" s="51">
        <v>91.48</v>
      </c>
      <c r="E43" s="51"/>
      <c r="F43" s="51"/>
      <c r="G43" s="51">
        <v>5.49</v>
      </c>
      <c r="H43" s="51"/>
      <c r="I43" s="51"/>
      <c r="J43" s="51">
        <v>96.97</v>
      </c>
      <c r="K43" s="51"/>
      <c r="L43" s="51"/>
    </row>
    <row r="44" spans="1:13" ht="54" customHeight="1" x14ac:dyDescent="0.2">
      <c r="A44" s="41" t="s">
        <v>47</v>
      </c>
      <c r="B44" s="41"/>
      <c r="C44" s="14">
        <v>5</v>
      </c>
      <c r="D44" s="51">
        <v>243.7</v>
      </c>
      <c r="E44" s="51"/>
      <c r="F44" s="51"/>
      <c r="G44" s="51">
        <v>21.63</v>
      </c>
      <c r="H44" s="51"/>
      <c r="I44" s="51"/>
      <c r="J44" s="51">
        <v>265.33</v>
      </c>
      <c r="K44" s="51"/>
      <c r="L44" s="51"/>
    </row>
    <row r="45" spans="1:13" ht="15" customHeight="1" x14ac:dyDescent="0.2">
      <c r="A45" s="41" t="s">
        <v>48</v>
      </c>
      <c r="B45" s="41"/>
      <c r="C45" s="14">
        <v>2</v>
      </c>
      <c r="D45" s="51">
        <v>140.97999999999999</v>
      </c>
      <c r="E45" s="51"/>
      <c r="F45" s="51"/>
      <c r="G45" s="51">
        <v>8.4600000000000009</v>
      </c>
      <c r="H45" s="51"/>
      <c r="I45" s="51"/>
      <c r="J45" s="51">
        <v>149.44</v>
      </c>
      <c r="K45" s="51"/>
      <c r="L45" s="51"/>
    </row>
    <row r="46" spans="1:13" ht="27.75" customHeight="1" x14ac:dyDescent="0.2">
      <c r="A46" s="41" t="s">
        <v>49</v>
      </c>
      <c r="B46" s="41"/>
      <c r="C46" s="14">
        <v>1</v>
      </c>
      <c r="D46" s="51">
        <v>48.74</v>
      </c>
      <c r="E46" s="51"/>
      <c r="F46" s="51"/>
      <c r="G46" s="51">
        <v>3.28</v>
      </c>
      <c r="H46" s="51"/>
      <c r="I46" s="51"/>
      <c r="J46" s="51">
        <v>52.02</v>
      </c>
      <c r="K46" s="51"/>
      <c r="L46" s="51"/>
    </row>
    <row r="47" spans="1:13" ht="40.5" customHeight="1" x14ac:dyDescent="0.2">
      <c r="A47" s="41" t="s">
        <v>50</v>
      </c>
      <c r="B47" s="41"/>
      <c r="C47" s="14">
        <v>2</v>
      </c>
      <c r="D47" s="52">
        <v>149.97999999999999</v>
      </c>
      <c r="E47" s="52"/>
      <c r="F47" s="52"/>
      <c r="G47" s="52">
        <v>10.5</v>
      </c>
      <c r="H47" s="52"/>
      <c r="I47" s="52"/>
      <c r="J47" s="52">
        <v>160.47999999999999</v>
      </c>
      <c r="K47" s="52"/>
      <c r="L47" s="52"/>
    </row>
    <row r="48" spans="1:13" ht="15" customHeight="1" x14ac:dyDescent="0.2">
      <c r="A48" s="53" t="s">
        <v>51</v>
      </c>
      <c r="B48" s="53"/>
      <c r="C48" s="53"/>
      <c r="D48" s="53"/>
      <c r="E48" s="53"/>
      <c r="F48" s="53"/>
      <c r="G48" s="53"/>
      <c r="H48" s="53"/>
      <c r="I48" s="53"/>
      <c r="J48" s="53"/>
      <c r="K48" s="53"/>
      <c r="L48" s="53"/>
      <c r="M48" s="53"/>
    </row>
    <row r="49" spans="1:12" ht="13.5" customHeight="1" x14ac:dyDescent="0.2">
      <c r="A49" s="42" t="s">
        <v>52</v>
      </c>
      <c r="B49" s="42"/>
      <c r="C49" s="43"/>
      <c r="D49" s="43"/>
      <c r="E49" s="43"/>
      <c r="F49" s="9"/>
      <c r="G49" s="24" t="s">
        <v>4</v>
      </c>
      <c r="H49" s="24"/>
      <c r="I49" s="9"/>
      <c r="J49" s="25" t="s">
        <v>5</v>
      </c>
      <c r="K49" s="25"/>
      <c r="L49" s="2" t="s">
        <v>6</v>
      </c>
    </row>
    <row r="50" spans="1:12" ht="14.85" customHeight="1" x14ac:dyDescent="0.2">
      <c r="A50" s="44" t="s">
        <v>18</v>
      </c>
      <c r="B50" s="44"/>
      <c r="C50" s="45" t="s">
        <v>19</v>
      </c>
      <c r="D50" s="45"/>
      <c r="E50" s="45"/>
      <c r="F50" s="16" t="s">
        <v>20</v>
      </c>
      <c r="G50" s="46" t="s">
        <v>21</v>
      </c>
      <c r="H50" s="46"/>
      <c r="I50" s="10" t="s">
        <v>20</v>
      </c>
      <c r="J50" s="47" t="s">
        <v>21</v>
      </c>
      <c r="K50" s="47"/>
      <c r="L50" s="11"/>
    </row>
    <row r="51" spans="1:12" ht="41.45" customHeight="1" x14ac:dyDescent="0.2">
      <c r="A51" s="48" t="s">
        <v>22</v>
      </c>
      <c r="B51" s="48"/>
      <c r="C51" s="49">
        <v>1</v>
      </c>
      <c r="D51" s="49"/>
      <c r="E51" s="49"/>
      <c r="F51" s="3"/>
      <c r="G51" s="48"/>
      <c r="H51" s="48"/>
      <c r="I51" s="12">
        <v>-10.199999999999999</v>
      </c>
      <c r="J51" s="48"/>
      <c r="K51" s="48"/>
      <c r="L51" s="12">
        <v>-10.199999999999999</v>
      </c>
    </row>
    <row r="52" spans="1:12" ht="41.1" customHeight="1" x14ac:dyDescent="0.2">
      <c r="A52" s="41" t="s">
        <v>23</v>
      </c>
      <c r="B52" s="41"/>
      <c r="C52" s="50">
        <v>1</v>
      </c>
      <c r="D52" s="50"/>
      <c r="E52" s="50"/>
      <c r="F52" s="7"/>
      <c r="G52" s="41"/>
      <c r="H52" s="41"/>
      <c r="I52" s="13">
        <v>-10.199999999999999</v>
      </c>
      <c r="J52" s="41"/>
      <c r="K52" s="41"/>
      <c r="L52" s="13">
        <v>-10.199999999999999</v>
      </c>
    </row>
    <row r="53" spans="1:12" ht="54" customHeight="1" x14ac:dyDescent="0.2">
      <c r="A53" s="41" t="s">
        <v>24</v>
      </c>
      <c r="B53" s="41"/>
      <c r="C53" s="50">
        <v>4</v>
      </c>
      <c r="D53" s="50"/>
      <c r="E53" s="50"/>
      <c r="F53" s="7"/>
      <c r="G53" s="41"/>
      <c r="H53" s="41"/>
      <c r="I53" s="13">
        <v>-16.690000000000001</v>
      </c>
      <c r="J53" s="41"/>
      <c r="K53" s="41"/>
      <c r="L53" s="13">
        <v>-16.690000000000001</v>
      </c>
    </row>
    <row r="54" spans="1:12" ht="15" customHeight="1" x14ac:dyDescent="0.2">
      <c r="A54" s="41" t="s">
        <v>25</v>
      </c>
      <c r="B54" s="41"/>
      <c r="C54" s="50">
        <v>2</v>
      </c>
      <c r="D54" s="50"/>
      <c r="E54" s="50"/>
      <c r="F54" s="8"/>
      <c r="G54" s="38"/>
      <c r="H54" s="38"/>
      <c r="I54" s="13">
        <v>-8.5500000000000007</v>
      </c>
      <c r="J54" s="38"/>
      <c r="K54" s="38"/>
      <c r="L54" s="13">
        <v>-8.5500000000000007</v>
      </c>
    </row>
    <row r="55" spans="1:12" ht="40.700000000000003" customHeight="1" x14ac:dyDescent="0.2">
      <c r="A55" s="41" t="s">
        <v>26</v>
      </c>
      <c r="B55" s="41"/>
      <c r="C55" s="50">
        <v>1</v>
      </c>
      <c r="D55" s="50"/>
      <c r="E55" s="50"/>
      <c r="F55" s="7"/>
      <c r="G55" s="41"/>
      <c r="H55" s="41"/>
      <c r="I55" s="13">
        <v>-5.38</v>
      </c>
      <c r="J55" s="41"/>
      <c r="K55" s="41"/>
      <c r="L55" s="13">
        <v>-5.38</v>
      </c>
    </row>
    <row r="56" spans="1:12" ht="27.75" customHeight="1" x14ac:dyDescent="0.2">
      <c r="A56" s="41" t="s">
        <v>27</v>
      </c>
      <c r="B56" s="41"/>
      <c r="C56" s="50">
        <v>1</v>
      </c>
      <c r="D56" s="50"/>
      <c r="E56" s="50"/>
      <c r="F56" s="7"/>
      <c r="G56" s="41"/>
      <c r="H56" s="41"/>
      <c r="I56" s="13">
        <v>-3.78</v>
      </c>
      <c r="J56" s="41"/>
      <c r="K56" s="41"/>
      <c r="L56" s="13">
        <v>-3.78</v>
      </c>
    </row>
    <row r="57" spans="1:12" ht="41.1" customHeight="1" x14ac:dyDescent="0.2">
      <c r="A57" s="41" t="s">
        <v>28</v>
      </c>
      <c r="B57" s="41"/>
      <c r="C57" s="50">
        <v>4</v>
      </c>
      <c r="D57" s="50"/>
      <c r="E57" s="50"/>
      <c r="F57" s="7"/>
      <c r="G57" s="41"/>
      <c r="H57" s="41"/>
      <c r="I57" s="13">
        <v>-27.75</v>
      </c>
      <c r="J57" s="41"/>
      <c r="K57" s="41"/>
      <c r="L57" s="13">
        <v>-27.75</v>
      </c>
    </row>
    <row r="58" spans="1:12" ht="41.1" customHeight="1" x14ac:dyDescent="0.2">
      <c r="A58" s="41" t="s">
        <v>29</v>
      </c>
      <c r="B58" s="41"/>
      <c r="C58" s="50">
        <v>4</v>
      </c>
      <c r="D58" s="50"/>
      <c r="E58" s="50"/>
      <c r="F58" s="7"/>
      <c r="G58" s="41"/>
      <c r="H58" s="41"/>
      <c r="I58" s="13">
        <v>-33.07</v>
      </c>
      <c r="J58" s="41"/>
      <c r="K58" s="41"/>
      <c r="L58" s="13">
        <v>-33.07</v>
      </c>
    </row>
    <row r="59" spans="1:12" ht="41.1" customHeight="1" x14ac:dyDescent="0.2">
      <c r="A59" s="41" t="s">
        <v>30</v>
      </c>
      <c r="B59" s="41"/>
      <c r="C59" s="50">
        <v>1</v>
      </c>
      <c r="D59" s="50"/>
      <c r="E59" s="50"/>
      <c r="F59" s="7"/>
      <c r="G59" s="41"/>
      <c r="H59" s="41"/>
      <c r="I59" s="13">
        <v>-2.8</v>
      </c>
      <c r="J59" s="41"/>
      <c r="K59" s="41"/>
      <c r="L59" s="13">
        <v>-2.8</v>
      </c>
    </row>
    <row r="60" spans="1:12" ht="54" customHeight="1" x14ac:dyDescent="0.2">
      <c r="A60" s="41" t="s">
        <v>31</v>
      </c>
      <c r="B60" s="41"/>
      <c r="C60" s="50">
        <v>4</v>
      </c>
      <c r="D60" s="50"/>
      <c r="E60" s="50"/>
      <c r="F60" s="7"/>
      <c r="G60" s="41"/>
      <c r="H60" s="41"/>
      <c r="I60" s="13">
        <v>-13.68</v>
      </c>
      <c r="J60" s="41"/>
      <c r="K60" s="41"/>
      <c r="L60" s="13">
        <v>-13.68</v>
      </c>
    </row>
    <row r="61" spans="1:12" ht="15" customHeight="1" x14ac:dyDescent="0.2">
      <c r="A61" s="41" t="s">
        <v>32</v>
      </c>
      <c r="B61" s="41"/>
      <c r="C61" s="50">
        <v>1</v>
      </c>
      <c r="D61" s="50"/>
      <c r="E61" s="50"/>
      <c r="F61" s="8"/>
      <c r="G61" s="38"/>
      <c r="H61" s="38"/>
      <c r="I61" s="13">
        <v>-6.07</v>
      </c>
      <c r="J61" s="38"/>
      <c r="K61" s="38"/>
      <c r="L61" s="13">
        <v>-6.07</v>
      </c>
    </row>
    <row r="62" spans="1:12" ht="14.85" customHeight="1" x14ac:dyDescent="0.2">
      <c r="A62" s="41" t="s">
        <v>33</v>
      </c>
      <c r="B62" s="41"/>
      <c r="C62" s="50">
        <v>1</v>
      </c>
      <c r="D62" s="50"/>
      <c r="E62" s="50"/>
      <c r="F62" s="8"/>
      <c r="G62" s="38"/>
      <c r="H62" s="38"/>
      <c r="I62" s="13">
        <v>-4.72</v>
      </c>
      <c r="J62" s="38"/>
      <c r="K62" s="38"/>
      <c r="L62" s="13">
        <v>-4.72</v>
      </c>
    </row>
    <row r="63" spans="1:12" ht="40.700000000000003" customHeight="1" x14ac:dyDescent="0.2">
      <c r="A63" s="41" t="s">
        <v>53</v>
      </c>
      <c r="B63" s="41"/>
      <c r="C63" s="50">
        <v>1</v>
      </c>
      <c r="D63" s="50"/>
      <c r="E63" s="50"/>
      <c r="F63" s="7"/>
      <c r="G63" s="41"/>
      <c r="H63" s="41"/>
      <c r="I63" s="13">
        <v>-6.68</v>
      </c>
      <c r="J63" s="41"/>
      <c r="K63" s="41"/>
      <c r="L63" s="13">
        <v>-6.68</v>
      </c>
    </row>
    <row r="64" spans="1:12" ht="41.1" customHeight="1" x14ac:dyDescent="0.2">
      <c r="A64" s="41" t="s">
        <v>36</v>
      </c>
      <c r="B64" s="41"/>
      <c r="C64" s="50">
        <v>1</v>
      </c>
      <c r="D64" s="50"/>
      <c r="E64" s="50"/>
      <c r="F64" s="7"/>
      <c r="G64" s="41"/>
      <c r="H64" s="41"/>
      <c r="I64" s="13">
        <v>-6.69</v>
      </c>
      <c r="J64" s="41"/>
      <c r="K64" s="41"/>
      <c r="L64" s="13">
        <v>-6.69</v>
      </c>
    </row>
    <row r="65" spans="1:12" ht="54" customHeight="1" x14ac:dyDescent="0.2">
      <c r="A65" s="41" t="s">
        <v>37</v>
      </c>
      <c r="B65" s="41"/>
      <c r="C65" s="50">
        <v>2</v>
      </c>
      <c r="D65" s="50"/>
      <c r="E65" s="50"/>
      <c r="F65" s="7"/>
      <c r="G65" s="41"/>
      <c r="H65" s="41"/>
      <c r="I65" s="13">
        <v>-14.11</v>
      </c>
      <c r="J65" s="41"/>
      <c r="K65" s="41"/>
      <c r="L65" s="13">
        <v>-14.11</v>
      </c>
    </row>
    <row r="66" spans="1:12" ht="54" customHeight="1" x14ac:dyDescent="0.2">
      <c r="A66" s="41" t="s">
        <v>38</v>
      </c>
      <c r="B66" s="41"/>
      <c r="C66" s="50">
        <v>2</v>
      </c>
      <c r="D66" s="50"/>
      <c r="E66" s="50"/>
      <c r="F66" s="7"/>
      <c r="G66" s="41"/>
      <c r="H66" s="41"/>
      <c r="I66" s="13">
        <v>-7.59</v>
      </c>
      <c r="J66" s="41"/>
      <c r="K66" s="41"/>
      <c r="L66" s="13">
        <v>-7.59</v>
      </c>
    </row>
    <row r="67" spans="1:12" ht="24.75" customHeight="1" x14ac:dyDescent="0.2">
      <c r="A67" s="41" t="s">
        <v>40</v>
      </c>
      <c r="B67" s="41"/>
      <c r="C67" s="50">
        <v>1</v>
      </c>
      <c r="D67" s="50"/>
      <c r="E67" s="50"/>
      <c r="F67" s="8"/>
      <c r="G67" s="38"/>
      <c r="H67" s="38"/>
      <c r="I67" s="13">
        <v>-4.17</v>
      </c>
      <c r="J67" s="38"/>
      <c r="K67" s="38"/>
      <c r="L67" s="13">
        <v>-4.17</v>
      </c>
    </row>
    <row r="68" spans="1:12" ht="38.1" customHeight="1" x14ac:dyDescent="0.2">
      <c r="A68" s="41" t="s">
        <v>54</v>
      </c>
      <c r="B68" s="41"/>
      <c r="C68" s="50">
        <v>2</v>
      </c>
      <c r="D68" s="50"/>
      <c r="E68" s="51">
        <v>-6.9</v>
      </c>
      <c r="F68" s="51"/>
      <c r="G68" s="51"/>
      <c r="H68" s="51"/>
      <c r="I68" s="51"/>
      <c r="J68" s="51">
        <v>-6.9</v>
      </c>
      <c r="K68" s="51"/>
      <c r="L68" s="51"/>
    </row>
    <row r="69" spans="1:12" ht="27.75" customHeight="1" x14ac:dyDescent="0.2">
      <c r="A69" s="41" t="s">
        <v>40</v>
      </c>
      <c r="B69" s="41"/>
      <c r="C69" s="50">
        <v>1</v>
      </c>
      <c r="D69" s="50"/>
      <c r="E69" s="51">
        <v>-4.16</v>
      </c>
      <c r="F69" s="51"/>
      <c r="G69" s="51"/>
      <c r="H69" s="51"/>
      <c r="I69" s="51"/>
      <c r="J69" s="51">
        <v>-4.16</v>
      </c>
      <c r="K69" s="51"/>
      <c r="L69" s="51"/>
    </row>
    <row r="70" spans="1:12" ht="41.1" customHeight="1" x14ac:dyDescent="0.2">
      <c r="A70" s="41" t="s">
        <v>42</v>
      </c>
      <c r="B70" s="41"/>
      <c r="C70" s="50">
        <v>2</v>
      </c>
      <c r="D70" s="50"/>
      <c r="E70" s="51">
        <v>-20.91</v>
      </c>
      <c r="F70" s="51"/>
      <c r="G70" s="51"/>
      <c r="H70" s="51"/>
      <c r="I70" s="51"/>
      <c r="J70" s="51">
        <v>-20.91</v>
      </c>
      <c r="K70" s="51"/>
      <c r="L70" s="51"/>
    </row>
    <row r="71" spans="1:12" ht="41.1" customHeight="1" x14ac:dyDescent="0.2">
      <c r="A71" s="41" t="s">
        <v>43</v>
      </c>
      <c r="B71" s="41"/>
      <c r="C71" s="50">
        <v>1</v>
      </c>
      <c r="D71" s="50"/>
      <c r="E71" s="51">
        <v>-6.44</v>
      </c>
      <c r="F71" s="51"/>
      <c r="G71" s="51"/>
      <c r="H71" s="51"/>
      <c r="I71" s="51"/>
      <c r="J71" s="51">
        <v>-6.44</v>
      </c>
      <c r="K71" s="51"/>
      <c r="L71" s="51"/>
    </row>
    <row r="72" spans="1:12" ht="41.1" customHeight="1" x14ac:dyDescent="0.2">
      <c r="A72" s="41" t="s">
        <v>44</v>
      </c>
      <c r="B72" s="41"/>
      <c r="C72" s="50">
        <v>1</v>
      </c>
      <c r="D72" s="50"/>
      <c r="E72" s="51">
        <v>-6.88</v>
      </c>
      <c r="F72" s="51"/>
      <c r="G72" s="51"/>
      <c r="H72" s="51"/>
      <c r="I72" s="51"/>
      <c r="J72" s="51">
        <v>-6.88</v>
      </c>
      <c r="K72" s="51"/>
      <c r="L72" s="51"/>
    </row>
    <row r="73" spans="1:12" ht="54" customHeight="1" x14ac:dyDescent="0.2">
      <c r="A73" s="41" t="s">
        <v>45</v>
      </c>
      <c r="B73" s="41"/>
      <c r="C73" s="50">
        <v>1</v>
      </c>
      <c r="D73" s="50"/>
      <c r="E73" s="51">
        <v>-8.92</v>
      </c>
      <c r="F73" s="51"/>
      <c r="G73" s="51"/>
      <c r="H73" s="51"/>
      <c r="I73" s="51"/>
      <c r="J73" s="51">
        <v>-8.92</v>
      </c>
      <c r="K73" s="51"/>
      <c r="L73" s="51"/>
    </row>
    <row r="74" spans="1:12" ht="54" customHeight="1" x14ac:dyDescent="0.2">
      <c r="A74" s="41" t="s">
        <v>46</v>
      </c>
      <c r="B74" s="41"/>
      <c r="C74" s="50">
        <v>2</v>
      </c>
      <c r="D74" s="50"/>
      <c r="E74" s="51">
        <v>-5.49</v>
      </c>
      <c r="F74" s="51"/>
      <c r="G74" s="51"/>
      <c r="H74" s="51"/>
      <c r="I74" s="51"/>
      <c r="J74" s="51">
        <v>-5.49</v>
      </c>
      <c r="K74" s="51"/>
      <c r="L74" s="51"/>
    </row>
    <row r="75" spans="1:12" ht="54" customHeight="1" x14ac:dyDescent="0.2">
      <c r="A75" s="41" t="s">
        <v>47</v>
      </c>
      <c r="B75" s="41"/>
      <c r="C75" s="50">
        <v>5</v>
      </c>
      <c r="D75" s="50"/>
      <c r="E75" s="51">
        <v>-21.63</v>
      </c>
      <c r="F75" s="51"/>
      <c r="G75" s="51"/>
      <c r="H75" s="51"/>
      <c r="I75" s="51"/>
      <c r="J75" s="51">
        <v>-21.63</v>
      </c>
      <c r="K75" s="51"/>
      <c r="L75" s="51"/>
    </row>
    <row r="76" spans="1:12" ht="15" customHeight="1" x14ac:dyDescent="0.2">
      <c r="A76" s="41" t="s">
        <v>48</v>
      </c>
      <c r="B76" s="41"/>
      <c r="C76" s="50">
        <v>2</v>
      </c>
      <c r="D76" s="50"/>
      <c r="E76" s="51">
        <v>-8.4600000000000009</v>
      </c>
      <c r="F76" s="51"/>
      <c r="G76" s="51"/>
      <c r="H76" s="51"/>
      <c r="I76" s="51"/>
      <c r="J76" s="51">
        <v>-8.4600000000000009</v>
      </c>
      <c r="K76" s="51"/>
      <c r="L76" s="51"/>
    </row>
    <row r="77" spans="1:12" ht="27.75" customHeight="1" x14ac:dyDescent="0.2">
      <c r="A77" s="41" t="s">
        <v>49</v>
      </c>
      <c r="B77" s="41"/>
      <c r="C77" s="50">
        <v>1</v>
      </c>
      <c r="D77" s="50"/>
      <c r="E77" s="51">
        <v>-3.28</v>
      </c>
      <c r="F77" s="51"/>
      <c r="G77" s="51"/>
      <c r="H77" s="51"/>
      <c r="I77" s="51"/>
      <c r="J77" s="51">
        <v>-3.28</v>
      </c>
      <c r="K77" s="51"/>
      <c r="L77" s="51"/>
    </row>
    <row r="78" spans="1:12" ht="40.5" customHeight="1" x14ac:dyDescent="0.2">
      <c r="A78" s="41" t="s">
        <v>50</v>
      </c>
      <c r="B78" s="41"/>
      <c r="C78" s="50">
        <v>2</v>
      </c>
      <c r="D78" s="50"/>
      <c r="E78" s="52">
        <v>-10.5</v>
      </c>
      <c r="F78" s="52"/>
      <c r="G78" s="52"/>
      <c r="H78" s="52"/>
      <c r="I78" s="52"/>
      <c r="J78" s="52">
        <v>-10.5</v>
      </c>
      <c r="K78" s="52"/>
      <c r="L78" s="52"/>
    </row>
    <row r="79" spans="1:12" ht="15" customHeight="1" x14ac:dyDescent="0.2">
      <c r="A79" s="38"/>
      <c r="B79" s="38"/>
      <c r="C79" s="54" t="s">
        <v>55</v>
      </c>
      <c r="D79" s="54"/>
      <c r="E79" s="55"/>
      <c r="F79" s="55"/>
      <c r="G79" s="55"/>
      <c r="H79" s="55"/>
      <c r="I79" s="55"/>
      <c r="J79" s="56" t="s">
        <v>56</v>
      </c>
      <c r="K79" s="56"/>
      <c r="L79" s="56"/>
    </row>
    <row r="80" spans="1:12" ht="13.5" customHeight="1" x14ac:dyDescent="0.2">
      <c r="A80" s="42" t="s">
        <v>57</v>
      </c>
      <c r="B80" s="42"/>
      <c r="C80" s="43"/>
      <c r="D80" s="43"/>
      <c r="E80" s="43"/>
      <c r="F80" s="43"/>
      <c r="G80" s="24" t="s">
        <v>4</v>
      </c>
      <c r="H80" s="24"/>
      <c r="I80" s="25" t="s">
        <v>5</v>
      </c>
      <c r="J80" s="25"/>
      <c r="K80" s="25"/>
      <c r="L80" s="2" t="s">
        <v>6</v>
      </c>
    </row>
    <row r="81" spans="1:12" ht="14.85" customHeight="1" x14ac:dyDescent="0.2">
      <c r="A81" s="44" t="s">
        <v>18</v>
      </c>
      <c r="B81" s="44"/>
      <c r="C81" s="45" t="s">
        <v>19</v>
      </c>
      <c r="D81" s="45"/>
      <c r="E81" s="45"/>
      <c r="F81" s="45"/>
      <c r="G81" s="57"/>
      <c r="H81" s="57"/>
      <c r="I81" s="57"/>
      <c r="J81" s="57"/>
      <c r="K81" s="57"/>
      <c r="L81" s="11"/>
    </row>
    <row r="82" spans="1:12" ht="41.45" customHeight="1" x14ac:dyDescent="0.2">
      <c r="A82" s="48" t="s">
        <v>22</v>
      </c>
      <c r="B82" s="48"/>
      <c r="C82" s="49">
        <v>1</v>
      </c>
      <c r="D82" s="49"/>
      <c r="E82" s="49"/>
      <c r="F82" s="49"/>
      <c r="G82" s="58">
        <v>-18.36</v>
      </c>
      <c r="H82" s="58"/>
      <c r="I82" s="48"/>
      <c r="J82" s="48"/>
      <c r="K82" s="48"/>
      <c r="L82" s="12">
        <v>-18.36</v>
      </c>
    </row>
    <row r="83" spans="1:12" ht="41.1" customHeight="1" x14ac:dyDescent="0.2">
      <c r="A83" s="41" t="s">
        <v>23</v>
      </c>
      <c r="B83" s="41"/>
      <c r="C83" s="50">
        <v>1</v>
      </c>
      <c r="D83" s="50"/>
      <c r="E83" s="50"/>
      <c r="F83" s="50"/>
      <c r="G83" s="59">
        <v>-18.36</v>
      </c>
      <c r="H83" s="59"/>
      <c r="I83" s="41"/>
      <c r="J83" s="41"/>
      <c r="K83" s="41"/>
      <c r="L83" s="13">
        <v>-18.36</v>
      </c>
    </row>
    <row r="84" spans="1:12" ht="54" customHeight="1" x14ac:dyDescent="0.2">
      <c r="A84" s="41" t="s">
        <v>24</v>
      </c>
      <c r="B84" s="41"/>
      <c r="C84" s="50">
        <v>4</v>
      </c>
      <c r="D84" s="50"/>
      <c r="E84" s="50"/>
      <c r="F84" s="50"/>
      <c r="G84" s="59">
        <v>-45.35</v>
      </c>
      <c r="H84" s="59"/>
      <c r="I84" s="41"/>
      <c r="J84" s="41"/>
      <c r="K84" s="41"/>
      <c r="L84" s="13">
        <v>-45.35</v>
      </c>
    </row>
    <row r="85" spans="1:12" ht="15" customHeight="1" x14ac:dyDescent="0.2">
      <c r="A85" s="41" t="s">
        <v>25</v>
      </c>
      <c r="B85" s="41"/>
      <c r="C85" s="50">
        <v>2</v>
      </c>
      <c r="D85" s="50"/>
      <c r="E85" s="50"/>
      <c r="F85" s="50"/>
      <c r="G85" s="59">
        <v>-25.65</v>
      </c>
      <c r="H85" s="59"/>
      <c r="I85" s="38"/>
      <c r="J85" s="38"/>
      <c r="K85" s="38"/>
      <c r="L85" s="13">
        <v>-25.65</v>
      </c>
    </row>
    <row r="86" spans="1:12" ht="40.700000000000003" customHeight="1" x14ac:dyDescent="0.2">
      <c r="A86" s="41" t="s">
        <v>26</v>
      </c>
      <c r="B86" s="41"/>
      <c r="C86" s="50">
        <v>1</v>
      </c>
      <c r="D86" s="50"/>
      <c r="E86" s="50"/>
      <c r="F86" s="50"/>
      <c r="G86" s="59">
        <v>-11.74</v>
      </c>
      <c r="H86" s="59"/>
      <c r="I86" s="41"/>
      <c r="J86" s="41"/>
      <c r="K86" s="41"/>
      <c r="L86" s="13">
        <v>-11.74</v>
      </c>
    </row>
    <row r="87" spans="1:12" ht="27.75" customHeight="1" x14ac:dyDescent="0.2">
      <c r="A87" s="41" t="s">
        <v>27</v>
      </c>
      <c r="B87" s="41"/>
      <c r="C87" s="50">
        <v>1</v>
      </c>
      <c r="D87" s="50"/>
      <c r="E87" s="50"/>
      <c r="F87" s="50"/>
      <c r="G87" s="59">
        <v>-8.77</v>
      </c>
      <c r="H87" s="59"/>
      <c r="I87" s="41"/>
      <c r="J87" s="41"/>
      <c r="K87" s="41"/>
      <c r="L87" s="13">
        <v>-8.77</v>
      </c>
    </row>
    <row r="88" spans="1:12" ht="41.1" customHeight="1" x14ac:dyDescent="0.2">
      <c r="A88" s="41" t="s">
        <v>28</v>
      </c>
      <c r="B88" s="41"/>
      <c r="C88" s="50">
        <v>4</v>
      </c>
      <c r="D88" s="50"/>
      <c r="E88" s="50"/>
      <c r="F88" s="50"/>
      <c r="G88" s="59">
        <v>-53.99</v>
      </c>
      <c r="H88" s="59"/>
      <c r="I88" s="41"/>
      <c r="J88" s="41"/>
      <c r="K88" s="41"/>
      <c r="L88" s="13">
        <v>-53.99</v>
      </c>
    </row>
    <row r="89" spans="1:12" ht="41.1" customHeight="1" x14ac:dyDescent="0.2">
      <c r="A89" s="41" t="s">
        <v>29</v>
      </c>
      <c r="B89" s="41"/>
      <c r="C89" s="50">
        <v>4</v>
      </c>
      <c r="D89" s="50"/>
      <c r="E89" s="50"/>
      <c r="F89" s="50"/>
      <c r="G89" s="59">
        <v>-68.03</v>
      </c>
      <c r="H89" s="59"/>
      <c r="I89" s="41"/>
      <c r="J89" s="41"/>
      <c r="K89" s="41"/>
      <c r="L89" s="13">
        <v>-68.03</v>
      </c>
    </row>
    <row r="90" spans="1:12" ht="41.1" customHeight="1" x14ac:dyDescent="0.2">
      <c r="A90" s="41" t="s">
        <v>30</v>
      </c>
      <c r="B90" s="41"/>
      <c r="C90" s="50">
        <v>1</v>
      </c>
      <c r="D90" s="50"/>
      <c r="E90" s="50"/>
      <c r="F90" s="50"/>
      <c r="G90" s="59">
        <v>-9.18</v>
      </c>
      <c r="H90" s="59"/>
      <c r="I90" s="41"/>
      <c r="J90" s="41"/>
      <c r="K90" s="41"/>
      <c r="L90" s="13">
        <v>-9.18</v>
      </c>
    </row>
    <row r="91" spans="1:12" ht="54" customHeight="1" x14ac:dyDescent="0.2">
      <c r="A91" s="41" t="s">
        <v>31</v>
      </c>
      <c r="B91" s="41"/>
      <c r="C91" s="50">
        <v>4</v>
      </c>
      <c r="D91" s="50"/>
      <c r="E91" s="50"/>
      <c r="F91" s="50"/>
      <c r="G91" s="59">
        <v>-30.77</v>
      </c>
      <c r="H91" s="59"/>
      <c r="I91" s="41"/>
      <c r="J91" s="41"/>
      <c r="K91" s="41"/>
      <c r="L91" s="13">
        <v>-30.77</v>
      </c>
    </row>
    <row r="92" spans="1:12" ht="15" customHeight="1" x14ac:dyDescent="0.2">
      <c r="A92" s="41" t="s">
        <v>32</v>
      </c>
      <c r="B92" s="41"/>
      <c r="C92" s="50">
        <v>1</v>
      </c>
      <c r="D92" s="50"/>
      <c r="E92" s="50"/>
      <c r="F92" s="50"/>
      <c r="G92" s="59">
        <v>-12.82</v>
      </c>
      <c r="H92" s="59"/>
      <c r="I92" s="38"/>
      <c r="J92" s="38"/>
      <c r="K92" s="38"/>
      <c r="L92" s="13">
        <v>-12.82</v>
      </c>
    </row>
    <row r="93" spans="1:12" ht="14.85" customHeight="1" x14ac:dyDescent="0.2">
      <c r="A93" s="41" t="s">
        <v>33</v>
      </c>
      <c r="B93" s="41"/>
      <c r="C93" s="50">
        <v>1</v>
      </c>
      <c r="D93" s="50"/>
      <c r="E93" s="50"/>
      <c r="F93" s="50"/>
      <c r="G93" s="59">
        <v>-12.82</v>
      </c>
      <c r="H93" s="59"/>
      <c r="I93" s="38"/>
      <c r="J93" s="38"/>
      <c r="K93" s="38"/>
      <c r="L93" s="13">
        <v>-12.82</v>
      </c>
    </row>
    <row r="94" spans="1:12" ht="54" customHeight="1" x14ac:dyDescent="0.2">
      <c r="A94" s="41" t="s">
        <v>34</v>
      </c>
      <c r="B94" s="41"/>
      <c r="C94" s="50">
        <v>1</v>
      </c>
      <c r="D94" s="50"/>
      <c r="E94" s="50"/>
      <c r="F94" s="50"/>
      <c r="G94" s="59">
        <v>-16.739999999999998</v>
      </c>
      <c r="H94" s="59"/>
      <c r="I94" s="41"/>
      <c r="J94" s="41"/>
      <c r="K94" s="41"/>
      <c r="L94" s="13">
        <v>-16.739999999999998</v>
      </c>
    </row>
    <row r="95" spans="1:12" ht="41.1" customHeight="1" x14ac:dyDescent="0.2">
      <c r="A95" s="41" t="s">
        <v>35</v>
      </c>
      <c r="B95" s="41"/>
      <c r="C95" s="50">
        <v>1</v>
      </c>
      <c r="D95" s="50"/>
      <c r="E95" s="50"/>
      <c r="F95" s="50"/>
      <c r="G95" s="59">
        <v>-14.58</v>
      </c>
      <c r="H95" s="59"/>
      <c r="I95" s="41"/>
      <c r="J95" s="41"/>
      <c r="K95" s="41"/>
      <c r="L95" s="13">
        <v>-14.58</v>
      </c>
    </row>
    <row r="96" spans="1:12" ht="41.1" customHeight="1" x14ac:dyDescent="0.2">
      <c r="A96" s="41" t="s">
        <v>36</v>
      </c>
      <c r="B96" s="41"/>
      <c r="C96" s="50">
        <v>1</v>
      </c>
      <c r="D96" s="50"/>
      <c r="E96" s="50"/>
      <c r="F96" s="50"/>
      <c r="G96" s="59">
        <v>-11.74</v>
      </c>
      <c r="H96" s="59"/>
      <c r="I96" s="41"/>
      <c r="J96" s="41"/>
      <c r="K96" s="41"/>
      <c r="L96" s="13">
        <v>-11.74</v>
      </c>
    </row>
    <row r="97" spans="1:12" ht="54" customHeight="1" x14ac:dyDescent="0.2">
      <c r="A97" s="41" t="s">
        <v>37</v>
      </c>
      <c r="B97" s="41"/>
      <c r="C97" s="50">
        <v>2</v>
      </c>
      <c r="D97" s="50"/>
      <c r="E97" s="50"/>
      <c r="F97" s="50"/>
      <c r="G97" s="59">
        <v>-30.78</v>
      </c>
      <c r="H97" s="59"/>
      <c r="I97" s="41"/>
      <c r="J97" s="41"/>
      <c r="K97" s="41"/>
      <c r="L97" s="13">
        <v>-30.78</v>
      </c>
    </row>
    <row r="98" spans="1:12" ht="51" customHeight="1" x14ac:dyDescent="0.2">
      <c r="A98" s="41" t="s">
        <v>38</v>
      </c>
      <c r="B98" s="41"/>
      <c r="C98" s="50">
        <v>2</v>
      </c>
      <c r="D98" s="50"/>
      <c r="E98" s="50"/>
      <c r="F98" s="50"/>
      <c r="G98" s="59">
        <v>-15.39</v>
      </c>
      <c r="H98" s="59"/>
      <c r="I98" s="41"/>
      <c r="J98" s="41"/>
      <c r="K98" s="41"/>
      <c r="L98" s="13">
        <v>-15.39</v>
      </c>
    </row>
    <row r="99" spans="1:12" ht="13.5" customHeight="1" x14ac:dyDescent="0.2">
      <c r="A99" s="41" t="s">
        <v>39</v>
      </c>
      <c r="B99" s="41"/>
      <c r="C99" s="50">
        <v>2</v>
      </c>
      <c r="D99" s="50"/>
      <c r="E99" s="59">
        <v>-29.97</v>
      </c>
      <c r="F99" s="59"/>
      <c r="G99" s="59"/>
      <c r="H99" s="59"/>
      <c r="I99" s="51">
        <v>-29.97</v>
      </c>
      <c r="J99" s="51"/>
      <c r="K99" s="51"/>
      <c r="L99" s="51"/>
    </row>
    <row r="100" spans="1:12" ht="27.75" customHeight="1" x14ac:dyDescent="0.2">
      <c r="A100" s="41" t="s">
        <v>40</v>
      </c>
      <c r="B100" s="41"/>
      <c r="C100" s="50">
        <v>1</v>
      </c>
      <c r="D100" s="50"/>
      <c r="E100" s="59">
        <v>-11.81</v>
      </c>
      <c r="F100" s="59"/>
      <c r="G100" s="59"/>
      <c r="H100" s="59"/>
      <c r="I100" s="51">
        <v>-11.81</v>
      </c>
      <c r="J100" s="51"/>
      <c r="K100" s="51"/>
      <c r="L100" s="51"/>
    </row>
    <row r="101" spans="1:12" ht="41.1" customHeight="1" x14ac:dyDescent="0.2">
      <c r="A101" s="41" t="s">
        <v>41</v>
      </c>
      <c r="B101" s="41"/>
      <c r="C101" s="50">
        <v>2</v>
      </c>
      <c r="D101" s="50"/>
      <c r="E101" s="59">
        <v>-19.57</v>
      </c>
      <c r="F101" s="59"/>
      <c r="G101" s="59"/>
      <c r="H101" s="59"/>
      <c r="I101" s="51">
        <v>-19.57</v>
      </c>
      <c r="J101" s="51"/>
      <c r="K101" s="51"/>
      <c r="L101" s="51"/>
    </row>
    <row r="102" spans="1:12" ht="27.75" customHeight="1" x14ac:dyDescent="0.2">
      <c r="A102" s="41" t="s">
        <v>40</v>
      </c>
      <c r="B102" s="41"/>
      <c r="C102" s="50">
        <v>1</v>
      </c>
      <c r="D102" s="50"/>
      <c r="E102" s="59">
        <v>-11.81</v>
      </c>
      <c r="F102" s="59"/>
      <c r="G102" s="59"/>
      <c r="H102" s="59"/>
      <c r="I102" s="51">
        <v>-11.81</v>
      </c>
      <c r="J102" s="51"/>
      <c r="K102" s="51"/>
      <c r="L102" s="51"/>
    </row>
    <row r="103" spans="1:12" ht="41.1" customHeight="1" x14ac:dyDescent="0.2">
      <c r="A103" s="41" t="s">
        <v>42</v>
      </c>
      <c r="B103" s="41"/>
      <c r="C103" s="50">
        <v>2</v>
      </c>
      <c r="D103" s="50"/>
      <c r="E103" s="59">
        <v>-36.72</v>
      </c>
      <c r="F103" s="59"/>
      <c r="G103" s="59"/>
      <c r="H103" s="59"/>
      <c r="I103" s="51">
        <v>-36.72</v>
      </c>
      <c r="J103" s="51"/>
      <c r="K103" s="51"/>
      <c r="L103" s="51"/>
    </row>
    <row r="104" spans="1:12" ht="41.1" customHeight="1" x14ac:dyDescent="0.2">
      <c r="A104" s="41" t="s">
        <v>43</v>
      </c>
      <c r="B104" s="41"/>
      <c r="C104" s="50">
        <v>1</v>
      </c>
      <c r="D104" s="50"/>
      <c r="E104" s="59">
        <v>-14.04</v>
      </c>
      <c r="F104" s="59"/>
      <c r="G104" s="59"/>
      <c r="H104" s="59"/>
      <c r="I104" s="51">
        <v>-14.04</v>
      </c>
      <c r="J104" s="51"/>
      <c r="K104" s="51"/>
      <c r="L104" s="51"/>
    </row>
    <row r="105" spans="1:12" ht="41.1" customHeight="1" x14ac:dyDescent="0.2">
      <c r="A105" s="41" t="s">
        <v>44</v>
      </c>
      <c r="B105" s="41"/>
      <c r="C105" s="50">
        <v>1</v>
      </c>
      <c r="D105" s="50"/>
      <c r="E105" s="59">
        <v>-14.58</v>
      </c>
      <c r="F105" s="59"/>
      <c r="G105" s="59"/>
      <c r="H105" s="59"/>
      <c r="I105" s="51">
        <v>-14.58</v>
      </c>
      <c r="J105" s="51"/>
      <c r="K105" s="51"/>
      <c r="L105" s="51"/>
    </row>
    <row r="106" spans="1:12" ht="54" customHeight="1" x14ac:dyDescent="0.2">
      <c r="A106" s="41" t="s">
        <v>45</v>
      </c>
      <c r="B106" s="41"/>
      <c r="C106" s="50">
        <v>1</v>
      </c>
      <c r="D106" s="50"/>
      <c r="E106" s="59">
        <v>-15.66</v>
      </c>
      <c r="F106" s="59"/>
      <c r="G106" s="59"/>
      <c r="H106" s="59"/>
      <c r="I106" s="51">
        <v>-15.66</v>
      </c>
      <c r="J106" s="51"/>
      <c r="K106" s="51"/>
      <c r="L106" s="51"/>
    </row>
    <row r="107" spans="1:12" ht="54" customHeight="1" x14ac:dyDescent="0.2">
      <c r="A107" s="41" t="s">
        <v>46</v>
      </c>
      <c r="B107" s="41"/>
      <c r="C107" s="50">
        <v>2</v>
      </c>
      <c r="D107" s="50"/>
      <c r="E107" s="59">
        <v>-16.47</v>
      </c>
      <c r="F107" s="59"/>
      <c r="G107" s="59"/>
      <c r="H107" s="59"/>
      <c r="I107" s="51">
        <v>-16.47</v>
      </c>
      <c r="J107" s="51"/>
      <c r="K107" s="51"/>
      <c r="L107" s="51"/>
    </row>
    <row r="108" spans="1:12" ht="54" customHeight="1" x14ac:dyDescent="0.2">
      <c r="A108" s="41" t="s">
        <v>47</v>
      </c>
      <c r="B108" s="41"/>
      <c r="C108" s="50">
        <v>5</v>
      </c>
      <c r="D108" s="50"/>
      <c r="E108" s="59">
        <v>-43.87</v>
      </c>
      <c r="F108" s="59"/>
      <c r="G108" s="59"/>
      <c r="H108" s="59"/>
      <c r="I108" s="51">
        <v>-43.87</v>
      </c>
      <c r="J108" s="51"/>
      <c r="K108" s="51"/>
      <c r="L108" s="51"/>
    </row>
    <row r="109" spans="1:12" ht="15" customHeight="1" x14ac:dyDescent="0.2">
      <c r="A109" s="41" t="s">
        <v>48</v>
      </c>
      <c r="B109" s="41"/>
      <c r="C109" s="50">
        <v>2</v>
      </c>
      <c r="D109" s="50"/>
      <c r="E109" s="59">
        <v>-25.38</v>
      </c>
      <c r="F109" s="59"/>
      <c r="G109" s="59"/>
      <c r="H109" s="59"/>
      <c r="I109" s="51">
        <v>-25.38</v>
      </c>
      <c r="J109" s="51"/>
      <c r="K109" s="51"/>
      <c r="L109" s="51"/>
    </row>
    <row r="110" spans="1:12" ht="27.75" customHeight="1" x14ac:dyDescent="0.2">
      <c r="A110" s="41" t="s">
        <v>49</v>
      </c>
      <c r="B110" s="41"/>
      <c r="C110" s="50">
        <v>1</v>
      </c>
      <c r="D110" s="50"/>
      <c r="E110" s="59">
        <v>-8.77</v>
      </c>
      <c r="F110" s="59"/>
      <c r="G110" s="59"/>
      <c r="H110" s="59"/>
      <c r="I110" s="51">
        <v>-8.77</v>
      </c>
      <c r="J110" s="51"/>
      <c r="K110" s="51"/>
      <c r="L110" s="51"/>
    </row>
    <row r="111" spans="1:12" ht="40.5" customHeight="1" x14ac:dyDescent="0.2">
      <c r="A111" s="41" t="s">
        <v>50</v>
      </c>
      <c r="B111" s="41"/>
      <c r="C111" s="50">
        <v>2</v>
      </c>
      <c r="D111" s="50"/>
      <c r="E111" s="60">
        <v>-27</v>
      </c>
      <c r="F111" s="60"/>
      <c r="G111" s="60"/>
      <c r="H111" s="60"/>
      <c r="I111" s="52">
        <v>-27</v>
      </c>
      <c r="J111" s="52"/>
      <c r="K111" s="52"/>
      <c r="L111" s="52"/>
    </row>
    <row r="112" spans="1:12" ht="15" customHeight="1" x14ac:dyDescent="0.2">
      <c r="A112" s="38"/>
      <c r="B112" s="38"/>
      <c r="C112" s="54" t="s">
        <v>55</v>
      </c>
      <c r="D112" s="54"/>
      <c r="E112" s="61">
        <v>-680.72</v>
      </c>
      <c r="F112" s="61"/>
      <c r="G112" s="61"/>
      <c r="H112" s="61"/>
      <c r="I112" s="56" t="s">
        <v>58</v>
      </c>
      <c r="J112" s="56"/>
      <c r="K112" s="56"/>
      <c r="L112" s="56"/>
    </row>
    <row r="113" spans="1:13" ht="13.5" customHeight="1" x14ac:dyDescent="0.2">
      <c r="A113" s="42" t="s">
        <v>59</v>
      </c>
      <c r="B113" s="42"/>
      <c r="C113" s="43"/>
      <c r="D113" s="43"/>
      <c r="E113" s="43"/>
      <c r="F113" s="9"/>
      <c r="G113" s="24" t="s">
        <v>4</v>
      </c>
      <c r="H113" s="24"/>
      <c r="I113" s="9"/>
      <c r="J113" s="25" t="s">
        <v>5</v>
      </c>
      <c r="K113" s="25"/>
      <c r="L113" s="2" t="s">
        <v>6</v>
      </c>
    </row>
    <row r="114" spans="1:13" ht="14.85" customHeight="1" x14ac:dyDescent="0.2">
      <c r="A114" s="44" t="s">
        <v>18</v>
      </c>
      <c r="B114" s="44"/>
      <c r="C114" s="45" t="s">
        <v>19</v>
      </c>
      <c r="D114" s="45"/>
      <c r="E114" s="45"/>
      <c r="F114" s="10" t="s">
        <v>20</v>
      </c>
      <c r="G114" s="46" t="s">
        <v>21</v>
      </c>
      <c r="H114" s="46"/>
      <c r="I114" s="10" t="s">
        <v>20</v>
      </c>
      <c r="J114" s="47" t="s">
        <v>21</v>
      </c>
      <c r="K114" s="47"/>
      <c r="L114" s="11"/>
    </row>
    <row r="115" spans="1:13" ht="15.6" customHeight="1" x14ac:dyDescent="0.2">
      <c r="A115" s="48" t="s">
        <v>25</v>
      </c>
      <c r="B115" s="48"/>
      <c r="C115" s="49">
        <v>2</v>
      </c>
      <c r="D115" s="49"/>
      <c r="E115" s="49"/>
      <c r="F115" s="12">
        <v>-142.47999999999999</v>
      </c>
      <c r="G115" s="55"/>
      <c r="H115" s="55"/>
      <c r="I115" s="12">
        <v>-8.5500000000000007</v>
      </c>
      <c r="J115" s="55"/>
      <c r="K115" s="55"/>
      <c r="L115" s="12">
        <v>-151.03</v>
      </c>
    </row>
    <row r="116" spans="1:13" ht="54" customHeight="1" x14ac:dyDescent="0.2">
      <c r="A116" s="41" t="s">
        <v>24</v>
      </c>
      <c r="B116" s="41"/>
      <c r="C116" s="50">
        <v>4</v>
      </c>
      <c r="D116" s="50"/>
      <c r="E116" s="50"/>
      <c r="F116" s="13">
        <v>-251.96</v>
      </c>
      <c r="G116" s="41"/>
      <c r="H116" s="41"/>
      <c r="I116" s="13">
        <v>-16.690000000000001</v>
      </c>
      <c r="J116" s="41"/>
      <c r="K116" s="41"/>
      <c r="L116" s="13">
        <v>-268.64999999999998</v>
      </c>
    </row>
    <row r="117" spans="1:13" ht="41.1" customHeight="1" x14ac:dyDescent="0.2">
      <c r="A117" s="41" t="s">
        <v>23</v>
      </c>
      <c r="B117" s="41"/>
      <c r="C117" s="50">
        <v>1</v>
      </c>
      <c r="D117" s="50"/>
      <c r="E117" s="50"/>
      <c r="F117" s="13">
        <v>-101.99</v>
      </c>
      <c r="G117" s="41"/>
      <c r="H117" s="41"/>
      <c r="I117" s="13">
        <v>-10.199999999999999</v>
      </c>
      <c r="J117" s="41"/>
      <c r="K117" s="41"/>
      <c r="L117" s="13">
        <v>-112.19</v>
      </c>
    </row>
    <row r="118" spans="1:13" ht="41.1" customHeight="1" x14ac:dyDescent="0.2">
      <c r="A118" s="41" t="s">
        <v>22</v>
      </c>
      <c r="B118" s="41"/>
      <c r="C118" s="50">
        <v>1</v>
      </c>
      <c r="D118" s="50"/>
      <c r="E118" s="50"/>
      <c r="F118" s="13">
        <v>-101.99</v>
      </c>
      <c r="G118" s="41"/>
      <c r="H118" s="41"/>
      <c r="I118" s="13">
        <v>-10.199999999999999</v>
      </c>
      <c r="J118" s="41"/>
      <c r="K118" s="41"/>
      <c r="L118" s="13">
        <v>-112.19</v>
      </c>
    </row>
    <row r="119" spans="1:13" ht="54" customHeight="1" x14ac:dyDescent="0.2">
      <c r="A119" s="41" t="s">
        <v>60</v>
      </c>
      <c r="B119" s="41"/>
      <c r="C119" s="50">
        <v>2</v>
      </c>
      <c r="D119" s="50"/>
      <c r="E119" s="50"/>
      <c r="F119" s="13">
        <v>-59.99</v>
      </c>
      <c r="G119" s="41"/>
      <c r="H119" s="41"/>
      <c r="I119" s="13">
        <v>-5.0999999999999996</v>
      </c>
      <c r="J119" s="41"/>
      <c r="K119" s="41"/>
      <c r="L119" s="13">
        <v>-65.09</v>
      </c>
    </row>
    <row r="120" spans="1:13" ht="54" customHeight="1" x14ac:dyDescent="0.2">
      <c r="A120" s="41" t="s">
        <v>61</v>
      </c>
      <c r="B120" s="41"/>
      <c r="C120" s="50">
        <v>2</v>
      </c>
      <c r="D120" s="50"/>
      <c r="E120" s="50"/>
      <c r="F120" s="13">
        <v>-70.489999999999995</v>
      </c>
      <c r="G120" s="41"/>
      <c r="H120" s="41"/>
      <c r="I120" s="13">
        <v>-6.61</v>
      </c>
      <c r="J120" s="41"/>
      <c r="K120" s="41"/>
      <c r="L120" s="13">
        <v>-77.099999999999994</v>
      </c>
    </row>
    <row r="121" spans="1:13" ht="54" customHeight="1" x14ac:dyDescent="0.2">
      <c r="A121" s="41" t="s">
        <v>62</v>
      </c>
      <c r="B121" s="41"/>
      <c r="C121" s="50">
        <v>1</v>
      </c>
      <c r="D121" s="50"/>
      <c r="E121" s="50"/>
      <c r="F121" s="13">
        <v>-85.49</v>
      </c>
      <c r="G121" s="41"/>
      <c r="H121" s="41"/>
      <c r="I121" s="13">
        <v>-7.05</v>
      </c>
      <c r="J121" s="41"/>
      <c r="K121" s="41"/>
      <c r="L121" s="13">
        <v>-92.54</v>
      </c>
    </row>
    <row r="122" spans="1:13" ht="41.1" customHeight="1" x14ac:dyDescent="0.2">
      <c r="A122" s="41" t="s">
        <v>53</v>
      </c>
      <c r="B122" s="41"/>
      <c r="C122" s="50">
        <v>1</v>
      </c>
      <c r="D122" s="50"/>
      <c r="E122" s="50"/>
      <c r="F122" s="13">
        <v>-80.989999999999995</v>
      </c>
      <c r="G122" s="41"/>
      <c r="H122" s="41"/>
      <c r="I122" s="13">
        <v>-6.68</v>
      </c>
      <c r="J122" s="41"/>
      <c r="K122" s="41"/>
      <c r="L122" s="13">
        <v>-87.67</v>
      </c>
    </row>
    <row r="123" spans="1:13" ht="15" customHeight="1" x14ac:dyDescent="0.2">
      <c r="A123" s="41" t="s">
        <v>63</v>
      </c>
      <c r="B123" s="41"/>
      <c r="C123" s="50">
        <v>1</v>
      </c>
      <c r="D123" s="50"/>
      <c r="E123" s="50"/>
      <c r="F123" s="13">
        <v>-86.99</v>
      </c>
      <c r="G123" s="38"/>
      <c r="H123" s="38"/>
      <c r="I123" s="13">
        <v>-5.22</v>
      </c>
      <c r="J123" s="38"/>
      <c r="K123" s="38"/>
      <c r="L123" s="13">
        <v>-92.21</v>
      </c>
    </row>
    <row r="124" spans="1:13" ht="40.700000000000003" customHeight="1" x14ac:dyDescent="0.2">
      <c r="A124" s="41" t="s">
        <v>64</v>
      </c>
      <c r="B124" s="41"/>
      <c r="C124" s="50">
        <v>1</v>
      </c>
      <c r="D124" s="50"/>
      <c r="E124" s="50"/>
      <c r="F124" s="13">
        <v>-65.239999999999995</v>
      </c>
      <c r="G124" s="41"/>
      <c r="H124" s="41"/>
      <c r="I124" s="13">
        <v>-5.79</v>
      </c>
      <c r="J124" s="41"/>
      <c r="K124" s="41"/>
      <c r="L124" s="13">
        <v>-71.03</v>
      </c>
    </row>
    <row r="125" spans="1:13" ht="41.1" customHeight="1" x14ac:dyDescent="0.2">
      <c r="A125" s="41" t="s">
        <v>44</v>
      </c>
      <c r="B125" s="41"/>
      <c r="C125" s="50">
        <v>1</v>
      </c>
      <c r="D125" s="50"/>
      <c r="E125" s="50"/>
      <c r="F125" s="13">
        <v>-80.989999999999995</v>
      </c>
      <c r="G125" s="41"/>
      <c r="H125" s="41"/>
      <c r="I125" s="13">
        <v>-6.88</v>
      </c>
      <c r="J125" s="41"/>
      <c r="K125" s="41"/>
      <c r="L125" s="13">
        <v>-87.87</v>
      </c>
    </row>
    <row r="126" spans="1:13" ht="41.1" customHeight="1" x14ac:dyDescent="0.2">
      <c r="A126" s="41" t="s">
        <v>30</v>
      </c>
      <c r="B126" s="41"/>
      <c r="C126" s="50">
        <v>1</v>
      </c>
      <c r="D126" s="50"/>
      <c r="E126" s="50"/>
      <c r="F126" s="13">
        <v>-50.99</v>
      </c>
      <c r="G126" s="41"/>
      <c r="H126" s="41"/>
      <c r="I126" s="13">
        <v>-2.8</v>
      </c>
      <c r="J126" s="41"/>
      <c r="K126" s="41"/>
      <c r="L126" s="13">
        <v>-53.79</v>
      </c>
    </row>
    <row r="127" spans="1:13" ht="14.25" customHeight="1" x14ac:dyDescent="0.2">
      <c r="A127" s="41" t="s">
        <v>65</v>
      </c>
      <c r="B127" s="41"/>
      <c r="C127" s="62">
        <v>1</v>
      </c>
      <c r="D127" s="62"/>
      <c r="E127" s="62"/>
      <c r="F127" s="15">
        <v>-86.99</v>
      </c>
      <c r="G127" s="63"/>
      <c r="H127" s="63"/>
      <c r="I127" s="15">
        <v>-6.74</v>
      </c>
      <c r="J127" s="63"/>
      <c r="K127" s="63"/>
      <c r="L127" s="15">
        <v>-93.73</v>
      </c>
    </row>
    <row r="128" spans="1:13" ht="15" customHeight="1" x14ac:dyDescent="0.2">
      <c r="A128" s="53" t="s">
        <v>66</v>
      </c>
      <c r="B128" s="53"/>
      <c r="C128" s="53"/>
      <c r="D128" s="53"/>
      <c r="E128" s="53"/>
      <c r="F128" s="53"/>
      <c r="G128" s="53"/>
      <c r="H128" s="53"/>
      <c r="I128" s="53"/>
      <c r="J128" s="53"/>
      <c r="K128" s="53"/>
      <c r="L128" s="53"/>
      <c r="M128" s="53"/>
    </row>
    <row r="129" spans="1:12" ht="13.5" customHeight="1" x14ac:dyDescent="0.2">
      <c r="A129" s="42" t="s">
        <v>67</v>
      </c>
      <c r="B129" s="42"/>
      <c r="C129" s="43"/>
      <c r="D129" s="43"/>
      <c r="E129" s="43"/>
      <c r="F129" s="43"/>
      <c r="G129" s="24" t="s">
        <v>4</v>
      </c>
      <c r="H129" s="24"/>
      <c r="I129" s="9"/>
      <c r="J129" s="25" t="s">
        <v>5</v>
      </c>
      <c r="K129" s="25"/>
      <c r="L129" s="2" t="s">
        <v>6</v>
      </c>
    </row>
    <row r="130" spans="1:12" ht="14.85" customHeight="1" x14ac:dyDescent="0.2">
      <c r="A130" s="44" t="s">
        <v>18</v>
      </c>
      <c r="B130" s="44"/>
      <c r="C130" s="45" t="s">
        <v>19</v>
      </c>
      <c r="D130" s="45"/>
      <c r="E130" s="64" t="s">
        <v>20</v>
      </c>
      <c r="F130" s="64"/>
      <c r="G130" s="46" t="s">
        <v>21</v>
      </c>
      <c r="H130" s="46"/>
      <c r="I130" s="10" t="s">
        <v>20</v>
      </c>
      <c r="J130" s="47" t="s">
        <v>21</v>
      </c>
      <c r="K130" s="47"/>
      <c r="L130" s="11"/>
    </row>
    <row r="131" spans="1:12" ht="15.6" customHeight="1" x14ac:dyDescent="0.2">
      <c r="A131" s="48" t="s">
        <v>25</v>
      </c>
      <c r="B131" s="48"/>
      <c r="C131" s="49">
        <v>2</v>
      </c>
      <c r="D131" s="49"/>
      <c r="E131" s="55"/>
      <c r="F131" s="55"/>
      <c r="G131" s="55"/>
      <c r="H131" s="55"/>
      <c r="I131" s="12">
        <v>8.5500000000000007</v>
      </c>
      <c r="J131" s="55"/>
      <c r="K131" s="55"/>
      <c r="L131" s="12">
        <v>8.5500000000000007</v>
      </c>
    </row>
    <row r="132" spans="1:12" ht="54" customHeight="1" x14ac:dyDescent="0.2">
      <c r="A132" s="41" t="s">
        <v>24</v>
      </c>
      <c r="B132" s="41"/>
      <c r="C132" s="50">
        <v>4</v>
      </c>
      <c r="D132" s="50"/>
      <c r="E132" s="41"/>
      <c r="F132" s="41"/>
      <c r="G132" s="41"/>
      <c r="H132" s="41"/>
      <c r="I132" s="13">
        <v>16.690000000000001</v>
      </c>
      <c r="J132" s="41"/>
      <c r="K132" s="41"/>
      <c r="L132" s="13">
        <v>16.690000000000001</v>
      </c>
    </row>
    <row r="133" spans="1:12" ht="41.1" customHeight="1" x14ac:dyDescent="0.2">
      <c r="A133" s="41" t="s">
        <v>23</v>
      </c>
      <c r="B133" s="41"/>
      <c r="C133" s="50">
        <v>1</v>
      </c>
      <c r="D133" s="50"/>
      <c r="E133" s="41"/>
      <c r="F133" s="41"/>
      <c r="G133" s="41"/>
      <c r="H133" s="41"/>
      <c r="I133" s="13">
        <v>10.199999999999999</v>
      </c>
      <c r="J133" s="41"/>
      <c r="K133" s="41"/>
      <c r="L133" s="13">
        <v>10.199999999999999</v>
      </c>
    </row>
    <row r="134" spans="1:12" ht="41.1" customHeight="1" x14ac:dyDescent="0.2">
      <c r="A134" s="41" t="s">
        <v>22</v>
      </c>
      <c r="B134" s="41"/>
      <c r="C134" s="50">
        <v>1</v>
      </c>
      <c r="D134" s="50"/>
      <c r="E134" s="41"/>
      <c r="F134" s="41"/>
      <c r="G134" s="41"/>
      <c r="H134" s="41"/>
      <c r="I134" s="13">
        <v>10.199999999999999</v>
      </c>
      <c r="J134" s="41"/>
      <c r="K134" s="41"/>
      <c r="L134" s="13">
        <v>10.199999999999999</v>
      </c>
    </row>
    <row r="135" spans="1:12" ht="54" customHeight="1" x14ac:dyDescent="0.2">
      <c r="A135" s="41" t="s">
        <v>60</v>
      </c>
      <c r="B135" s="41"/>
      <c r="C135" s="50">
        <v>2</v>
      </c>
      <c r="D135" s="50"/>
      <c r="E135" s="41"/>
      <c r="F135" s="41"/>
      <c r="G135" s="41"/>
      <c r="H135" s="41"/>
      <c r="I135" s="13">
        <v>5.0999999999999996</v>
      </c>
      <c r="J135" s="41"/>
      <c r="K135" s="41"/>
      <c r="L135" s="13">
        <v>5.0999999999999996</v>
      </c>
    </row>
    <row r="136" spans="1:12" ht="54" customHeight="1" x14ac:dyDescent="0.2">
      <c r="A136" s="41" t="s">
        <v>61</v>
      </c>
      <c r="B136" s="41"/>
      <c r="C136" s="50">
        <v>2</v>
      </c>
      <c r="D136" s="50"/>
      <c r="E136" s="41"/>
      <c r="F136" s="41"/>
      <c r="G136" s="41"/>
      <c r="H136" s="41"/>
      <c r="I136" s="13">
        <v>6.61</v>
      </c>
      <c r="J136" s="41"/>
      <c r="K136" s="41"/>
      <c r="L136" s="13">
        <v>6.61</v>
      </c>
    </row>
    <row r="137" spans="1:12" ht="54" customHeight="1" x14ac:dyDescent="0.2">
      <c r="A137" s="41" t="s">
        <v>62</v>
      </c>
      <c r="B137" s="41"/>
      <c r="C137" s="50">
        <v>1</v>
      </c>
      <c r="D137" s="50"/>
      <c r="E137" s="41"/>
      <c r="F137" s="41"/>
      <c r="G137" s="41"/>
      <c r="H137" s="41"/>
      <c r="I137" s="13">
        <v>7.05</v>
      </c>
      <c r="J137" s="41"/>
      <c r="K137" s="41"/>
      <c r="L137" s="13">
        <v>7.05</v>
      </c>
    </row>
    <row r="138" spans="1:12" ht="41.1" customHeight="1" x14ac:dyDescent="0.2">
      <c r="A138" s="41" t="s">
        <v>53</v>
      </c>
      <c r="B138" s="41"/>
      <c r="C138" s="50">
        <v>1</v>
      </c>
      <c r="D138" s="50"/>
      <c r="E138" s="41"/>
      <c r="F138" s="41"/>
      <c r="G138" s="41"/>
      <c r="H138" s="41"/>
      <c r="I138" s="13">
        <v>6.68</v>
      </c>
      <c r="J138" s="41"/>
      <c r="K138" s="41"/>
      <c r="L138" s="13">
        <v>6.68</v>
      </c>
    </row>
    <row r="139" spans="1:12" ht="15" customHeight="1" x14ac:dyDescent="0.2">
      <c r="A139" s="41" t="s">
        <v>63</v>
      </c>
      <c r="B139" s="41"/>
      <c r="C139" s="50">
        <v>1</v>
      </c>
      <c r="D139" s="50"/>
      <c r="E139" s="38"/>
      <c r="F139" s="38"/>
      <c r="G139" s="38"/>
      <c r="H139" s="38"/>
      <c r="I139" s="13">
        <v>5.22</v>
      </c>
      <c r="J139" s="38"/>
      <c r="K139" s="38"/>
      <c r="L139" s="13">
        <v>5.22</v>
      </c>
    </row>
    <row r="140" spans="1:12" ht="40.700000000000003" customHeight="1" x14ac:dyDescent="0.2">
      <c r="A140" s="41" t="s">
        <v>64</v>
      </c>
      <c r="B140" s="41"/>
      <c r="C140" s="50">
        <v>1</v>
      </c>
      <c r="D140" s="50"/>
      <c r="E140" s="41"/>
      <c r="F140" s="41"/>
      <c r="G140" s="41"/>
      <c r="H140" s="41"/>
      <c r="I140" s="13">
        <v>5.79</v>
      </c>
      <c r="J140" s="41"/>
      <c r="K140" s="41"/>
      <c r="L140" s="13">
        <v>5.79</v>
      </c>
    </row>
    <row r="141" spans="1:12" ht="41.1" customHeight="1" x14ac:dyDescent="0.2">
      <c r="A141" s="41" t="s">
        <v>44</v>
      </c>
      <c r="B141" s="41"/>
      <c r="C141" s="50">
        <v>1</v>
      </c>
      <c r="D141" s="50"/>
      <c r="E141" s="41"/>
      <c r="F141" s="41"/>
      <c r="G141" s="41"/>
      <c r="H141" s="41"/>
      <c r="I141" s="13">
        <v>6.88</v>
      </c>
      <c r="J141" s="41"/>
      <c r="K141" s="41"/>
      <c r="L141" s="13">
        <v>6.88</v>
      </c>
    </row>
    <row r="142" spans="1:12" ht="41.1" customHeight="1" x14ac:dyDescent="0.2">
      <c r="A142" s="41" t="s">
        <v>30</v>
      </c>
      <c r="B142" s="41"/>
      <c r="C142" s="50">
        <v>1</v>
      </c>
      <c r="D142" s="50"/>
      <c r="E142" s="41"/>
      <c r="F142" s="41"/>
      <c r="G142" s="41"/>
      <c r="H142" s="41"/>
      <c r="I142" s="13">
        <v>2.8</v>
      </c>
      <c r="J142" s="41"/>
      <c r="K142" s="41"/>
      <c r="L142" s="13">
        <v>2.8</v>
      </c>
    </row>
    <row r="143" spans="1:12" ht="14.25" customHeight="1" x14ac:dyDescent="0.2">
      <c r="A143" s="41" t="s">
        <v>65</v>
      </c>
      <c r="B143" s="41"/>
      <c r="C143" s="50">
        <v>1</v>
      </c>
      <c r="D143" s="50"/>
      <c r="E143" s="63"/>
      <c r="F143" s="63"/>
      <c r="G143" s="63"/>
      <c r="H143" s="63"/>
      <c r="I143" s="15">
        <v>6.74</v>
      </c>
      <c r="J143" s="63"/>
      <c r="K143" s="63"/>
      <c r="L143" s="15">
        <v>6.74</v>
      </c>
    </row>
    <row r="144" spans="1:12" ht="15" customHeight="1" x14ac:dyDescent="0.2">
      <c r="A144" s="38"/>
      <c r="B144" s="38"/>
      <c r="C144" s="54" t="s">
        <v>55</v>
      </c>
      <c r="D144" s="54"/>
      <c r="E144" s="55"/>
      <c r="F144" s="55"/>
      <c r="G144" s="55"/>
      <c r="H144" s="55"/>
      <c r="I144" s="17"/>
      <c r="J144" s="65">
        <v>98.51</v>
      </c>
      <c r="K144" s="65"/>
      <c r="L144" s="18">
        <v>98.51</v>
      </c>
    </row>
    <row r="145" spans="1:12" ht="13.5" customHeight="1" x14ac:dyDescent="0.2">
      <c r="A145" s="42" t="s">
        <v>68</v>
      </c>
      <c r="B145" s="42"/>
      <c r="C145" s="43"/>
      <c r="D145" s="43"/>
      <c r="E145" s="24" t="s">
        <v>4</v>
      </c>
      <c r="F145" s="24"/>
      <c r="G145" s="24"/>
      <c r="H145" s="24"/>
      <c r="I145" s="25" t="s">
        <v>5</v>
      </c>
      <c r="J145" s="25"/>
      <c r="K145" s="25"/>
      <c r="L145" s="2" t="s">
        <v>6</v>
      </c>
    </row>
    <row r="146" spans="1:12" ht="14.85" customHeight="1" x14ac:dyDescent="0.2">
      <c r="A146" s="44" t="s">
        <v>18</v>
      </c>
      <c r="B146" s="44"/>
      <c r="C146" s="45" t="s">
        <v>19</v>
      </c>
      <c r="D146" s="45"/>
      <c r="E146" s="57"/>
      <c r="F146" s="57"/>
      <c r="G146" s="57"/>
      <c r="H146" s="57"/>
      <c r="I146" s="57"/>
      <c r="J146" s="57"/>
      <c r="K146" s="57"/>
      <c r="L146" s="11"/>
    </row>
    <row r="147" spans="1:12" ht="15.6" customHeight="1" x14ac:dyDescent="0.2">
      <c r="A147" s="48" t="s">
        <v>25</v>
      </c>
      <c r="B147" s="48"/>
      <c r="C147" s="49">
        <v>2</v>
      </c>
      <c r="D147" s="49"/>
      <c r="E147" s="58">
        <v>25.65</v>
      </c>
      <c r="F147" s="58"/>
      <c r="G147" s="58"/>
      <c r="H147" s="58"/>
      <c r="I147" s="55"/>
      <c r="J147" s="55"/>
      <c r="K147" s="55"/>
      <c r="L147" s="12">
        <v>25.65</v>
      </c>
    </row>
    <row r="148" spans="1:12" ht="54" customHeight="1" x14ac:dyDescent="0.2">
      <c r="A148" s="41" t="s">
        <v>24</v>
      </c>
      <c r="B148" s="41"/>
      <c r="C148" s="50">
        <v>4</v>
      </c>
      <c r="D148" s="50"/>
      <c r="E148" s="59">
        <v>45.35</v>
      </c>
      <c r="F148" s="59"/>
      <c r="G148" s="59"/>
      <c r="H148" s="59"/>
      <c r="I148" s="41"/>
      <c r="J148" s="41"/>
      <c r="K148" s="41"/>
      <c r="L148" s="13">
        <v>45.35</v>
      </c>
    </row>
    <row r="149" spans="1:12" ht="41.1" customHeight="1" x14ac:dyDescent="0.2">
      <c r="A149" s="41" t="s">
        <v>23</v>
      </c>
      <c r="B149" s="41"/>
      <c r="C149" s="50">
        <v>1</v>
      </c>
      <c r="D149" s="50"/>
      <c r="E149" s="59">
        <v>18.36</v>
      </c>
      <c r="F149" s="59"/>
      <c r="G149" s="59"/>
      <c r="H149" s="59"/>
      <c r="I149" s="41"/>
      <c r="J149" s="41"/>
      <c r="K149" s="41"/>
      <c r="L149" s="13">
        <v>18.36</v>
      </c>
    </row>
    <row r="150" spans="1:12" ht="41.1" customHeight="1" x14ac:dyDescent="0.2">
      <c r="A150" s="41" t="s">
        <v>22</v>
      </c>
      <c r="B150" s="41"/>
      <c r="C150" s="50">
        <v>1</v>
      </c>
      <c r="D150" s="50"/>
      <c r="E150" s="59">
        <v>18.36</v>
      </c>
      <c r="F150" s="59"/>
      <c r="G150" s="59"/>
      <c r="H150" s="59"/>
      <c r="I150" s="41"/>
      <c r="J150" s="41"/>
      <c r="K150" s="41"/>
      <c r="L150" s="13">
        <v>18.36</v>
      </c>
    </row>
    <row r="151" spans="1:12" ht="54" customHeight="1" x14ac:dyDescent="0.2">
      <c r="A151" s="41" t="s">
        <v>60</v>
      </c>
      <c r="B151" s="41"/>
      <c r="C151" s="50">
        <v>2</v>
      </c>
      <c r="D151" s="50"/>
      <c r="E151" s="59">
        <v>10.8</v>
      </c>
      <c r="F151" s="59"/>
      <c r="G151" s="59"/>
      <c r="H151" s="59"/>
      <c r="I151" s="41"/>
      <c r="J151" s="41"/>
      <c r="K151" s="41"/>
      <c r="L151" s="13">
        <v>10.8</v>
      </c>
    </row>
    <row r="152" spans="1:12" ht="54" customHeight="1" x14ac:dyDescent="0.2">
      <c r="A152" s="41" t="s">
        <v>61</v>
      </c>
      <c r="B152" s="41"/>
      <c r="C152" s="50">
        <v>2</v>
      </c>
      <c r="D152" s="50"/>
      <c r="E152" s="59">
        <v>12.69</v>
      </c>
      <c r="F152" s="59"/>
      <c r="G152" s="59"/>
      <c r="H152" s="59"/>
      <c r="I152" s="41"/>
      <c r="J152" s="41"/>
      <c r="K152" s="41"/>
      <c r="L152" s="13">
        <v>12.69</v>
      </c>
    </row>
    <row r="153" spans="1:12" ht="54" customHeight="1" x14ac:dyDescent="0.2">
      <c r="A153" s="41" t="s">
        <v>62</v>
      </c>
      <c r="B153" s="41"/>
      <c r="C153" s="50">
        <v>1</v>
      </c>
      <c r="D153" s="50"/>
      <c r="E153" s="59">
        <v>15.39</v>
      </c>
      <c r="F153" s="59"/>
      <c r="G153" s="59"/>
      <c r="H153" s="59"/>
      <c r="I153" s="41"/>
      <c r="J153" s="41"/>
      <c r="K153" s="41"/>
      <c r="L153" s="13">
        <v>15.39</v>
      </c>
    </row>
    <row r="154" spans="1:12" ht="41.1" customHeight="1" x14ac:dyDescent="0.2">
      <c r="A154" s="41" t="s">
        <v>53</v>
      </c>
      <c r="B154" s="41"/>
      <c r="C154" s="50">
        <v>1</v>
      </c>
      <c r="D154" s="50"/>
      <c r="E154" s="59">
        <v>14.58</v>
      </c>
      <c r="F154" s="59"/>
      <c r="G154" s="59"/>
      <c r="H154" s="59"/>
      <c r="I154" s="41"/>
      <c r="J154" s="41"/>
      <c r="K154" s="41"/>
      <c r="L154" s="13">
        <v>14.58</v>
      </c>
    </row>
    <row r="155" spans="1:12" ht="15" customHeight="1" x14ac:dyDescent="0.2">
      <c r="A155" s="41" t="s">
        <v>63</v>
      </c>
      <c r="B155" s="41"/>
      <c r="C155" s="50">
        <v>1</v>
      </c>
      <c r="D155" s="50"/>
      <c r="E155" s="59">
        <v>15.66</v>
      </c>
      <c r="F155" s="59"/>
      <c r="G155" s="59"/>
      <c r="H155" s="59"/>
      <c r="I155" s="38"/>
      <c r="J155" s="38"/>
      <c r="K155" s="38"/>
      <c r="L155" s="13">
        <v>15.66</v>
      </c>
    </row>
    <row r="156" spans="1:12" ht="40.700000000000003" customHeight="1" x14ac:dyDescent="0.2">
      <c r="A156" s="41" t="s">
        <v>64</v>
      </c>
      <c r="B156" s="41"/>
      <c r="C156" s="50">
        <v>1</v>
      </c>
      <c r="D156" s="50"/>
      <c r="E156" s="59">
        <v>11.74</v>
      </c>
      <c r="F156" s="59"/>
      <c r="G156" s="59"/>
      <c r="H156" s="59"/>
      <c r="I156" s="41"/>
      <c r="J156" s="41"/>
      <c r="K156" s="41"/>
      <c r="L156" s="13">
        <v>11.74</v>
      </c>
    </row>
    <row r="157" spans="1:12" ht="41.1" customHeight="1" x14ac:dyDescent="0.2">
      <c r="A157" s="41" t="s">
        <v>44</v>
      </c>
      <c r="B157" s="41"/>
      <c r="C157" s="50">
        <v>1</v>
      </c>
      <c r="D157" s="50"/>
      <c r="E157" s="59">
        <v>14.58</v>
      </c>
      <c r="F157" s="59"/>
      <c r="G157" s="59"/>
      <c r="H157" s="59"/>
      <c r="I157" s="41"/>
      <c r="J157" s="41"/>
      <c r="K157" s="41"/>
      <c r="L157" s="13">
        <v>14.58</v>
      </c>
    </row>
    <row r="158" spans="1:12" ht="41.1" customHeight="1" x14ac:dyDescent="0.2">
      <c r="A158" s="41" t="s">
        <v>30</v>
      </c>
      <c r="B158" s="41"/>
      <c r="C158" s="50">
        <v>1</v>
      </c>
      <c r="D158" s="50"/>
      <c r="E158" s="59">
        <v>9.18</v>
      </c>
      <c r="F158" s="59"/>
      <c r="G158" s="59"/>
      <c r="H158" s="59"/>
      <c r="I158" s="41"/>
      <c r="J158" s="41"/>
      <c r="K158" s="41"/>
      <c r="L158" s="13">
        <v>9.18</v>
      </c>
    </row>
    <row r="159" spans="1:12" ht="14.25" customHeight="1" x14ac:dyDescent="0.2">
      <c r="A159" s="41" t="s">
        <v>65</v>
      </c>
      <c r="B159" s="41"/>
      <c r="C159" s="50">
        <v>1</v>
      </c>
      <c r="D159" s="50"/>
      <c r="E159" s="60">
        <v>15.66</v>
      </c>
      <c r="F159" s="60"/>
      <c r="G159" s="60"/>
      <c r="H159" s="60"/>
      <c r="I159" s="63"/>
      <c r="J159" s="63"/>
      <c r="K159" s="63"/>
      <c r="L159" s="15">
        <v>15.66</v>
      </c>
    </row>
    <row r="160" spans="1:12" ht="15" customHeight="1" x14ac:dyDescent="0.2">
      <c r="A160" s="38"/>
      <c r="B160" s="38"/>
      <c r="C160" s="54" t="s">
        <v>55</v>
      </c>
      <c r="D160" s="54"/>
      <c r="E160" s="61">
        <v>228</v>
      </c>
      <c r="F160" s="61"/>
      <c r="G160" s="61"/>
      <c r="H160" s="61"/>
      <c r="I160" s="65">
        <v>0</v>
      </c>
      <c r="J160" s="65"/>
      <c r="K160" s="65"/>
      <c r="L160" s="18">
        <v>228</v>
      </c>
    </row>
    <row r="161" spans="1:12" ht="13.5" customHeight="1" x14ac:dyDescent="0.2">
      <c r="A161" s="42" t="s">
        <v>69</v>
      </c>
      <c r="B161" s="42"/>
      <c r="C161" s="43"/>
      <c r="D161" s="43"/>
      <c r="E161" s="24" t="s">
        <v>4</v>
      </c>
      <c r="F161" s="24"/>
      <c r="G161" s="24"/>
      <c r="H161" s="24"/>
      <c r="I161" s="25" t="s">
        <v>5</v>
      </c>
      <c r="J161" s="25"/>
      <c r="K161" s="25"/>
      <c r="L161" s="2" t="s">
        <v>6</v>
      </c>
    </row>
    <row r="162" spans="1:12" ht="14.85" customHeight="1" x14ac:dyDescent="0.2">
      <c r="A162" s="44" t="s">
        <v>18</v>
      </c>
      <c r="B162" s="44"/>
      <c r="C162" s="45" t="s">
        <v>19</v>
      </c>
      <c r="D162" s="45"/>
      <c r="E162" s="66"/>
      <c r="F162" s="66"/>
      <c r="G162" s="66"/>
      <c r="H162" s="66"/>
      <c r="I162" s="66"/>
      <c r="J162" s="66"/>
      <c r="K162" s="66"/>
      <c r="L162" s="19"/>
    </row>
    <row r="163" spans="1:12" ht="14.25" customHeight="1" x14ac:dyDescent="0.2">
      <c r="A163" s="67" t="s">
        <v>70</v>
      </c>
      <c r="B163" s="67"/>
      <c r="C163" s="49">
        <v>1</v>
      </c>
      <c r="D163" s="49"/>
      <c r="E163" s="68">
        <v>339.15</v>
      </c>
      <c r="F163" s="68"/>
      <c r="G163" s="68"/>
      <c r="H163" s="68"/>
      <c r="I163" s="69">
        <v>0</v>
      </c>
      <c r="J163" s="69"/>
      <c r="K163" s="69"/>
      <c r="L163" s="20">
        <v>339.15</v>
      </c>
    </row>
    <row r="164" spans="1:12" ht="15" customHeight="1" x14ac:dyDescent="0.2">
      <c r="A164" s="29"/>
      <c r="B164" s="29"/>
      <c r="C164" s="54" t="s">
        <v>55</v>
      </c>
      <c r="D164" s="54"/>
      <c r="E164" s="61">
        <v>339.15</v>
      </c>
      <c r="F164" s="61"/>
      <c r="G164" s="61"/>
      <c r="H164" s="61"/>
      <c r="I164" s="65">
        <v>0</v>
      </c>
      <c r="J164" s="65"/>
      <c r="K164" s="65"/>
      <c r="L164" s="18">
        <v>339.15</v>
      </c>
    </row>
  </sheetData>
  <mergeCells count="639">
    <mergeCell ref="A163:B163"/>
    <mergeCell ref="C163:D163"/>
    <mergeCell ref="E163:H163"/>
    <mergeCell ref="I163:K163"/>
    <mergeCell ref="A164:B164"/>
    <mergeCell ref="C164:D164"/>
    <mergeCell ref="E164:H164"/>
    <mergeCell ref="I164:K164"/>
    <mergeCell ref="A160:B160"/>
    <mergeCell ref="C160:D160"/>
    <mergeCell ref="E160:H160"/>
    <mergeCell ref="I160:K160"/>
    <mergeCell ref="A161:B161"/>
    <mergeCell ref="C161:D161"/>
    <mergeCell ref="E161:H161"/>
    <mergeCell ref="I161:K161"/>
    <mergeCell ref="A162:B162"/>
    <mergeCell ref="C162:D162"/>
    <mergeCell ref="E162:H162"/>
    <mergeCell ref="I162:K162"/>
    <mergeCell ref="A157:B157"/>
    <mergeCell ref="C157:D157"/>
    <mergeCell ref="E157:H157"/>
    <mergeCell ref="I157:K157"/>
    <mergeCell ref="A158:B158"/>
    <mergeCell ref="C158:D158"/>
    <mergeCell ref="E158:H158"/>
    <mergeCell ref="I158:K158"/>
    <mergeCell ref="A159:B159"/>
    <mergeCell ref="C159:D159"/>
    <mergeCell ref="E159:H159"/>
    <mergeCell ref="I159:K159"/>
    <mergeCell ref="A154:B154"/>
    <mergeCell ref="C154:D154"/>
    <mergeCell ref="E154:H154"/>
    <mergeCell ref="I154:K154"/>
    <mergeCell ref="A155:B155"/>
    <mergeCell ref="C155:D155"/>
    <mergeCell ref="E155:H155"/>
    <mergeCell ref="I155:K155"/>
    <mergeCell ref="A156:B156"/>
    <mergeCell ref="C156:D156"/>
    <mergeCell ref="E156:H156"/>
    <mergeCell ref="I156:K156"/>
    <mergeCell ref="A151:B151"/>
    <mergeCell ref="C151:D151"/>
    <mergeCell ref="E151:H151"/>
    <mergeCell ref="I151:K151"/>
    <mergeCell ref="A152:B152"/>
    <mergeCell ref="C152:D152"/>
    <mergeCell ref="E152:H152"/>
    <mergeCell ref="I152:K152"/>
    <mergeCell ref="A153:B153"/>
    <mergeCell ref="C153:D153"/>
    <mergeCell ref="E153:H153"/>
    <mergeCell ref="I153:K153"/>
    <mergeCell ref="A148:B148"/>
    <mergeCell ref="C148:D148"/>
    <mergeCell ref="E148:H148"/>
    <mergeCell ref="I148:K148"/>
    <mergeCell ref="A149:B149"/>
    <mergeCell ref="C149:D149"/>
    <mergeCell ref="E149:H149"/>
    <mergeCell ref="I149:K149"/>
    <mergeCell ref="A150:B150"/>
    <mergeCell ref="C150:D150"/>
    <mergeCell ref="E150:H150"/>
    <mergeCell ref="I150:K150"/>
    <mergeCell ref="A145:B145"/>
    <mergeCell ref="C145:D145"/>
    <mergeCell ref="E145:H145"/>
    <mergeCell ref="I145:K145"/>
    <mergeCell ref="A146:B146"/>
    <mergeCell ref="C146:D146"/>
    <mergeCell ref="E146:H146"/>
    <mergeCell ref="I146:K146"/>
    <mergeCell ref="A147:B147"/>
    <mergeCell ref="C147:D147"/>
    <mergeCell ref="E147:H147"/>
    <mergeCell ref="I147:K147"/>
    <mergeCell ref="A143:B143"/>
    <mergeCell ref="C143:D143"/>
    <mergeCell ref="E143:F143"/>
    <mergeCell ref="G143:H143"/>
    <mergeCell ref="J143:K143"/>
    <mergeCell ref="A144:B144"/>
    <mergeCell ref="C144:D144"/>
    <mergeCell ref="E144:F144"/>
    <mergeCell ref="G144:H144"/>
    <mergeCell ref="J144:K144"/>
    <mergeCell ref="A141:B141"/>
    <mergeCell ref="C141:D141"/>
    <mergeCell ref="E141:F141"/>
    <mergeCell ref="G141:H141"/>
    <mergeCell ref="J141:K141"/>
    <mergeCell ref="A142:B142"/>
    <mergeCell ref="C142:D142"/>
    <mergeCell ref="E142:F142"/>
    <mergeCell ref="G142:H142"/>
    <mergeCell ref="J142:K142"/>
    <mergeCell ref="A139:B139"/>
    <mergeCell ref="C139:D139"/>
    <mergeCell ref="E139:F139"/>
    <mergeCell ref="G139:H139"/>
    <mergeCell ref="J139:K139"/>
    <mergeCell ref="A140:B140"/>
    <mergeCell ref="C140:D140"/>
    <mergeCell ref="E140:F140"/>
    <mergeCell ref="G140:H140"/>
    <mergeCell ref="J140:K140"/>
    <mergeCell ref="A137:B137"/>
    <mergeCell ref="C137:D137"/>
    <mergeCell ref="E137:F137"/>
    <mergeCell ref="G137:H137"/>
    <mergeCell ref="J137:K137"/>
    <mergeCell ref="A138:B138"/>
    <mergeCell ref="C138:D138"/>
    <mergeCell ref="E138:F138"/>
    <mergeCell ref="G138:H138"/>
    <mergeCell ref="J138:K138"/>
    <mergeCell ref="A135:B135"/>
    <mergeCell ref="C135:D135"/>
    <mergeCell ref="E135:F135"/>
    <mergeCell ref="G135:H135"/>
    <mergeCell ref="J135:K135"/>
    <mergeCell ref="A136:B136"/>
    <mergeCell ref="C136:D136"/>
    <mergeCell ref="E136:F136"/>
    <mergeCell ref="G136:H136"/>
    <mergeCell ref="J136:K136"/>
    <mergeCell ref="A133:B133"/>
    <mergeCell ref="C133:D133"/>
    <mergeCell ref="E133:F133"/>
    <mergeCell ref="G133:H133"/>
    <mergeCell ref="J133:K133"/>
    <mergeCell ref="A134:B134"/>
    <mergeCell ref="C134:D134"/>
    <mergeCell ref="E134:F134"/>
    <mergeCell ref="G134:H134"/>
    <mergeCell ref="J134:K134"/>
    <mergeCell ref="A131:B131"/>
    <mergeCell ref="C131:D131"/>
    <mergeCell ref="E131:F131"/>
    <mergeCell ref="G131:H131"/>
    <mergeCell ref="J131:K131"/>
    <mergeCell ref="A132:B132"/>
    <mergeCell ref="C132:D132"/>
    <mergeCell ref="E132:F132"/>
    <mergeCell ref="G132:H132"/>
    <mergeCell ref="J132:K132"/>
    <mergeCell ref="A128:M128"/>
    <mergeCell ref="A129:B129"/>
    <mergeCell ref="C129:D129"/>
    <mergeCell ref="E129:F129"/>
    <mergeCell ref="G129:H129"/>
    <mergeCell ref="J129:K129"/>
    <mergeCell ref="A130:B130"/>
    <mergeCell ref="C130:D130"/>
    <mergeCell ref="E130:F130"/>
    <mergeCell ref="G130:H130"/>
    <mergeCell ref="J130:K130"/>
    <mergeCell ref="A125:B125"/>
    <mergeCell ref="C125:E125"/>
    <mergeCell ref="G125:H125"/>
    <mergeCell ref="J125:K125"/>
    <mergeCell ref="A126:B126"/>
    <mergeCell ref="C126:E126"/>
    <mergeCell ref="G126:H126"/>
    <mergeCell ref="J126:K126"/>
    <mergeCell ref="A127:B127"/>
    <mergeCell ref="C127:E127"/>
    <mergeCell ref="G127:H127"/>
    <mergeCell ref="J127:K127"/>
    <mergeCell ref="A122:B122"/>
    <mergeCell ref="C122:E122"/>
    <mergeCell ref="G122:H122"/>
    <mergeCell ref="J122:K122"/>
    <mergeCell ref="A123:B123"/>
    <mergeCell ref="C123:E123"/>
    <mergeCell ref="G123:H123"/>
    <mergeCell ref="J123:K123"/>
    <mergeCell ref="A124:B124"/>
    <mergeCell ref="C124:E124"/>
    <mergeCell ref="G124:H124"/>
    <mergeCell ref="J124:K124"/>
    <mergeCell ref="A119:B119"/>
    <mergeCell ref="C119:E119"/>
    <mergeCell ref="G119:H119"/>
    <mergeCell ref="J119:K119"/>
    <mergeCell ref="A120:B120"/>
    <mergeCell ref="C120:E120"/>
    <mergeCell ref="G120:H120"/>
    <mergeCell ref="J120:K120"/>
    <mergeCell ref="A121:B121"/>
    <mergeCell ref="C121:E121"/>
    <mergeCell ref="G121:H121"/>
    <mergeCell ref="J121:K121"/>
    <mergeCell ref="A116:B116"/>
    <mergeCell ref="C116:E116"/>
    <mergeCell ref="G116:H116"/>
    <mergeCell ref="J116:K116"/>
    <mergeCell ref="A117:B117"/>
    <mergeCell ref="C117:E117"/>
    <mergeCell ref="G117:H117"/>
    <mergeCell ref="J117:K117"/>
    <mergeCell ref="A118:B118"/>
    <mergeCell ref="C118:E118"/>
    <mergeCell ref="G118:H118"/>
    <mergeCell ref="J118:K118"/>
    <mergeCell ref="A113:B113"/>
    <mergeCell ref="C113:E113"/>
    <mergeCell ref="G113:H113"/>
    <mergeCell ref="J113:K113"/>
    <mergeCell ref="A114:B114"/>
    <mergeCell ref="C114:E114"/>
    <mergeCell ref="G114:H114"/>
    <mergeCell ref="J114:K114"/>
    <mergeCell ref="A115:B115"/>
    <mergeCell ref="C115:E115"/>
    <mergeCell ref="G115:H115"/>
    <mergeCell ref="J115:K115"/>
    <mergeCell ref="A110:B110"/>
    <mergeCell ref="C110:D110"/>
    <mergeCell ref="E110:H110"/>
    <mergeCell ref="I110:L110"/>
    <mergeCell ref="A111:B111"/>
    <mergeCell ref="C111:D111"/>
    <mergeCell ref="E111:H111"/>
    <mergeCell ref="I111:L111"/>
    <mergeCell ref="A112:B112"/>
    <mergeCell ref="C112:D112"/>
    <mergeCell ref="E112:H112"/>
    <mergeCell ref="I112:L112"/>
    <mergeCell ref="A107:B107"/>
    <mergeCell ref="C107:D107"/>
    <mergeCell ref="E107:H107"/>
    <mergeCell ref="I107:L107"/>
    <mergeCell ref="A108:B108"/>
    <mergeCell ref="C108:D108"/>
    <mergeCell ref="E108:H108"/>
    <mergeCell ref="I108:L108"/>
    <mergeCell ref="A109:B109"/>
    <mergeCell ref="C109:D109"/>
    <mergeCell ref="E109:H109"/>
    <mergeCell ref="I109:L109"/>
    <mergeCell ref="A104:B104"/>
    <mergeCell ref="C104:D104"/>
    <mergeCell ref="E104:H104"/>
    <mergeCell ref="I104:L104"/>
    <mergeCell ref="A105:B105"/>
    <mergeCell ref="C105:D105"/>
    <mergeCell ref="E105:H105"/>
    <mergeCell ref="I105:L105"/>
    <mergeCell ref="A106:B106"/>
    <mergeCell ref="C106:D106"/>
    <mergeCell ref="E106:H106"/>
    <mergeCell ref="I106:L106"/>
    <mergeCell ref="A101:B101"/>
    <mergeCell ref="C101:D101"/>
    <mergeCell ref="E101:H101"/>
    <mergeCell ref="I101:L101"/>
    <mergeCell ref="A102:B102"/>
    <mergeCell ref="C102:D102"/>
    <mergeCell ref="E102:H102"/>
    <mergeCell ref="I102:L102"/>
    <mergeCell ref="A103:B103"/>
    <mergeCell ref="C103:D103"/>
    <mergeCell ref="E103:H103"/>
    <mergeCell ref="I103:L103"/>
    <mergeCell ref="A98:B98"/>
    <mergeCell ref="C98:F98"/>
    <mergeCell ref="G98:H98"/>
    <mergeCell ref="I98:K98"/>
    <mergeCell ref="A99:B99"/>
    <mergeCell ref="C99:D99"/>
    <mergeCell ref="E99:H99"/>
    <mergeCell ref="I99:L99"/>
    <mergeCell ref="A100:B100"/>
    <mergeCell ref="C100:D100"/>
    <mergeCell ref="E100:H100"/>
    <mergeCell ref="I100:L100"/>
    <mergeCell ref="A95:B95"/>
    <mergeCell ref="C95:F95"/>
    <mergeCell ref="G95:H95"/>
    <mergeCell ref="I95:K95"/>
    <mergeCell ref="A96:B96"/>
    <mergeCell ref="C96:F96"/>
    <mergeCell ref="G96:H96"/>
    <mergeCell ref="I96:K96"/>
    <mergeCell ref="A97:B97"/>
    <mergeCell ref="C97:F97"/>
    <mergeCell ref="G97:H97"/>
    <mergeCell ref="I97:K97"/>
    <mergeCell ref="A92:B92"/>
    <mergeCell ref="C92:F92"/>
    <mergeCell ref="G92:H92"/>
    <mergeCell ref="I92:K92"/>
    <mergeCell ref="A93:B93"/>
    <mergeCell ref="C93:F93"/>
    <mergeCell ref="G93:H93"/>
    <mergeCell ref="I93:K93"/>
    <mergeCell ref="A94:B94"/>
    <mergeCell ref="C94:F94"/>
    <mergeCell ref="G94:H94"/>
    <mergeCell ref="I94:K94"/>
    <mergeCell ref="A89:B89"/>
    <mergeCell ref="C89:F89"/>
    <mergeCell ref="G89:H89"/>
    <mergeCell ref="I89:K89"/>
    <mergeCell ref="A90:B90"/>
    <mergeCell ref="C90:F90"/>
    <mergeCell ref="G90:H90"/>
    <mergeCell ref="I90:K90"/>
    <mergeCell ref="A91:B91"/>
    <mergeCell ref="C91:F91"/>
    <mergeCell ref="G91:H91"/>
    <mergeCell ref="I91:K91"/>
    <mergeCell ref="A86:B86"/>
    <mergeCell ref="C86:F86"/>
    <mergeCell ref="G86:H86"/>
    <mergeCell ref="I86:K86"/>
    <mergeCell ref="A87:B87"/>
    <mergeCell ref="C87:F87"/>
    <mergeCell ref="G87:H87"/>
    <mergeCell ref="I87:K87"/>
    <mergeCell ref="A88:B88"/>
    <mergeCell ref="C88:F88"/>
    <mergeCell ref="G88:H88"/>
    <mergeCell ref="I88:K88"/>
    <mergeCell ref="A83:B83"/>
    <mergeCell ref="C83:F83"/>
    <mergeCell ref="G83:H83"/>
    <mergeCell ref="I83:K83"/>
    <mergeCell ref="A84:B84"/>
    <mergeCell ref="C84:F84"/>
    <mergeCell ref="G84:H84"/>
    <mergeCell ref="I84:K84"/>
    <mergeCell ref="A85:B85"/>
    <mergeCell ref="C85:F85"/>
    <mergeCell ref="G85:H85"/>
    <mergeCell ref="I85:K85"/>
    <mergeCell ref="A80:B80"/>
    <mergeCell ref="C80:F80"/>
    <mergeCell ref="G80:H80"/>
    <mergeCell ref="I80:K80"/>
    <mergeCell ref="A81:B81"/>
    <mergeCell ref="C81:F81"/>
    <mergeCell ref="G81:H81"/>
    <mergeCell ref="I81:K81"/>
    <mergeCell ref="A82:B82"/>
    <mergeCell ref="C82:F82"/>
    <mergeCell ref="G82:H82"/>
    <mergeCell ref="I82:K82"/>
    <mergeCell ref="A77:B77"/>
    <mergeCell ref="C77:D77"/>
    <mergeCell ref="E77:I77"/>
    <mergeCell ref="J77:L77"/>
    <mergeCell ref="A78:B78"/>
    <mergeCell ref="C78:D78"/>
    <mergeCell ref="E78:I78"/>
    <mergeCell ref="J78:L78"/>
    <mergeCell ref="A79:B79"/>
    <mergeCell ref="C79:D79"/>
    <mergeCell ref="E79:I79"/>
    <mergeCell ref="J79:L79"/>
    <mergeCell ref="A74:B74"/>
    <mergeCell ref="C74:D74"/>
    <mergeCell ref="E74:I74"/>
    <mergeCell ref="J74:L74"/>
    <mergeCell ref="A75:B75"/>
    <mergeCell ref="C75:D75"/>
    <mergeCell ref="E75:I75"/>
    <mergeCell ref="J75:L75"/>
    <mergeCell ref="A76:B76"/>
    <mergeCell ref="C76:D76"/>
    <mergeCell ref="E76:I76"/>
    <mergeCell ref="J76:L76"/>
    <mergeCell ref="A71:B71"/>
    <mergeCell ref="C71:D71"/>
    <mergeCell ref="E71:I71"/>
    <mergeCell ref="J71:L71"/>
    <mergeCell ref="A72:B72"/>
    <mergeCell ref="C72:D72"/>
    <mergeCell ref="E72:I72"/>
    <mergeCell ref="J72:L72"/>
    <mergeCell ref="A73:B73"/>
    <mergeCell ref="C73:D73"/>
    <mergeCell ref="E73:I73"/>
    <mergeCell ref="J73:L73"/>
    <mergeCell ref="A68:B68"/>
    <mergeCell ref="C68:D68"/>
    <mergeCell ref="E68:I68"/>
    <mergeCell ref="J68:L68"/>
    <mergeCell ref="A69:B69"/>
    <mergeCell ref="C69:D69"/>
    <mergeCell ref="E69:I69"/>
    <mergeCell ref="J69:L69"/>
    <mergeCell ref="A70:B70"/>
    <mergeCell ref="C70:D70"/>
    <mergeCell ref="E70:I70"/>
    <mergeCell ref="J70:L70"/>
    <mergeCell ref="A65:B65"/>
    <mergeCell ref="C65:E65"/>
    <mergeCell ref="G65:H65"/>
    <mergeCell ref="J65:K65"/>
    <mergeCell ref="A66:B66"/>
    <mergeCell ref="C66:E66"/>
    <mergeCell ref="G66:H66"/>
    <mergeCell ref="J66:K66"/>
    <mergeCell ref="A67:B67"/>
    <mergeCell ref="C67:E67"/>
    <mergeCell ref="G67:H67"/>
    <mergeCell ref="J67:K67"/>
    <mergeCell ref="A62:B62"/>
    <mergeCell ref="C62:E62"/>
    <mergeCell ref="G62:H62"/>
    <mergeCell ref="J62:K62"/>
    <mergeCell ref="A63:B63"/>
    <mergeCell ref="C63:E63"/>
    <mergeCell ref="G63:H63"/>
    <mergeCell ref="J63:K63"/>
    <mergeCell ref="A64:B64"/>
    <mergeCell ref="C64:E64"/>
    <mergeCell ref="G64:H64"/>
    <mergeCell ref="J64:K64"/>
    <mergeCell ref="A59:B59"/>
    <mergeCell ref="C59:E59"/>
    <mergeCell ref="G59:H59"/>
    <mergeCell ref="J59:K59"/>
    <mergeCell ref="A60:B60"/>
    <mergeCell ref="C60:E60"/>
    <mergeCell ref="G60:H60"/>
    <mergeCell ref="J60:K60"/>
    <mergeCell ref="A61:B61"/>
    <mergeCell ref="C61:E61"/>
    <mergeCell ref="G61:H61"/>
    <mergeCell ref="J61:K61"/>
    <mergeCell ref="A56:B56"/>
    <mergeCell ref="C56:E56"/>
    <mergeCell ref="G56:H56"/>
    <mergeCell ref="J56:K56"/>
    <mergeCell ref="A57:B57"/>
    <mergeCell ref="C57:E57"/>
    <mergeCell ref="G57:H57"/>
    <mergeCell ref="J57:K57"/>
    <mergeCell ref="A58:B58"/>
    <mergeCell ref="C58:E58"/>
    <mergeCell ref="G58:H58"/>
    <mergeCell ref="J58:K58"/>
    <mergeCell ref="A53:B53"/>
    <mergeCell ref="C53:E53"/>
    <mergeCell ref="G53:H53"/>
    <mergeCell ref="J53:K53"/>
    <mergeCell ref="A54:B54"/>
    <mergeCell ref="C54:E54"/>
    <mergeCell ref="G54:H54"/>
    <mergeCell ref="J54:K54"/>
    <mergeCell ref="A55:B55"/>
    <mergeCell ref="C55:E55"/>
    <mergeCell ref="G55:H55"/>
    <mergeCell ref="J55:K55"/>
    <mergeCell ref="A50:B50"/>
    <mergeCell ref="C50:E50"/>
    <mergeCell ref="G50:H50"/>
    <mergeCell ref="J50:K50"/>
    <mergeCell ref="A51:B51"/>
    <mergeCell ref="C51:E51"/>
    <mergeCell ref="G51:H51"/>
    <mergeCell ref="J51:K51"/>
    <mergeCell ref="A52:B52"/>
    <mergeCell ref="C52:E52"/>
    <mergeCell ref="G52:H52"/>
    <mergeCell ref="J52:K52"/>
    <mergeCell ref="A47:B47"/>
    <mergeCell ref="D47:F47"/>
    <mergeCell ref="G47:I47"/>
    <mergeCell ref="J47:L47"/>
    <mergeCell ref="A48:M48"/>
    <mergeCell ref="A49:B49"/>
    <mergeCell ref="C49:E49"/>
    <mergeCell ref="G49:H49"/>
    <mergeCell ref="J49:K49"/>
    <mergeCell ref="A44:B44"/>
    <mergeCell ref="D44:F44"/>
    <mergeCell ref="G44:I44"/>
    <mergeCell ref="J44:L44"/>
    <mergeCell ref="A45:B45"/>
    <mergeCell ref="D45:F45"/>
    <mergeCell ref="G45:I45"/>
    <mergeCell ref="J45:L45"/>
    <mergeCell ref="A46:B46"/>
    <mergeCell ref="D46:F46"/>
    <mergeCell ref="G46:I46"/>
    <mergeCell ref="J46:L46"/>
    <mergeCell ref="A41:B41"/>
    <mergeCell ref="D41:F41"/>
    <mergeCell ref="G41:I41"/>
    <mergeCell ref="J41:L41"/>
    <mergeCell ref="A42:B42"/>
    <mergeCell ref="D42:F42"/>
    <mergeCell ref="G42:I42"/>
    <mergeCell ref="J42:L42"/>
    <mergeCell ref="A43:B43"/>
    <mergeCell ref="D43:F43"/>
    <mergeCell ref="G43:I43"/>
    <mergeCell ref="J43:L43"/>
    <mergeCell ref="A38:B38"/>
    <mergeCell ref="D38:F38"/>
    <mergeCell ref="G38:I38"/>
    <mergeCell ref="J38:L38"/>
    <mergeCell ref="A39:B39"/>
    <mergeCell ref="D39:F39"/>
    <mergeCell ref="G39:I39"/>
    <mergeCell ref="J39:L39"/>
    <mergeCell ref="A40:B40"/>
    <mergeCell ref="D40:F40"/>
    <mergeCell ref="G40:I40"/>
    <mergeCell ref="J40:L40"/>
    <mergeCell ref="A35:B35"/>
    <mergeCell ref="D35:F35"/>
    <mergeCell ref="G35:I35"/>
    <mergeCell ref="J35:L35"/>
    <mergeCell ref="A36:B36"/>
    <mergeCell ref="D36:F36"/>
    <mergeCell ref="G36:I36"/>
    <mergeCell ref="J36:L36"/>
    <mergeCell ref="A37:B37"/>
    <mergeCell ref="D37:F37"/>
    <mergeCell ref="G37:I37"/>
    <mergeCell ref="J37:L37"/>
    <mergeCell ref="A32:B32"/>
    <mergeCell ref="C32:E32"/>
    <mergeCell ref="G32:H32"/>
    <mergeCell ref="J32:K32"/>
    <mergeCell ref="A33:B33"/>
    <mergeCell ref="C33:E33"/>
    <mergeCell ref="G33:H33"/>
    <mergeCell ref="J33:K33"/>
    <mergeCell ref="A34:B34"/>
    <mergeCell ref="C34:E34"/>
    <mergeCell ref="G34:H34"/>
    <mergeCell ref="J34:K34"/>
    <mergeCell ref="A29:B29"/>
    <mergeCell ref="C29:E29"/>
    <mergeCell ref="G29:H29"/>
    <mergeCell ref="J29:K29"/>
    <mergeCell ref="A30:B30"/>
    <mergeCell ref="C30:E30"/>
    <mergeCell ref="G30:H30"/>
    <mergeCell ref="J30:K30"/>
    <mergeCell ref="A31:B31"/>
    <mergeCell ref="C31:E31"/>
    <mergeCell ref="G31:H31"/>
    <mergeCell ref="J31:K31"/>
    <mergeCell ref="A26:B26"/>
    <mergeCell ref="C26:E26"/>
    <mergeCell ref="G26:H26"/>
    <mergeCell ref="J26:K26"/>
    <mergeCell ref="A27:B27"/>
    <mergeCell ref="C27:E27"/>
    <mergeCell ref="G27:H27"/>
    <mergeCell ref="J27:K27"/>
    <mergeCell ref="A28:B28"/>
    <mergeCell ref="C28:E28"/>
    <mergeCell ref="G28:H28"/>
    <mergeCell ref="J28:K28"/>
    <mergeCell ref="A23:B23"/>
    <mergeCell ref="C23:E23"/>
    <mergeCell ref="G23:H23"/>
    <mergeCell ref="J23:K23"/>
    <mergeCell ref="A24:B24"/>
    <mergeCell ref="C24:E24"/>
    <mergeCell ref="G24:H24"/>
    <mergeCell ref="J24:K24"/>
    <mergeCell ref="A25:B25"/>
    <mergeCell ref="C25:E25"/>
    <mergeCell ref="G25:H25"/>
    <mergeCell ref="J25:K25"/>
    <mergeCell ref="A20:B20"/>
    <mergeCell ref="C20:E20"/>
    <mergeCell ref="G20:H20"/>
    <mergeCell ref="J20:K20"/>
    <mergeCell ref="A21:B21"/>
    <mergeCell ref="C21:E21"/>
    <mergeCell ref="G21:H21"/>
    <mergeCell ref="J21:K21"/>
    <mergeCell ref="A22:B22"/>
    <mergeCell ref="C22:E22"/>
    <mergeCell ref="G22:H22"/>
    <mergeCell ref="J22:K22"/>
    <mergeCell ref="A17:B17"/>
    <mergeCell ref="C17:E17"/>
    <mergeCell ref="G17:H17"/>
    <mergeCell ref="J17:K17"/>
    <mergeCell ref="A18:B18"/>
    <mergeCell ref="C18:E18"/>
    <mergeCell ref="G18:H18"/>
    <mergeCell ref="J18:K18"/>
    <mergeCell ref="A19:B19"/>
    <mergeCell ref="C19:E19"/>
    <mergeCell ref="G19:H19"/>
    <mergeCell ref="J19:K19"/>
    <mergeCell ref="B12:F12"/>
    <mergeCell ref="H12:J12"/>
    <mergeCell ref="K12:L12"/>
    <mergeCell ref="B13:F13"/>
    <mergeCell ref="H13:J13"/>
    <mergeCell ref="K13:L13"/>
    <mergeCell ref="A16:B16"/>
    <mergeCell ref="C16:E16"/>
    <mergeCell ref="G16:H16"/>
    <mergeCell ref="J16:K16"/>
    <mergeCell ref="B9:F9"/>
    <mergeCell ref="H9:J9"/>
    <mergeCell ref="K9:L9"/>
    <mergeCell ref="B10:F10"/>
    <mergeCell ref="H10:J10"/>
    <mergeCell ref="K10:L10"/>
    <mergeCell ref="B11:F11"/>
    <mergeCell ref="H11:J11"/>
    <mergeCell ref="K11:L11"/>
    <mergeCell ref="B6:F6"/>
    <mergeCell ref="H6:J6"/>
    <mergeCell ref="K6:L6"/>
    <mergeCell ref="B7:F7"/>
    <mergeCell ref="H7:J7"/>
    <mergeCell ref="K7:L7"/>
    <mergeCell ref="B8:F8"/>
    <mergeCell ref="H8:J8"/>
    <mergeCell ref="K8:L8"/>
    <mergeCell ref="A1:M1"/>
    <mergeCell ref="A2:M2"/>
    <mergeCell ref="A3:M3"/>
    <mergeCell ref="B4:F4"/>
    <mergeCell ref="H4:J4"/>
    <mergeCell ref="K4:L4"/>
    <mergeCell ref="B5:F5"/>
    <mergeCell ref="H5:J5"/>
    <mergeCell ref="K5:L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topLeftCell="A7" workbookViewId="0">
      <selection activeCell="O41" sqref="O41"/>
    </sheetView>
  </sheetViews>
  <sheetFormatPr defaultRowHeight="15" x14ac:dyDescent="0.2"/>
  <cols>
    <col min="1" max="1" width="18.6640625" style="76" customWidth="1"/>
    <col min="2" max="4" width="9.33203125" style="76"/>
    <col min="5" max="5" width="15.1640625" style="76" bestFit="1" customWidth="1"/>
    <col min="6" max="7" width="9.33203125" style="76"/>
    <col min="8" max="8" width="12.83203125" style="76" bestFit="1" customWidth="1"/>
    <col min="9" max="10" width="9.33203125" style="76"/>
    <col min="11" max="11" width="14.33203125" style="76" bestFit="1" customWidth="1"/>
    <col min="12" max="12" width="11.83203125" style="76" customWidth="1"/>
    <col min="13" max="13" width="15.6640625" style="76" bestFit="1" customWidth="1"/>
    <col min="14" max="14" width="12.1640625" style="76" bestFit="1" customWidth="1"/>
    <col min="15" max="15" width="11" style="76" bestFit="1" customWidth="1"/>
    <col min="16" max="16384" width="9.33203125" style="76"/>
  </cols>
  <sheetData>
    <row r="1" spans="1:15" ht="30" x14ac:dyDescent="0.25">
      <c r="A1" s="71" t="s">
        <v>71</v>
      </c>
      <c r="B1" s="72"/>
      <c r="C1" s="72"/>
      <c r="D1" s="72"/>
      <c r="E1" s="73"/>
      <c r="F1" s="74" t="s">
        <v>72</v>
      </c>
      <c r="G1" s="74"/>
      <c r="H1" s="73"/>
      <c r="I1" s="74" t="s">
        <v>73</v>
      </c>
      <c r="J1" s="74"/>
      <c r="K1" s="75" t="s">
        <v>74</v>
      </c>
    </row>
    <row r="2" spans="1:15" ht="12.75" customHeight="1" x14ac:dyDescent="0.2">
      <c r="A2" s="77" t="s">
        <v>75</v>
      </c>
      <c r="B2" s="78" t="s">
        <v>76</v>
      </c>
      <c r="C2" s="78"/>
      <c r="D2" s="78"/>
      <c r="E2" s="79" t="s">
        <v>77</v>
      </c>
      <c r="F2" s="78" t="s">
        <v>78</v>
      </c>
      <c r="G2" s="78"/>
      <c r="H2" s="79" t="s">
        <v>77</v>
      </c>
      <c r="I2" s="78" t="s">
        <v>78</v>
      </c>
      <c r="J2" s="78"/>
      <c r="K2" s="80"/>
      <c r="M2" s="101" t="s">
        <v>75</v>
      </c>
      <c r="N2" s="101" t="s">
        <v>121</v>
      </c>
      <c r="O2" s="101" t="s">
        <v>122</v>
      </c>
    </row>
    <row r="3" spans="1:15" ht="12.75" customHeight="1" x14ac:dyDescent="0.2">
      <c r="A3" s="81" t="s">
        <v>79</v>
      </c>
      <c r="B3" s="93">
        <v>1</v>
      </c>
      <c r="C3" s="82"/>
      <c r="D3" s="82"/>
      <c r="E3" s="83">
        <v>101.99</v>
      </c>
      <c r="F3" s="84"/>
      <c r="G3" s="84"/>
      <c r="H3" s="83">
        <v>10.199999999999999</v>
      </c>
      <c r="I3" s="84"/>
      <c r="J3" s="84"/>
      <c r="K3" s="83">
        <v>112.19</v>
      </c>
      <c r="M3" s="76" t="str">
        <f>LEFT(A3,12)</f>
        <v>4625471449-A</v>
      </c>
      <c r="N3" s="76">
        <f>VLOOKUP(M3,Sheet2!D:E,2,0)</f>
        <v>316124</v>
      </c>
      <c r="O3" s="76">
        <v>101.99</v>
      </c>
    </row>
    <row r="4" spans="1:15" ht="12.75" customHeight="1" x14ac:dyDescent="0.2">
      <c r="A4" s="85" t="s">
        <v>80</v>
      </c>
      <c r="B4" s="94">
        <v>1</v>
      </c>
      <c r="C4" s="86"/>
      <c r="D4" s="86"/>
      <c r="E4" s="87">
        <v>101.99</v>
      </c>
      <c r="F4" s="88"/>
      <c r="G4" s="88"/>
      <c r="H4" s="87">
        <v>10.199999999999999</v>
      </c>
      <c r="I4" s="88"/>
      <c r="J4" s="88"/>
      <c r="K4" s="87">
        <v>112.19</v>
      </c>
      <c r="M4" s="76" t="str">
        <f t="shared" ref="M4:M32" si="0">LEFT(A4,12)</f>
        <v>4625471449-A</v>
      </c>
      <c r="N4" s="76">
        <f>VLOOKUP(M4,Sheet2!D:E,2,0)</f>
        <v>316124</v>
      </c>
      <c r="O4" s="76">
        <v>101.99</v>
      </c>
    </row>
    <row r="5" spans="1:15" ht="12.75" customHeight="1" x14ac:dyDescent="0.2">
      <c r="A5" s="85" t="s">
        <v>81</v>
      </c>
      <c r="B5" s="94">
        <v>4</v>
      </c>
      <c r="C5" s="86"/>
      <c r="D5" s="86"/>
      <c r="E5" s="87">
        <v>251.96</v>
      </c>
      <c r="F5" s="88"/>
      <c r="G5" s="88"/>
      <c r="H5" s="87">
        <v>16.690000000000001</v>
      </c>
      <c r="I5" s="88"/>
      <c r="J5" s="88"/>
      <c r="K5" s="87">
        <v>268.64999999999998</v>
      </c>
      <c r="M5" s="76" t="str">
        <f t="shared" si="0"/>
        <v>4626408346-A</v>
      </c>
      <c r="N5" s="76">
        <f>VLOOKUP(M5,Sheet2!D:E,2,0)</f>
        <v>317424</v>
      </c>
      <c r="O5" s="76">
        <v>251.96</v>
      </c>
    </row>
    <row r="6" spans="1:15" ht="12.75" customHeight="1" x14ac:dyDescent="0.2">
      <c r="A6" s="85" t="s">
        <v>82</v>
      </c>
      <c r="B6" s="94">
        <v>2</v>
      </c>
      <c r="C6" s="86"/>
      <c r="D6" s="86"/>
      <c r="E6" s="87">
        <v>142.47999999999999</v>
      </c>
      <c r="F6" s="89"/>
      <c r="G6" s="89"/>
      <c r="H6" s="87">
        <v>8.5500000000000007</v>
      </c>
      <c r="I6" s="89"/>
      <c r="J6" s="89"/>
      <c r="K6" s="87">
        <v>151.03</v>
      </c>
      <c r="M6" s="76" t="str">
        <f t="shared" si="0"/>
        <v>4628258204-A</v>
      </c>
      <c r="N6" s="76">
        <f>VLOOKUP(M6,Sheet2!D:E,2,0)</f>
        <v>318691</v>
      </c>
      <c r="O6" s="76">
        <v>142.47999999999999</v>
      </c>
    </row>
    <row r="7" spans="1:15" ht="12.75" customHeight="1" x14ac:dyDescent="0.2">
      <c r="A7" s="85" t="s">
        <v>83</v>
      </c>
      <c r="B7" s="94">
        <v>1</v>
      </c>
      <c r="C7" s="86"/>
      <c r="D7" s="86"/>
      <c r="E7" s="87">
        <v>65.239999999999995</v>
      </c>
      <c r="F7" s="88"/>
      <c r="G7" s="88"/>
      <c r="H7" s="87">
        <v>5.38</v>
      </c>
      <c r="I7" s="88"/>
      <c r="J7" s="88"/>
      <c r="K7" s="87">
        <v>70.62</v>
      </c>
      <c r="M7" s="76" t="str">
        <f t="shared" si="0"/>
        <v>4629718720-A</v>
      </c>
      <c r="N7" s="76">
        <f>VLOOKUP(M7,Sheet2!D:E,2,0)</f>
        <v>320700</v>
      </c>
      <c r="O7" s="76">
        <v>65.239999999999995</v>
      </c>
    </row>
    <row r="8" spans="1:15" ht="12.75" customHeight="1" x14ac:dyDescent="0.2">
      <c r="A8" s="85" t="s">
        <v>84</v>
      </c>
      <c r="B8" s="94">
        <v>1</v>
      </c>
      <c r="C8" s="86"/>
      <c r="D8" s="86"/>
      <c r="E8" s="87">
        <v>48.74</v>
      </c>
      <c r="F8" s="88"/>
      <c r="G8" s="88"/>
      <c r="H8" s="87">
        <v>3.78</v>
      </c>
      <c r="I8" s="88"/>
      <c r="J8" s="88"/>
      <c r="K8" s="87">
        <v>52.52</v>
      </c>
      <c r="M8" s="76" t="str">
        <f t="shared" si="0"/>
        <v>4629735250-A</v>
      </c>
      <c r="N8" s="76">
        <f>VLOOKUP(M8,Sheet2!D:E,2,0)</f>
        <v>320711</v>
      </c>
      <c r="O8" s="76">
        <v>48.74</v>
      </c>
    </row>
    <row r="9" spans="1:15" ht="12.75" customHeight="1" x14ac:dyDescent="0.2">
      <c r="A9" s="85" t="s">
        <v>85</v>
      </c>
      <c r="B9" s="94">
        <v>4</v>
      </c>
      <c r="C9" s="86"/>
      <c r="D9" s="86"/>
      <c r="E9" s="87">
        <v>299.95999999999998</v>
      </c>
      <c r="F9" s="88"/>
      <c r="G9" s="88"/>
      <c r="H9" s="87">
        <v>27.75</v>
      </c>
      <c r="I9" s="88"/>
      <c r="J9" s="88"/>
      <c r="K9" s="87">
        <v>327.71</v>
      </c>
      <c r="M9" s="76" t="str">
        <f t="shared" si="0"/>
        <v>4630048799-A</v>
      </c>
      <c r="N9" s="76">
        <f>VLOOKUP(M9,Sheet2!D:E,2,0)</f>
        <v>320704</v>
      </c>
      <c r="O9" s="76">
        <v>299.95999999999998</v>
      </c>
    </row>
    <row r="10" spans="1:15" ht="12.75" customHeight="1" x14ac:dyDescent="0.2">
      <c r="A10" s="85" t="s">
        <v>86</v>
      </c>
      <c r="B10" s="94">
        <v>4</v>
      </c>
      <c r="C10" s="86"/>
      <c r="D10" s="86"/>
      <c r="E10" s="87">
        <v>377.96</v>
      </c>
      <c r="F10" s="88"/>
      <c r="G10" s="88"/>
      <c r="H10" s="87">
        <v>33.07</v>
      </c>
      <c r="I10" s="88"/>
      <c r="J10" s="88"/>
      <c r="K10" s="87">
        <v>411.03</v>
      </c>
      <c r="M10" s="76" t="str">
        <f t="shared" si="0"/>
        <v>4630682550-A</v>
      </c>
      <c r="N10" s="76">
        <f>VLOOKUP(M10,Sheet2!D:E,2,0)</f>
        <v>321219</v>
      </c>
      <c r="O10" s="76">
        <v>377.96</v>
      </c>
    </row>
    <row r="11" spans="1:15" ht="12.75" customHeight="1" x14ac:dyDescent="0.2">
      <c r="A11" s="85" t="s">
        <v>87</v>
      </c>
      <c r="B11" s="94">
        <v>1</v>
      </c>
      <c r="C11" s="86"/>
      <c r="D11" s="86"/>
      <c r="E11" s="87">
        <v>50.99</v>
      </c>
      <c r="F11" s="88"/>
      <c r="G11" s="88"/>
      <c r="H11" s="87">
        <v>2.8</v>
      </c>
      <c r="I11" s="88"/>
      <c r="J11" s="88"/>
      <c r="K11" s="87">
        <v>53.79</v>
      </c>
      <c r="M11" s="76" t="str">
        <f t="shared" si="0"/>
        <v>4631116826-A</v>
      </c>
      <c r="N11" s="76">
        <f>VLOOKUP(M11,Sheet2!D:E,2,0)</f>
        <v>321296</v>
      </c>
      <c r="O11" s="76">
        <v>50.99</v>
      </c>
    </row>
    <row r="12" spans="1:15" ht="12.75" customHeight="1" x14ac:dyDescent="0.2">
      <c r="A12" s="85" t="s">
        <v>88</v>
      </c>
      <c r="B12" s="94">
        <v>4</v>
      </c>
      <c r="C12" s="86"/>
      <c r="D12" s="86"/>
      <c r="E12" s="87">
        <v>170.96</v>
      </c>
      <c r="F12" s="88"/>
      <c r="G12" s="88"/>
      <c r="H12" s="87">
        <v>13.68</v>
      </c>
      <c r="I12" s="88"/>
      <c r="J12" s="88"/>
      <c r="K12" s="87">
        <v>184.64</v>
      </c>
      <c r="M12" s="76" t="str">
        <f t="shared" si="0"/>
        <v>4631324152-A</v>
      </c>
      <c r="N12" s="76">
        <f>VLOOKUP(M12,Sheet2!D:E,2,0)</f>
        <v>321417</v>
      </c>
      <c r="O12" s="76">
        <v>170.96</v>
      </c>
    </row>
    <row r="13" spans="1:15" ht="12.75" customHeight="1" x14ac:dyDescent="0.2">
      <c r="A13" s="85" t="s">
        <v>89</v>
      </c>
      <c r="B13" s="94">
        <v>1</v>
      </c>
      <c r="C13" s="86"/>
      <c r="D13" s="86"/>
      <c r="E13" s="87">
        <v>71.239999999999995</v>
      </c>
      <c r="F13" s="89"/>
      <c r="G13" s="89"/>
      <c r="H13" s="87">
        <v>6.07</v>
      </c>
      <c r="I13" s="89"/>
      <c r="J13" s="89"/>
      <c r="K13" s="87">
        <v>77.31</v>
      </c>
      <c r="M13" s="76" t="str">
        <f t="shared" si="0"/>
        <v>4631604139-A</v>
      </c>
      <c r="N13" s="76">
        <f>VLOOKUP(M13,Sheet2!D:E,2,0)</f>
        <v>321483</v>
      </c>
      <c r="O13" s="76">
        <v>71.239999999999995</v>
      </c>
    </row>
    <row r="14" spans="1:15" ht="12.75" customHeight="1" x14ac:dyDescent="0.2">
      <c r="A14" s="85" t="s">
        <v>90</v>
      </c>
      <c r="B14" s="94">
        <v>1</v>
      </c>
      <c r="C14" s="86"/>
      <c r="D14" s="86"/>
      <c r="E14" s="87">
        <v>71.239999999999995</v>
      </c>
      <c r="F14" s="89"/>
      <c r="G14" s="89"/>
      <c r="H14" s="87">
        <v>4.72</v>
      </c>
      <c r="I14" s="89"/>
      <c r="J14" s="89"/>
      <c r="K14" s="87">
        <v>75.959999999999994</v>
      </c>
      <c r="M14" s="76" t="str">
        <f t="shared" si="0"/>
        <v>4631625566-A</v>
      </c>
      <c r="N14" s="76">
        <f>VLOOKUP(M14,Sheet2!D:E,2,0)</f>
        <v>321484</v>
      </c>
      <c r="O14" s="76">
        <v>71.239999999999995</v>
      </c>
    </row>
    <row r="15" spans="1:15" ht="12.75" customHeight="1" x14ac:dyDescent="0.2">
      <c r="A15" s="85" t="s">
        <v>91</v>
      </c>
      <c r="B15" s="94">
        <v>1</v>
      </c>
      <c r="C15" s="86"/>
      <c r="D15" s="86"/>
      <c r="E15" s="87">
        <v>92.99</v>
      </c>
      <c r="F15" s="88"/>
      <c r="G15" s="88"/>
      <c r="H15" s="85"/>
      <c r="I15" s="88"/>
      <c r="J15" s="88"/>
      <c r="K15" s="87">
        <v>92.99</v>
      </c>
      <c r="M15" s="76" t="str">
        <f t="shared" si="0"/>
        <v>4631538820-A</v>
      </c>
      <c r="N15" s="76">
        <f>VLOOKUP(M15,Sheet2!D:E,2,0)</f>
        <v>321543</v>
      </c>
      <c r="O15" s="76">
        <v>92.99</v>
      </c>
    </row>
    <row r="16" spans="1:15" ht="12.75" customHeight="1" x14ac:dyDescent="0.2">
      <c r="A16" s="85" t="s">
        <v>92</v>
      </c>
      <c r="B16" s="94">
        <v>1</v>
      </c>
      <c r="C16" s="86"/>
      <c r="D16" s="86"/>
      <c r="E16" s="87">
        <v>80.989999999999995</v>
      </c>
      <c r="F16" s="88"/>
      <c r="G16" s="88"/>
      <c r="H16" s="87">
        <v>6.68</v>
      </c>
      <c r="I16" s="88"/>
      <c r="J16" s="88"/>
      <c r="K16" s="87">
        <v>87.67</v>
      </c>
      <c r="M16" s="76" t="str">
        <f t="shared" si="0"/>
        <v>4632499787-A</v>
      </c>
      <c r="N16" s="76">
        <f>VLOOKUP(M16,Sheet2!D:E,2,0)</f>
        <v>321604</v>
      </c>
      <c r="O16" s="76">
        <v>80.989999999999995</v>
      </c>
    </row>
    <row r="17" spans="1:15" ht="12.75" customHeight="1" x14ac:dyDescent="0.2">
      <c r="A17" s="85" t="s">
        <v>93</v>
      </c>
      <c r="B17" s="94">
        <v>1</v>
      </c>
      <c r="C17" s="86"/>
      <c r="D17" s="86"/>
      <c r="E17" s="87">
        <v>65.239999999999995</v>
      </c>
      <c r="F17" s="88"/>
      <c r="G17" s="88"/>
      <c r="H17" s="87">
        <v>6.69</v>
      </c>
      <c r="I17" s="88"/>
      <c r="J17" s="88"/>
      <c r="K17" s="87">
        <v>71.930000000000007</v>
      </c>
      <c r="M17" s="76" t="str">
        <f t="shared" si="0"/>
        <v>4632614173-A</v>
      </c>
      <c r="N17" s="76">
        <f>VLOOKUP(M17,Sheet2!D:E,2,0)</f>
        <v>321615</v>
      </c>
      <c r="O17" s="76">
        <v>65.239999999999995</v>
      </c>
    </row>
    <row r="18" spans="1:15" ht="12.75" customHeight="1" x14ac:dyDescent="0.2">
      <c r="A18" s="85" t="s">
        <v>94</v>
      </c>
      <c r="B18" s="94">
        <v>2</v>
      </c>
      <c r="C18" s="86"/>
      <c r="D18" s="86"/>
      <c r="E18" s="87">
        <v>170.98</v>
      </c>
      <c r="F18" s="88"/>
      <c r="G18" s="88"/>
      <c r="H18" s="87">
        <v>14.11</v>
      </c>
      <c r="I18" s="88"/>
      <c r="J18" s="88"/>
      <c r="K18" s="87">
        <v>185.09</v>
      </c>
      <c r="M18" s="76" t="str">
        <f t="shared" si="0"/>
        <v>4631864040-A</v>
      </c>
      <c r="N18" s="76">
        <f>VLOOKUP(M18,Sheet2!D:E,2,0)</f>
        <v>321637</v>
      </c>
      <c r="O18" s="76">
        <v>170.98</v>
      </c>
    </row>
    <row r="19" spans="1:15" ht="12.75" customHeight="1" x14ac:dyDescent="0.2">
      <c r="A19" s="85" t="s">
        <v>95</v>
      </c>
      <c r="B19" s="94">
        <v>2</v>
      </c>
      <c r="C19" s="86"/>
      <c r="D19" s="86"/>
      <c r="E19" s="87">
        <v>85.48</v>
      </c>
      <c r="F19" s="88"/>
      <c r="G19" s="88"/>
      <c r="H19" s="87">
        <v>7.59</v>
      </c>
      <c r="I19" s="88"/>
      <c r="J19" s="88"/>
      <c r="K19" s="87">
        <v>93.07</v>
      </c>
      <c r="M19" s="76" t="str">
        <f t="shared" si="0"/>
        <v>4632216547-A</v>
      </c>
      <c r="N19" s="76">
        <f>VLOOKUP(M19,Sheet2!D:E,2,0)</f>
        <v>321599</v>
      </c>
      <c r="O19" s="76">
        <v>85.48</v>
      </c>
    </row>
    <row r="20" spans="1:15" ht="12.75" customHeight="1" x14ac:dyDescent="0.25">
      <c r="A20" s="85" t="s">
        <v>96</v>
      </c>
      <c r="B20" s="94">
        <v>2</v>
      </c>
      <c r="D20" s="90"/>
      <c r="E20" s="90">
        <v>166.48</v>
      </c>
      <c r="F20" s="91"/>
      <c r="G20" s="91"/>
      <c r="H20" s="91"/>
      <c r="J20" s="90"/>
      <c r="K20" s="90">
        <v>166.48</v>
      </c>
      <c r="M20" s="76" t="str">
        <f t="shared" si="0"/>
        <v>4632442028-A</v>
      </c>
      <c r="N20" s="76">
        <f>VLOOKUP(M20,Sheet2!D:E,2,0)</f>
        <v>321694</v>
      </c>
      <c r="O20" s="76">
        <v>166.48</v>
      </c>
    </row>
    <row r="21" spans="1:15" ht="12.75" customHeight="1" x14ac:dyDescent="0.2">
      <c r="A21" s="85" t="s">
        <v>97</v>
      </c>
      <c r="B21" s="94">
        <v>1</v>
      </c>
      <c r="D21" s="90"/>
      <c r="E21" s="90">
        <v>65.61</v>
      </c>
      <c r="G21" s="90"/>
      <c r="H21" s="90">
        <v>4.17</v>
      </c>
      <c r="J21" s="90"/>
      <c r="K21" s="90">
        <v>69.78</v>
      </c>
      <c r="M21" s="76" t="str">
        <f t="shared" si="0"/>
        <v>4631874775-A</v>
      </c>
      <c r="N21" s="76">
        <f>VLOOKUP(M21,Sheet2!D:E,2,0)</f>
        <v>321721</v>
      </c>
      <c r="O21" s="76">
        <v>65.61</v>
      </c>
    </row>
    <row r="22" spans="1:15" ht="12.75" customHeight="1" x14ac:dyDescent="0.2">
      <c r="A22" s="85" t="s">
        <v>98</v>
      </c>
      <c r="B22" s="94">
        <v>2</v>
      </c>
      <c r="D22" s="90"/>
      <c r="E22" s="90">
        <v>108.7</v>
      </c>
      <c r="G22" s="90"/>
      <c r="H22" s="90">
        <v>6.9</v>
      </c>
      <c r="J22" s="90"/>
      <c r="K22" s="90">
        <v>115.6</v>
      </c>
      <c r="M22" s="76" t="str">
        <f t="shared" si="0"/>
        <v>4631874775-A</v>
      </c>
      <c r="N22" s="76">
        <f>VLOOKUP(M22,Sheet2!D:E,2,0)</f>
        <v>321721</v>
      </c>
      <c r="O22" s="76">
        <v>108.7</v>
      </c>
    </row>
    <row r="23" spans="1:15" ht="12.75" customHeight="1" x14ac:dyDescent="0.2">
      <c r="A23" s="85" t="s">
        <v>97</v>
      </c>
      <c r="B23" s="94">
        <v>1</v>
      </c>
      <c r="D23" s="90"/>
      <c r="E23" s="90">
        <v>65.61</v>
      </c>
      <c r="G23" s="90"/>
      <c r="H23" s="90">
        <v>4.16</v>
      </c>
      <c r="J23" s="90"/>
      <c r="K23" s="90">
        <v>69.77</v>
      </c>
      <c r="M23" s="76" t="str">
        <f t="shared" si="0"/>
        <v>4631874775-A</v>
      </c>
      <c r="N23" s="76">
        <f>VLOOKUP(M23,Sheet2!D:E,2,0)</f>
        <v>321721</v>
      </c>
      <c r="O23" s="76">
        <v>65.61</v>
      </c>
    </row>
    <row r="24" spans="1:15" ht="12.75" customHeight="1" x14ac:dyDescent="0.2">
      <c r="A24" s="85" t="s">
        <v>99</v>
      </c>
      <c r="B24" s="94">
        <v>2</v>
      </c>
      <c r="D24" s="90"/>
      <c r="E24" s="90">
        <v>203.98</v>
      </c>
      <c r="G24" s="90"/>
      <c r="H24" s="90">
        <v>20.91</v>
      </c>
      <c r="J24" s="90"/>
      <c r="K24" s="90">
        <v>224.89</v>
      </c>
      <c r="M24" s="76" t="str">
        <f t="shared" si="0"/>
        <v>4632792830-A</v>
      </c>
      <c r="N24" s="76">
        <f>VLOOKUP(M24,Sheet2!D:E,2,0)</f>
        <v>321943</v>
      </c>
      <c r="O24" s="76">
        <v>203.98</v>
      </c>
    </row>
    <row r="25" spans="1:15" ht="12.75" customHeight="1" x14ac:dyDescent="0.2">
      <c r="A25" s="85" t="s">
        <v>100</v>
      </c>
      <c r="B25" s="94">
        <v>1</v>
      </c>
      <c r="D25" s="90"/>
      <c r="E25" s="90">
        <v>77.989999999999995</v>
      </c>
      <c r="G25" s="90"/>
      <c r="H25" s="90">
        <v>6.44</v>
      </c>
      <c r="J25" s="90"/>
      <c r="K25" s="90">
        <v>84.43</v>
      </c>
      <c r="M25" s="76" t="str">
        <f t="shared" si="0"/>
        <v>4632943772-B</v>
      </c>
      <c r="N25" s="76">
        <f>VLOOKUP(M25,Sheet2!D:E,2,0)</f>
        <v>321950</v>
      </c>
      <c r="O25" s="76">
        <v>77.989999999999995</v>
      </c>
    </row>
    <row r="26" spans="1:15" ht="12.75" customHeight="1" x14ac:dyDescent="0.2">
      <c r="A26" s="85" t="s">
        <v>101</v>
      </c>
      <c r="B26" s="94">
        <v>1</v>
      </c>
      <c r="D26" s="90"/>
      <c r="E26" s="90">
        <v>80.989999999999995</v>
      </c>
      <c r="G26" s="90"/>
      <c r="H26" s="90">
        <v>6.88</v>
      </c>
      <c r="J26" s="90"/>
      <c r="K26" s="90">
        <v>87.87</v>
      </c>
      <c r="M26" s="76" t="str">
        <f t="shared" si="0"/>
        <v>4633091449-A</v>
      </c>
      <c r="N26" s="76">
        <f>VLOOKUP(M26,Sheet2!D:E,2,0)</f>
        <v>322052</v>
      </c>
      <c r="O26" s="76">
        <v>80.989999999999995</v>
      </c>
    </row>
    <row r="27" spans="1:15" ht="12.75" customHeight="1" x14ac:dyDescent="0.2">
      <c r="A27" s="85" t="s">
        <v>102</v>
      </c>
      <c r="B27" s="94">
        <v>1</v>
      </c>
      <c r="D27" s="90"/>
      <c r="E27" s="90">
        <v>86.99</v>
      </c>
      <c r="G27" s="90"/>
      <c r="H27" s="90">
        <v>8.92</v>
      </c>
      <c r="J27" s="90"/>
      <c r="K27" s="90">
        <v>95.91</v>
      </c>
      <c r="M27" s="76" t="str">
        <f t="shared" si="0"/>
        <v>4633177021-A</v>
      </c>
      <c r="N27" s="76">
        <f>VLOOKUP(M27,Sheet2!D:E,2,0)</f>
        <v>322084</v>
      </c>
      <c r="O27" s="76">
        <v>86.99</v>
      </c>
    </row>
    <row r="28" spans="1:15" ht="12.75" customHeight="1" x14ac:dyDescent="0.2">
      <c r="A28" s="85" t="s">
        <v>103</v>
      </c>
      <c r="B28" s="94">
        <v>2</v>
      </c>
      <c r="D28" s="90"/>
      <c r="E28" s="90">
        <v>91.48</v>
      </c>
      <c r="G28" s="90"/>
      <c r="H28" s="90">
        <v>5.49</v>
      </c>
      <c r="J28" s="90"/>
      <c r="K28" s="90">
        <v>96.97</v>
      </c>
      <c r="M28" s="76" t="str">
        <f t="shared" si="0"/>
        <v>4633259131-A</v>
      </c>
      <c r="N28" s="76">
        <f>VLOOKUP(M28,Sheet2!D:E,2,0)</f>
        <v>322102</v>
      </c>
      <c r="O28" s="76">
        <v>91.48</v>
      </c>
    </row>
    <row r="29" spans="1:15" ht="12.75" customHeight="1" x14ac:dyDescent="0.2">
      <c r="A29" s="85" t="s">
        <v>104</v>
      </c>
      <c r="B29" s="94">
        <v>5</v>
      </c>
      <c r="D29" s="90"/>
      <c r="E29" s="90">
        <v>243.7</v>
      </c>
      <c r="G29" s="90"/>
      <c r="H29" s="90">
        <v>21.63</v>
      </c>
      <c r="J29" s="90"/>
      <c r="K29" s="90">
        <v>265.33</v>
      </c>
      <c r="M29" s="76" t="str">
        <f t="shared" si="0"/>
        <v>4633322270-B</v>
      </c>
      <c r="N29" s="76">
        <f>VLOOKUP(M29,Sheet2!D:E,2,0)</f>
        <v>322138</v>
      </c>
      <c r="O29" s="76">
        <v>243.7</v>
      </c>
    </row>
    <row r="30" spans="1:15" ht="12.75" customHeight="1" x14ac:dyDescent="0.2">
      <c r="A30" s="85" t="s">
        <v>105</v>
      </c>
      <c r="B30" s="94">
        <v>2</v>
      </c>
      <c r="D30" s="90"/>
      <c r="E30" s="90">
        <v>140.97999999999999</v>
      </c>
      <c r="G30" s="90"/>
      <c r="H30" s="90">
        <v>8.4600000000000009</v>
      </c>
      <c r="J30" s="90"/>
      <c r="K30" s="90">
        <v>149.44</v>
      </c>
      <c r="M30" s="76" t="str">
        <f t="shared" si="0"/>
        <v>4633360135-A</v>
      </c>
      <c r="N30" s="76">
        <f>VLOOKUP(M30,Sheet2!D:E,2,0)</f>
        <v>322134</v>
      </c>
      <c r="O30" s="76">
        <v>140.97999999999999</v>
      </c>
    </row>
    <row r="31" spans="1:15" ht="12.75" customHeight="1" x14ac:dyDescent="0.2">
      <c r="A31" s="85" t="s">
        <v>106</v>
      </c>
      <c r="B31" s="94">
        <v>1</v>
      </c>
      <c r="D31" s="90"/>
      <c r="E31" s="90">
        <v>48.74</v>
      </c>
      <c r="G31" s="90"/>
      <c r="H31" s="90">
        <v>3.28</v>
      </c>
      <c r="J31" s="90"/>
      <c r="K31" s="90">
        <v>52.02</v>
      </c>
      <c r="M31" s="76" t="str">
        <f t="shared" si="0"/>
        <v>4633420967-A</v>
      </c>
      <c r="N31" s="76">
        <f>VLOOKUP(M31,Sheet2!D:E,2,0)</f>
        <v>322158</v>
      </c>
      <c r="O31" s="76">
        <v>48.74</v>
      </c>
    </row>
    <row r="32" spans="1:15" ht="12.75" customHeight="1" x14ac:dyDescent="0.2">
      <c r="A32" s="85" t="s">
        <v>107</v>
      </c>
      <c r="B32" s="94">
        <v>2</v>
      </c>
      <c r="D32" s="92"/>
      <c r="E32" s="92">
        <v>149.97999999999999</v>
      </c>
      <c r="G32" s="92"/>
      <c r="H32" s="92">
        <v>10.5</v>
      </c>
      <c r="J32" s="92"/>
      <c r="K32" s="92">
        <v>160.47999999999999</v>
      </c>
      <c r="M32" s="76" t="str">
        <f t="shared" si="0"/>
        <v>4633317816-A</v>
      </c>
      <c r="N32" s="76">
        <f>VLOOKUP(M32,Sheet2!D:E,2,0)</f>
        <v>322193</v>
      </c>
      <c r="O32" s="76">
        <v>149.97999999999999</v>
      </c>
    </row>
    <row r="33" spans="5:15" s="95" customFormat="1" ht="12.75" customHeight="1" x14ac:dyDescent="0.2">
      <c r="E33" s="90" t="s">
        <v>108</v>
      </c>
      <c r="H33" s="90" t="s">
        <v>109</v>
      </c>
      <c r="K33" s="90" t="s">
        <v>110</v>
      </c>
      <c r="O33" s="76">
        <f>SUM(O3:O32)</f>
        <v>3781.6599999999989</v>
      </c>
    </row>
    <row r="37" spans="5:15" x14ac:dyDescent="0.2">
      <c r="M37" s="76" t="s">
        <v>111</v>
      </c>
      <c r="N37" s="96">
        <v>3781.66</v>
      </c>
      <c r="O37"/>
    </row>
    <row r="38" spans="5:15" x14ac:dyDescent="0.2">
      <c r="O38"/>
    </row>
    <row r="39" spans="5:15" x14ac:dyDescent="0.2">
      <c r="M39" s="76" t="s">
        <v>112</v>
      </c>
      <c r="N39" s="76">
        <v>-1266.58</v>
      </c>
      <c r="O39" s="97" t="s">
        <v>113</v>
      </c>
    </row>
    <row r="40" spans="5:15" x14ac:dyDescent="0.2">
      <c r="M40" s="76" t="s">
        <v>114</v>
      </c>
      <c r="N40" s="98">
        <v>-680.72</v>
      </c>
      <c r="O40" s="97" t="s">
        <v>115</v>
      </c>
    </row>
    <row r="41" spans="5:15" x14ac:dyDescent="0.2">
      <c r="M41" s="76" t="s">
        <v>116</v>
      </c>
      <c r="N41" s="76">
        <v>228</v>
      </c>
      <c r="O41" s="97" t="s">
        <v>115</v>
      </c>
    </row>
    <row r="42" spans="5:15" x14ac:dyDescent="0.2">
      <c r="M42" s="76" t="s">
        <v>117</v>
      </c>
      <c r="N42" s="76">
        <v>0</v>
      </c>
      <c r="O42" s="99" t="s">
        <v>118</v>
      </c>
    </row>
    <row r="43" spans="5:15" x14ac:dyDescent="0.2">
      <c r="M43" s="76" t="s">
        <v>119</v>
      </c>
      <c r="N43" s="76">
        <v>339.15</v>
      </c>
      <c r="O43" s="70" t="s">
        <v>120</v>
      </c>
    </row>
    <row r="44" spans="5:15" x14ac:dyDescent="0.2">
      <c r="N44" s="100">
        <f>SUM(N37:N43)</f>
        <v>2401.5099999999998</v>
      </c>
      <c r="O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E1" sqref="E1:E1048576"/>
    </sheetView>
  </sheetViews>
  <sheetFormatPr defaultRowHeight="12.75" x14ac:dyDescent="0.2"/>
  <sheetData>
    <row r="1" spans="1:6" ht="15.75" x14ac:dyDescent="0.25">
      <c r="A1" s="102" t="s">
        <v>123</v>
      </c>
      <c r="B1" s="102" t="s">
        <v>124</v>
      </c>
      <c r="C1" s="102" t="s">
        <v>125</v>
      </c>
      <c r="D1" s="102" t="s">
        <v>126</v>
      </c>
      <c r="E1" s="102" t="s">
        <v>127</v>
      </c>
      <c r="F1" s="102" t="s">
        <v>128</v>
      </c>
    </row>
    <row r="2" spans="1:6" ht="15" x14ac:dyDescent="0.25">
      <c r="A2" s="103" t="s">
        <v>129</v>
      </c>
      <c r="B2" s="103" t="s">
        <v>130</v>
      </c>
      <c r="C2" s="103" t="s">
        <v>131</v>
      </c>
      <c r="D2" s="103" t="s">
        <v>132</v>
      </c>
      <c r="E2" s="103">
        <v>316124</v>
      </c>
      <c r="F2" s="103" t="s">
        <v>133</v>
      </c>
    </row>
    <row r="3" spans="1:6" ht="15" x14ac:dyDescent="0.25">
      <c r="A3" s="103" t="s">
        <v>129</v>
      </c>
      <c r="B3" s="103" t="s">
        <v>130</v>
      </c>
      <c r="C3" s="103" t="s">
        <v>134</v>
      </c>
      <c r="D3" s="103" t="s">
        <v>135</v>
      </c>
      <c r="E3" s="103">
        <v>317424</v>
      </c>
      <c r="F3" s="103" t="s">
        <v>136</v>
      </c>
    </row>
    <row r="4" spans="1:6" ht="15" x14ac:dyDescent="0.25">
      <c r="A4" s="103" t="s">
        <v>129</v>
      </c>
      <c r="B4" s="103" t="s">
        <v>130</v>
      </c>
      <c r="C4" s="103" t="s">
        <v>137</v>
      </c>
      <c r="D4" s="103" t="s">
        <v>138</v>
      </c>
      <c r="E4" s="103">
        <v>318691</v>
      </c>
      <c r="F4" s="103" t="s">
        <v>139</v>
      </c>
    </row>
    <row r="5" spans="1:6" ht="15" x14ac:dyDescent="0.25">
      <c r="A5" s="103" t="s">
        <v>129</v>
      </c>
      <c r="B5" s="103" t="s">
        <v>130</v>
      </c>
      <c r="C5" s="103" t="s">
        <v>137</v>
      </c>
      <c r="D5" s="103" t="s">
        <v>138</v>
      </c>
      <c r="E5" s="103">
        <v>318691</v>
      </c>
      <c r="F5" s="103" t="s">
        <v>140</v>
      </c>
    </row>
    <row r="6" spans="1:6" ht="15" x14ac:dyDescent="0.25">
      <c r="A6" s="103" t="s">
        <v>129</v>
      </c>
      <c r="B6" s="103" t="s">
        <v>130</v>
      </c>
      <c r="C6" s="103" t="s">
        <v>141</v>
      </c>
      <c r="D6" s="103" t="s">
        <v>142</v>
      </c>
      <c r="E6" s="103">
        <v>320700</v>
      </c>
      <c r="F6" s="103" t="s">
        <v>143</v>
      </c>
    </row>
    <row r="7" spans="1:6" ht="15" x14ac:dyDescent="0.25">
      <c r="A7" s="103" t="s">
        <v>129</v>
      </c>
      <c r="B7" s="103" t="s">
        <v>130</v>
      </c>
      <c r="C7" s="103" t="s">
        <v>144</v>
      </c>
      <c r="D7" s="103" t="s">
        <v>145</v>
      </c>
      <c r="E7" s="103">
        <v>320711</v>
      </c>
      <c r="F7" s="103" t="s">
        <v>146</v>
      </c>
    </row>
    <row r="8" spans="1:6" ht="15" x14ac:dyDescent="0.25">
      <c r="A8" s="103" t="s">
        <v>129</v>
      </c>
      <c r="B8" s="103" t="s">
        <v>130</v>
      </c>
      <c r="C8" s="103" t="s">
        <v>147</v>
      </c>
      <c r="D8" s="103" t="s">
        <v>148</v>
      </c>
      <c r="E8" s="103">
        <v>320704</v>
      </c>
      <c r="F8" s="103" t="s">
        <v>149</v>
      </c>
    </row>
    <row r="9" spans="1:6" ht="15" x14ac:dyDescent="0.25">
      <c r="A9" s="103" t="s">
        <v>129</v>
      </c>
      <c r="B9" s="103" t="s">
        <v>130</v>
      </c>
      <c r="C9" s="103" t="s">
        <v>150</v>
      </c>
      <c r="D9" s="103" t="s">
        <v>151</v>
      </c>
      <c r="E9" s="103">
        <v>321219</v>
      </c>
      <c r="F9" s="103" t="s">
        <v>152</v>
      </c>
    </row>
    <row r="10" spans="1:6" ht="15" x14ac:dyDescent="0.25">
      <c r="A10" s="103" t="s">
        <v>129</v>
      </c>
      <c r="B10" s="103" t="s">
        <v>130</v>
      </c>
      <c r="C10" s="103" t="s">
        <v>153</v>
      </c>
      <c r="D10" s="103" t="s">
        <v>154</v>
      </c>
      <c r="E10" s="103">
        <v>321296</v>
      </c>
      <c r="F10" s="103" t="s">
        <v>155</v>
      </c>
    </row>
    <row r="11" spans="1:6" ht="15" x14ac:dyDescent="0.25">
      <c r="A11" s="103" t="s">
        <v>129</v>
      </c>
      <c r="B11" s="103" t="s">
        <v>130</v>
      </c>
      <c r="C11" s="103" t="s">
        <v>156</v>
      </c>
      <c r="D11" s="103" t="s">
        <v>157</v>
      </c>
      <c r="E11" s="103">
        <v>321417</v>
      </c>
      <c r="F11" s="103" t="s">
        <v>158</v>
      </c>
    </row>
    <row r="12" spans="1:6" ht="15" x14ac:dyDescent="0.25">
      <c r="A12" s="103" t="s">
        <v>129</v>
      </c>
      <c r="B12" s="103" t="s">
        <v>130</v>
      </c>
      <c r="C12" s="103" t="s">
        <v>159</v>
      </c>
      <c r="D12" s="103" t="s">
        <v>160</v>
      </c>
      <c r="E12" s="103">
        <v>321543</v>
      </c>
      <c r="F12" s="103" t="s">
        <v>161</v>
      </c>
    </row>
    <row r="13" spans="1:6" ht="15" x14ac:dyDescent="0.25">
      <c r="A13" s="103" t="s">
        <v>129</v>
      </c>
      <c r="B13" s="103" t="s">
        <v>130</v>
      </c>
      <c r="C13" s="103" t="s">
        <v>162</v>
      </c>
      <c r="D13" s="103" t="s">
        <v>163</v>
      </c>
      <c r="E13" s="103">
        <v>321483</v>
      </c>
      <c r="F13" s="103" t="s">
        <v>164</v>
      </c>
    </row>
    <row r="14" spans="1:6" ht="15" x14ac:dyDescent="0.25">
      <c r="A14" s="103" t="s">
        <v>129</v>
      </c>
      <c r="B14" s="103" t="s">
        <v>130</v>
      </c>
      <c r="C14" s="103" t="s">
        <v>165</v>
      </c>
      <c r="D14" s="103" t="s">
        <v>166</v>
      </c>
      <c r="E14" s="103">
        <v>321484</v>
      </c>
      <c r="F14" s="103" t="s">
        <v>164</v>
      </c>
    </row>
    <row r="15" spans="1:6" ht="15" x14ac:dyDescent="0.25">
      <c r="A15" s="103" t="s">
        <v>129</v>
      </c>
      <c r="B15" s="103" t="s">
        <v>130</v>
      </c>
      <c r="C15" s="103" t="s">
        <v>167</v>
      </c>
      <c r="D15" s="103" t="s">
        <v>168</v>
      </c>
      <c r="E15" s="103">
        <v>321637</v>
      </c>
      <c r="F15" s="103" t="s">
        <v>169</v>
      </c>
    </row>
    <row r="16" spans="1:6" ht="15" x14ac:dyDescent="0.25">
      <c r="A16" s="103" t="s">
        <v>129</v>
      </c>
      <c r="B16" s="103" t="s">
        <v>130</v>
      </c>
      <c r="C16" s="103" t="s">
        <v>170</v>
      </c>
      <c r="D16" s="103" t="s">
        <v>171</v>
      </c>
      <c r="E16" s="103">
        <v>321721</v>
      </c>
      <c r="F16" s="103" t="s">
        <v>172</v>
      </c>
    </row>
    <row r="17" spans="1:6" ht="15" x14ac:dyDescent="0.25">
      <c r="A17" s="103" t="s">
        <v>129</v>
      </c>
      <c r="B17" s="103" t="s">
        <v>130</v>
      </c>
      <c r="C17" s="103" t="s">
        <v>173</v>
      </c>
      <c r="D17" s="103" t="s">
        <v>174</v>
      </c>
      <c r="E17" s="103">
        <v>321599</v>
      </c>
      <c r="F17" s="103" t="s">
        <v>175</v>
      </c>
    </row>
    <row r="18" spans="1:6" ht="15" x14ac:dyDescent="0.25">
      <c r="A18" s="103" t="s">
        <v>129</v>
      </c>
      <c r="B18" s="103" t="s">
        <v>130</v>
      </c>
      <c r="C18" s="103" t="s">
        <v>176</v>
      </c>
      <c r="D18" s="103" t="s">
        <v>177</v>
      </c>
      <c r="E18" s="103">
        <v>321694</v>
      </c>
      <c r="F18" s="103" t="s">
        <v>178</v>
      </c>
    </row>
    <row r="19" spans="1:6" ht="15" x14ac:dyDescent="0.25">
      <c r="A19" s="103" t="s">
        <v>129</v>
      </c>
      <c r="B19" s="103" t="s">
        <v>130</v>
      </c>
      <c r="C19" s="103" t="s">
        <v>179</v>
      </c>
      <c r="D19" s="103" t="s">
        <v>180</v>
      </c>
      <c r="E19" s="103">
        <v>321604</v>
      </c>
      <c r="F19" s="103" t="s">
        <v>181</v>
      </c>
    </row>
    <row r="20" spans="1:6" ht="15" x14ac:dyDescent="0.25">
      <c r="A20" s="103" t="s">
        <v>129</v>
      </c>
      <c r="B20" s="103" t="s">
        <v>130</v>
      </c>
      <c r="C20" s="103" t="s">
        <v>182</v>
      </c>
      <c r="D20" s="103" t="s">
        <v>183</v>
      </c>
      <c r="E20" s="103">
        <v>321615</v>
      </c>
      <c r="F20" s="103" t="s">
        <v>143</v>
      </c>
    </row>
    <row r="21" spans="1:6" ht="15" x14ac:dyDescent="0.25">
      <c r="A21" s="103" t="s">
        <v>129</v>
      </c>
      <c r="B21" s="103" t="s">
        <v>130</v>
      </c>
      <c r="C21" s="103" t="s">
        <v>184</v>
      </c>
      <c r="D21" s="103" t="s">
        <v>185</v>
      </c>
      <c r="E21" s="103">
        <v>321943</v>
      </c>
      <c r="F21" s="103" t="s">
        <v>133</v>
      </c>
    </row>
    <row r="22" spans="1:6" ht="15" x14ac:dyDescent="0.25">
      <c r="A22" s="103" t="s">
        <v>129</v>
      </c>
      <c r="B22" s="103" t="s">
        <v>130</v>
      </c>
      <c r="C22" s="103" t="s">
        <v>186</v>
      </c>
      <c r="D22" s="103" t="s">
        <v>187</v>
      </c>
      <c r="E22" s="103">
        <v>321950</v>
      </c>
      <c r="F22" s="103" t="s">
        <v>188</v>
      </c>
    </row>
    <row r="23" spans="1:6" ht="15" x14ac:dyDescent="0.25">
      <c r="A23" s="103" t="s">
        <v>129</v>
      </c>
      <c r="B23" s="103" t="s">
        <v>130</v>
      </c>
      <c r="C23" s="103" t="s">
        <v>189</v>
      </c>
      <c r="D23" s="103" t="s">
        <v>190</v>
      </c>
      <c r="E23" s="103">
        <v>322052</v>
      </c>
      <c r="F23" s="103" t="s">
        <v>181</v>
      </c>
    </row>
    <row r="24" spans="1:6" ht="15" x14ac:dyDescent="0.25">
      <c r="A24" s="103" t="s">
        <v>129</v>
      </c>
      <c r="B24" s="103" t="s">
        <v>130</v>
      </c>
      <c r="C24" s="103" t="s">
        <v>191</v>
      </c>
      <c r="D24" s="103" t="s">
        <v>192</v>
      </c>
      <c r="E24" s="103">
        <v>322084</v>
      </c>
      <c r="F24" s="103" t="s">
        <v>193</v>
      </c>
    </row>
    <row r="25" spans="1:6" ht="15" x14ac:dyDescent="0.25">
      <c r="A25" s="103" t="s">
        <v>129</v>
      </c>
      <c r="B25" s="103" t="s">
        <v>130</v>
      </c>
      <c r="C25" s="103" t="s">
        <v>194</v>
      </c>
      <c r="D25" s="103" t="s">
        <v>195</v>
      </c>
      <c r="E25" s="103">
        <v>322102</v>
      </c>
      <c r="F25" s="103" t="s">
        <v>196</v>
      </c>
    </row>
    <row r="26" spans="1:6" ht="15" x14ac:dyDescent="0.25">
      <c r="A26" s="103" t="s">
        <v>129</v>
      </c>
      <c r="B26" s="103" t="s">
        <v>130</v>
      </c>
      <c r="C26" s="103" t="s">
        <v>197</v>
      </c>
      <c r="D26" s="103" t="s">
        <v>198</v>
      </c>
      <c r="E26" s="103">
        <v>322193</v>
      </c>
      <c r="F26" s="103" t="s">
        <v>199</v>
      </c>
    </row>
    <row r="27" spans="1:6" ht="15" x14ac:dyDescent="0.25">
      <c r="A27" s="103" t="s">
        <v>129</v>
      </c>
      <c r="B27" s="103" t="s">
        <v>130</v>
      </c>
      <c r="C27" s="103" t="s">
        <v>200</v>
      </c>
      <c r="D27" s="103" t="s">
        <v>201</v>
      </c>
      <c r="E27" s="103">
        <v>322138</v>
      </c>
      <c r="F27" s="103" t="s">
        <v>202</v>
      </c>
    </row>
    <row r="28" spans="1:6" ht="15" x14ac:dyDescent="0.25">
      <c r="A28" s="103" t="s">
        <v>129</v>
      </c>
      <c r="B28" s="103" t="s">
        <v>130</v>
      </c>
      <c r="C28" s="103" t="s">
        <v>203</v>
      </c>
      <c r="D28" s="103" t="s">
        <v>204</v>
      </c>
      <c r="E28" s="103">
        <v>322134</v>
      </c>
      <c r="F28" s="103" t="s">
        <v>205</v>
      </c>
    </row>
    <row r="29" spans="1:6" ht="15" x14ac:dyDescent="0.25">
      <c r="A29" s="103" t="s">
        <v>129</v>
      </c>
      <c r="B29" s="103" t="s">
        <v>130</v>
      </c>
      <c r="C29" s="103" t="s">
        <v>206</v>
      </c>
      <c r="D29" s="103" t="s">
        <v>207</v>
      </c>
      <c r="E29" s="103">
        <v>322158</v>
      </c>
      <c r="F29" s="103"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Carol Chen</cp:lastModifiedBy>
  <dcterms:created xsi:type="dcterms:W3CDTF">2025-09-01T08:12:20Z</dcterms:created>
  <dcterms:modified xsi:type="dcterms:W3CDTF">2025-09-01T08:32:15Z</dcterms:modified>
</cp:coreProperties>
</file>