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76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914" i="3" l="1"/>
  <c r="B4899" i="3"/>
  <c r="B4892" i="3" l="1"/>
  <c r="C4837" i="3" l="1"/>
  <c r="B4866" i="3"/>
  <c r="B4858" i="3"/>
  <c r="B4831" i="3"/>
  <c r="B4827" i="3"/>
  <c r="F4826" i="3" s="1"/>
  <c r="F4862" i="3" l="1"/>
  <c r="B4817" i="3"/>
  <c r="B4802" i="3" l="1"/>
  <c r="K4783" i="3"/>
  <c r="B4790" i="3"/>
  <c r="B4784" i="3"/>
  <c r="F4788" i="3" l="1"/>
  <c r="B4777" i="3"/>
  <c r="B4754" i="3"/>
  <c r="F4759" i="3" s="1"/>
  <c r="B4702" i="3"/>
  <c r="C4606" i="3"/>
  <c r="B4697" i="3"/>
  <c r="F4695" i="3" l="1"/>
  <c r="B4597" i="3"/>
  <c r="B4586" i="3" l="1"/>
  <c r="B4578" i="3"/>
  <c r="F4583" i="3" s="1"/>
  <c r="B4535" i="3" l="1"/>
  <c r="B4519" i="3"/>
  <c r="F4524" i="3" l="1"/>
  <c r="B4480" i="3"/>
  <c r="B4474" i="3"/>
  <c r="B4468" i="3"/>
  <c r="F4472" i="3" s="1"/>
  <c r="B4427" i="3"/>
  <c r="B4453" i="3"/>
  <c r="C4379" i="3"/>
  <c r="F4432" i="3" l="1"/>
  <c r="B4373" i="3"/>
  <c r="B4352" i="3" l="1"/>
  <c r="B4346" i="3"/>
  <c r="B4313" i="3"/>
  <c r="F4350" i="3" l="1"/>
  <c r="B4305" i="3"/>
  <c r="K4161" i="3"/>
  <c r="C4158" i="3"/>
  <c r="C4157" i="3"/>
  <c r="B4297" i="3"/>
  <c r="B4262" i="3"/>
  <c r="F4267" i="3" l="1"/>
  <c r="K4097" i="3"/>
  <c r="B4151" i="3"/>
  <c r="B4136" i="3"/>
  <c r="B4091" i="3"/>
  <c r="B4087" i="3"/>
  <c r="F4088" i="3" l="1"/>
  <c r="F4141" i="3"/>
  <c r="K4031" i="3"/>
  <c r="B4079" i="3" l="1"/>
  <c r="B4070" i="3"/>
  <c r="F4075" i="3" l="1"/>
  <c r="B4025" i="3"/>
  <c r="B4015" i="3"/>
  <c r="F4020" i="3" l="1"/>
  <c r="B3993" i="3"/>
  <c r="B3985" i="3"/>
  <c r="B3979" i="3"/>
  <c r="F3990" i="3" l="1"/>
  <c r="B3972" i="3"/>
  <c r="B3966" i="3"/>
  <c r="K3903" i="3"/>
  <c r="B3934" i="3"/>
  <c r="B3927" i="3"/>
  <c r="F3971" i="3" l="1"/>
  <c r="F3932" i="3"/>
  <c r="B3897" i="3"/>
  <c r="B3884" i="3"/>
  <c r="F3889" i="3" s="1"/>
  <c r="B3832" i="3" l="1"/>
  <c r="B3819" i="3"/>
  <c r="F3824" i="3" l="1"/>
  <c r="B3802" i="3"/>
  <c r="B3814" i="3"/>
  <c r="B3795" i="3"/>
  <c r="B3783" i="3"/>
  <c r="F3788" i="3" l="1"/>
  <c r="F3807" i="3"/>
  <c r="B3772" i="3"/>
  <c r="B3762" i="3"/>
  <c r="F3767" i="3" s="1"/>
  <c r="B3720" i="3"/>
  <c r="B3710" i="3" l="1"/>
  <c r="B3704" i="3"/>
  <c r="B3681" i="3"/>
  <c r="B3688" i="3"/>
  <c r="K3641" i="3"/>
  <c r="B3666" i="3"/>
  <c r="B3652" i="3"/>
  <c r="F3709" i="3" l="1"/>
  <c r="F3657" i="3"/>
  <c r="F3686" i="3"/>
  <c r="C3530" i="3"/>
  <c r="B3538" i="3"/>
  <c r="B3532" i="3"/>
  <c r="F3537" i="3" l="1"/>
  <c r="K3490" i="3"/>
  <c r="B3525" i="3"/>
  <c r="B3512" i="3"/>
  <c r="B3483" i="3"/>
  <c r="B3466" i="3"/>
  <c r="F3517" i="3" l="1"/>
  <c r="F3471" i="3"/>
  <c r="B3450" i="3"/>
  <c r="B3439" i="3"/>
  <c r="B3433" i="3"/>
  <c r="F3444" i="3" l="1"/>
  <c r="B3420" i="3"/>
  <c r="B3415" i="3" l="1"/>
  <c r="B3410" i="3"/>
  <c r="B3404" i="3"/>
  <c r="F3408" i="3" l="1"/>
  <c r="B3358" i="3"/>
  <c r="B3343" i="3"/>
  <c r="C3249" i="3"/>
  <c r="F3348" i="3" l="1"/>
  <c r="K3233" i="3"/>
  <c r="B3243" i="3" l="1"/>
  <c r="B3239" i="3"/>
  <c r="B3227" i="3"/>
  <c r="F3241" i="3" l="1"/>
  <c r="K3130" i="3"/>
  <c r="B3196" i="3"/>
  <c r="B3215" i="3"/>
  <c r="B3124" i="3"/>
  <c r="F3201" i="3" l="1"/>
  <c r="C3060" i="3"/>
  <c r="B3115" i="3" l="1"/>
  <c r="B3108" i="3"/>
  <c r="F3113" i="3" s="1"/>
  <c r="B3051" i="3"/>
  <c r="B3042" i="3"/>
  <c r="B3037" i="3"/>
  <c r="B3033" i="3"/>
  <c r="B2990" i="3"/>
  <c r="B2980" i="3"/>
  <c r="K2946" i="3"/>
  <c r="B2970" i="3"/>
  <c r="B2962" i="3"/>
  <c r="F3032" i="3" l="1"/>
  <c r="F3047" i="3"/>
  <c r="F2985" i="3"/>
  <c r="F2967" i="3"/>
  <c r="K2832" i="3"/>
  <c r="B2870" i="3"/>
  <c r="K2818" i="3"/>
  <c r="B2826" i="3"/>
  <c r="B2818" i="3"/>
  <c r="F2823" i="3" l="1"/>
  <c r="K2761" i="3"/>
  <c r="B2811" i="3"/>
  <c r="B2802" i="3"/>
  <c r="F2807" i="3" l="1"/>
  <c r="B2753" i="3"/>
  <c r="B2744" i="3"/>
  <c r="K2663" i="3" l="1"/>
  <c r="B2739" i="3"/>
  <c r="B2726" i="3"/>
  <c r="B2657" i="3"/>
  <c r="F2731" i="3" l="1"/>
  <c r="K2587" i="3"/>
  <c r="B2632" i="3"/>
  <c r="B2651" i="3"/>
  <c r="F2637" i="3" l="1"/>
  <c r="B2575" i="3"/>
  <c r="B2569" i="3" l="1"/>
  <c r="C2544" i="3"/>
  <c r="B2558" i="3"/>
  <c r="F2562" i="3" l="1"/>
  <c r="B2537" i="3"/>
  <c r="B2527" i="3"/>
  <c r="B2509" i="3"/>
  <c r="B2515" i="3"/>
  <c r="F2532" i="3" l="1"/>
  <c r="F2513" i="3"/>
  <c r="C2475" i="3"/>
  <c r="B2481" i="3"/>
  <c r="B2478" i="3"/>
  <c r="B2471" i="3"/>
  <c r="B2466" i="3"/>
  <c r="B2440" i="3"/>
  <c r="B2452" i="3"/>
  <c r="F2468" i="3" l="1"/>
  <c r="F2479" i="3"/>
  <c r="F2445" i="3"/>
  <c r="B2398" i="3"/>
  <c r="B2381" i="3"/>
  <c r="K2345" i="3"/>
  <c r="B2374" i="3"/>
  <c r="B2365" i="3"/>
  <c r="B2339" i="3"/>
  <c r="F2370" i="3" l="1"/>
  <c r="F2386" i="3"/>
  <c r="B2326" i="3"/>
  <c r="B2332" i="3"/>
  <c r="F2331" i="3" l="1"/>
  <c r="B2303" i="3"/>
  <c r="B2310" i="3"/>
  <c r="B2296" i="3"/>
  <c r="F2308" i="3" l="1"/>
  <c r="B2291" i="3"/>
  <c r="B2276" i="3" l="1"/>
  <c r="B2270" i="3"/>
  <c r="F2274" i="3" l="1"/>
  <c r="B2264" i="3"/>
  <c r="B2257" i="3"/>
  <c r="F2262" i="3" l="1"/>
  <c r="B2227" i="3"/>
  <c r="B2252" i="3"/>
  <c r="F2232" i="3" l="1"/>
  <c r="B2216" i="3"/>
  <c r="B2208" i="3"/>
  <c r="F2213" i="3" l="1"/>
  <c r="O2207" i="3"/>
  <c r="L2175" i="3" l="1"/>
  <c r="B2182" i="3"/>
  <c r="B2174" i="3"/>
  <c r="B2103" i="3"/>
  <c r="B2096" i="3"/>
  <c r="F2179" i="3" l="1"/>
  <c r="F2101" i="3"/>
  <c r="B2087" i="3"/>
  <c r="B2070" i="3"/>
  <c r="F2075" i="3" l="1"/>
  <c r="B2034" i="3"/>
  <c r="B2017" i="3"/>
  <c r="B2007" i="3"/>
  <c r="B1989" i="3"/>
  <c r="F2022" i="3" l="1"/>
  <c r="F1994" i="3"/>
  <c r="B1977" i="3"/>
  <c r="B1963" i="3"/>
  <c r="F1968" i="3" l="1"/>
  <c r="B1956" i="3"/>
  <c r="B1939" i="3"/>
  <c r="B1921" i="3"/>
  <c r="N1871" i="3"/>
  <c r="D1874" i="3"/>
  <c r="D1870" i="3"/>
  <c r="B1862" i="3"/>
  <c r="B1847" i="3"/>
  <c r="F1943" i="3" l="1"/>
  <c r="F1852" i="3"/>
  <c r="B1817" i="3"/>
  <c r="B1802" i="3"/>
  <c r="F1807" i="3" l="1"/>
  <c r="B1786" i="3"/>
  <c r="B1768" i="3" l="1"/>
  <c r="B1756" i="3"/>
  <c r="F1761" i="3" l="1"/>
  <c r="K1716" i="3"/>
  <c r="B1724" i="3"/>
  <c r="B1717" i="3"/>
  <c r="B1710" i="3"/>
  <c r="K1656" i="3"/>
  <c r="B1694" i="3"/>
  <c r="B1683" i="3"/>
  <c r="F1721" i="3" l="1"/>
  <c r="F1698" i="3"/>
  <c r="K1629" i="3"/>
  <c r="B1650" i="3" l="1"/>
  <c r="B1638" i="3"/>
  <c r="F1642" i="3" s="1"/>
  <c r="B1623" i="3" l="1"/>
  <c r="B1619" i="3"/>
  <c r="F1621" i="3" s="1"/>
  <c r="B1591" i="3" l="1"/>
  <c r="B1603" i="3"/>
  <c r="F1595" i="3" s="1"/>
  <c r="K2207" i="3"/>
  <c r="M2207" i="3"/>
  <c r="B1585" i="3" l="1"/>
  <c r="B1575" i="3"/>
  <c r="F1579" i="3" l="1"/>
  <c r="B1568" i="3"/>
  <c r="B1558" i="3"/>
  <c r="B1484" i="3"/>
  <c r="B1494" i="3"/>
  <c r="F1562" i="3" l="1"/>
  <c r="F1488" i="3"/>
  <c r="B1467" i="3"/>
  <c r="B1453" i="3"/>
  <c r="F1457" i="3" l="1"/>
  <c r="O1405" i="3"/>
  <c r="B1420" i="3"/>
  <c r="B1412" i="3"/>
  <c r="B1394" i="3"/>
  <c r="B1397" i="3"/>
  <c r="B1386" i="3"/>
  <c r="B1381" i="3"/>
  <c r="F1396" i="3" l="1"/>
  <c r="F1416" i="3"/>
  <c r="F1384" i="3"/>
  <c r="B1366" i="3"/>
  <c r="B1354" i="3"/>
  <c r="B1350" i="3"/>
  <c r="F1354" i="3" l="1"/>
  <c r="B1336" i="3"/>
  <c r="B1319" i="3"/>
  <c r="F1328" i="3" l="1"/>
  <c r="B1310" i="3"/>
  <c r="B1301" i="3"/>
  <c r="B1280" i="3"/>
  <c r="B1267" i="3"/>
  <c r="F1304" i="3" l="1"/>
  <c r="F1274" i="3"/>
  <c r="B1241" i="3"/>
  <c r="B1261" i="3"/>
  <c r="F1250" i="3" l="1"/>
  <c r="B1223" i="3"/>
  <c r="B1235" i="3"/>
  <c r="B1215" i="3"/>
  <c r="F1227" i="3" l="1"/>
  <c r="B1208" i="3"/>
  <c r="B1192" i="3"/>
  <c r="F1199" i="3" l="1"/>
  <c r="B1179" i="3"/>
  <c r="B1174" i="3"/>
  <c r="B1171" i="3"/>
  <c r="F1173" i="3" l="1"/>
  <c r="B1150" i="3"/>
  <c r="F1145" i="3" s="1"/>
  <c r="B1136" i="3" l="1"/>
  <c r="B1120" i="3"/>
  <c r="F1126" i="3" s="1"/>
  <c r="B1106" i="3"/>
  <c r="B1089" i="3"/>
  <c r="B1080" i="3" l="1"/>
  <c r="B1068" i="3"/>
  <c r="B1065" i="3"/>
  <c r="F1073" i="3" l="1"/>
  <c r="B1057" i="3"/>
  <c r="B1046" i="3"/>
  <c r="B1028" i="3"/>
  <c r="F1050" i="3" l="1"/>
  <c r="O1004" i="3"/>
  <c r="B1011" i="3"/>
  <c r="B999" i="3"/>
  <c r="B1003" i="3"/>
  <c r="F1007" i="3" l="1"/>
  <c r="B980" i="3"/>
  <c r="B994" i="3"/>
  <c r="F988" i="3" l="1"/>
  <c r="B961" i="3" l="1"/>
  <c r="B956" i="3"/>
  <c r="B947" i="3"/>
  <c r="B950" i="3"/>
  <c r="F959" i="3" l="1"/>
  <c r="F949" i="3"/>
  <c r="B917" i="3"/>
  <c r="B921" i="3"/>
  <c r="F919" i="3" l="1"/>
  <c r="B895" i="3"/>
  <c r="B883" i="3"/>
  <c r="F888" i="3" l="1"/>
  <c r="B871" i="3"/>
  <c r="B874" i="3"/>
  <c r="F872" i="3" l="1"/>
  <c r="B850" i="3"/>
  <c r="B840" i="3"/>
  <c r="F845" i="3" l="1"/>
  <c r="B828" i="3"/>
  <c r="B832" i="3"/>
  <c r="B805" i="3"/>
  <c r="B799" i="3"/>
  <c r="F802" i="3" l="1"/>
  <c r="F830" i="3"/>
  <c r="B727" i="3"/>
  <c r="B715" i="3"/>
  <c r="I647" i="3"/>
  <c r="F718" i="3" l="1"/>
  <c r="E631" i="3"/>
  <c r="B635" i="3"/>
  <c r="B640" i="3"/>
  <c r="F638" i="3" l="1"/>
  <c r="B621" i="3"/>
  <c r="B627" i="3"/>
  <c r="F624" i="3" l="1"/>
  <c r="B613" i="3"/>
  <c r="B605" i="3"/>
  <c r="C600" i="3"/>
  <c r="F609" i="3" l="1"/>
  <c r="B594" i="3"/>
  <c r="B579" i="3" l="1"/>
  <c r="B573" i="3"/>
  <c r="B561" i="3"/>
  <c r="G575" i="3" l="1"/>
  <c r="B553" i="3"/>
  <c r="B546" i="3"/>
  <c r="G546" i="3" l="1"/>
  <c r="I509" i="3"/>
  <c r="B520" i="3"/>
  <c r="B524" i="3"/>
  <c r="G522" i="3" l="1"/>
  <c r="I408" i="3"/>
  <c r="I423" i="3" l="1"/>
  <c r="B499" i="3"/>
  <c r="B471" i="3"/>
  <c r="B413" i="3"/>
  <c r="B416" i="3"/>
  <c r="B402" i="3"/>
  <c r="B395" i="3"/>
  <c r="G414" i="3" l="1"/>
  <c r="B386" i="3"/>
  <c r="B376" i="3"/>
  <c r="B379" i="3"/>
  <c r="G377" i="3" l="1"/>
  <c r="B367" i="3"/>
  <c r="B362" i="3"/>
  <c r="B356" i="3"/>
  <c r="B348" i="3"/>
  <c r="G365" i="3" l="1"/>
  <c r="G352" i="3"/>
  <c r="C318" i="3"/>
  <c r="B337" i="3"/>
  <c r="B326" i="3"/>
  <c r="G329" i="3" l="1"/>
  <c r="B287" i="3"/>
  <c r="C282" i="3"/>
  <c r="B311" i="3"/>
  <c r="B290" i="3"/>
  <c r="B276" i="3"/>
  <c r="B271" i="3"/>
  <c r="B265" i="3"/>
  <c r="B258" i="3"/>
  <c r="B248" i="3"/>
  <c r="B242" i="3"/>
  <c r="B237" i="3"/>
  <c r="B224" i="3"/>
  <c r="B207" i="3"/>
  <c r="B204" i="3"/>
  <c r="B196" i="3"/>
  <c r="B180" i="3"/>
  <c r="C176" i="3"/>
  <c r="B167" i="3"/>
  <c r="B164" i="3"/>
  <c r="B158" i="3"/>
  <c r="B151" i="3"/>
  <c r="B146" i="3"/>
  <c r="B141" i="3"/>
  <c r="B136" i="3"/>
  <c r="B133" i="3"/>
  <c r="B129" i="3"/>
  <c r="B122" i="3"/>
  <c r="B114" i="3"/>
  <c r="B103" i="3"/>
  <c r="B100" i="3"/>
  <c r="B90" i="3"/>
  <c r="B85" i="3"/>
  <c r="B79" i="3"/>
  <c r="B71" i="3"/>
  <c r="E70" i="3"/>
  <c r="E69" i="3"/>
  <c r="C67" i="3"/>
  <c r="B58" i="3"/>
  <c r="B51" i="3"/>
  <c r="E50" i="3"/>
  <c r="E49" i="3"/>
  <c r="E48" i="3"/>
  <c r="E45" i="3"/>
  <c r="B42" i="3"/>
  <c r="B34" i="3"/>
  <c r="B28" i="3"/>
  <c r="B16" i="3"/>
  <c r="B10" i="3"/>
  <c r="C4" i="3"/>
  <c r="G260" i="3" l="1"/>
  <c r="G88" i="3"/>
  <c r="G148" i="3"/>
  <c r="G134" i="3"/>
  <c r="G296" i="3"/>
  <c r="G205" i="3"/>
  <c r="G228" i="3"/>
  <c r="G274" i="3"/>
  <c r="G186" i="3"/>
  <c r="G245" i="3"/>
  <c r="G164" i="3"/>
  <c r="H49" i="3"/>
  <c r="G102" i="3"/>
  <c r="G74" i="3"/>
  <c r="G117" i="3"/>
</calcChain>
</file>

<file path=xl/sharedStrings.xml><?xml version="1.0" encoding="utf-8"?>
<sst xmlns="http://schemas.openxmlformats.org/spreadsheetml/2006/main" count="2757" uniqueCount="1330">
  <si>
    <t>Customer</t>
  </si>
  <si>
    <t>Check # or EFT</t>
  </si>
  <si>
    <t>DATE</t>
  </si>
  <si>
    <t>Amount</t>
  </si>
  <si>
    <t>EEC PASSWORD</t>
  </si>
  <si>
    <t>NEBFUR</t>
  </si>
  <si>
    <t>EFT</t>
  </si>
  <si>
    <t>QC5437165</t>
  </si>
  <si>
    <t>NEBRAFUR</t>
  </si>
  <si>
    <t>S52631872</t>
  </si>
  <si>
    <t>S52642969</t>
  </si>
  <si>
    <t>S52645171</t>
  </si>
  <si>
    <t>S52648369</t>
  </si>
  <si>
    <t>S52648370</t>
  </si>
  <si>
    <t>S52657694</t>
  </si>
  <si>
    <t>S52660886</t>
  </si>
  <si>
    <t>S52681977</t>
  </si>
  <si>
    <t>S52689050</t>
  </si>
  <si>
    <t>S52699402</t>
  </si>
  <si>
    <t>NEBFUR01</t>
  </si>
  <si>
    <t>TOTAL</t>
  </si>
  <si>
    <t>S52792781</t>
  </si>
  <si>
    <t>S52792782</t>
  </si>
  <si>
    <t>S52794476</t>
  </si>
  <si>
    <t>S52795423</t>
  </si>
  <si>
    <t>S52797898</t>
  </si>
  <si>
    <t>695614-RI-00002-0051/30/2020</t>
  </si>
  <si>
    <t>695614-RI-00002-0052/30/2020</t>
  </si>
  <si>
    <t>695614-RI-00002-0053/30/2020</t>
  </si>
  <si>
    <t>695614-RI-00002-0054/30/2020</t>
  </si>
  <si>
    <t>S52815233</t>
  </si>
  <si>
    <t>S52821084</t>
  </si>
  <si>
    <t>S52834630</t>
  </si>
  <si>
    <t>S52834631</t>
  </si>
  <si>
    <t>S52855605</t>
  </si>
  <si>
    <t>S52878826</t>
  </si>
  <si>
    <t>NEBRASKA</t>
  </si>
  <si>
    <t>S52888556</t>
  </si>
  <si>
    <t>S52891223</t>
  </si>
  <si>
    <t>S52896946</t>
  </si>
  <si>
    <t>S52904206</t>
  </si>
  <si>
    <t>S52973023</t>
  </si>
  <si>
    <t>S52976899</t>
  </si>
  <si>
    <t>S52980658</t>
  </si>
  <si>
    <t>S52985676</t>
  </si>
  <si>
    <t>S52997133</t>
  </si>
  <si>
    <t>S53004230</t>
  </si>
  <si>
    <t>S53001170</t>
  </si>
  <si>
    <t>S53280214</t>
  </si>
  <si>
    <t>S53280215</t>
  </si>
  <si>
    <t>S53289063</t>
  </si>
  <si>
    <t>S53305146</t>
  </si>
  <si>
    <t>697199-RI-00002-0071/1/2020</t>
  </si>
  <si>
    <t>697199-RI-00002-0072/1/2020</t>
  </si>
  <si>
    <t>697199-RI-00002-0073/1/2020</t>
  </si>
  <si>
    <t>697200-RI-00002-0072/1/2020</t>
  </si>
  <si>
    <t>697200-RI-00002-0076/1/2020</t>
  </si>
  <si>
    <t>697200-RI-00002-0170/1/2020</t>
  </si>
  <si>
    <t>S53337118</t>
  </si>
  <si>
    <t>S53359325</t>
  </si>
  <si>
    <t>S53361680</t>
  </si>
  <si>
    <t>S53364141</t>
  </si>
  <si>
    <t>S53373587</t>
  </si>
  <si>
    <t>S53374737</t>
  </si>
  <si>
    <t>S53382514</t>
  </si>
  <si>
    <t>S53386004</t>
  </si>
  <si>
    <t>S53386786</t>
  </si>
  <si>
    <t>S53391017</t>
  </si>
  <si>
    <t>S53391908</t>
  </si>
  <si>
    <t>S53392093</t>
  </si>
  <si>
    <t>S53393625</t>
  </si>
  <si>
    <t>S53394082</t>
  </si>
  <si>
    <t>S53412791</t>
  </si>
  <si>
    <t>S53436579</t>
  </si>
  <si>
    <t>S53448201</t>
  </si>
  <si>
    <t>S53470382</t>
  </si>
  <si>
    <t>S53472391</t>
  </si>
  <si>
    <t>S53473682</t>
  </si>
  <si>
    <t>S53476057</t>
  </si>
  <si>
    <t>S53476058</t>
  </si>
  <si>
    <t>S53477855</t>
  </si>
  <si>
    <t>S53481940</t>
  </si>
  <si>
    <t>S53484893</t>
  </si>
  <si>
    <t>S53494481</t>
  </si>
  <si>
    <t>S53511575</t>
  </si>
  <si>
    <t>S53512722</t>
  </si>
  <si>
    <t>S53513431</t>
  </si>
  <si>
    <t>S53520395</t>
  </si>
  <si>
    <t>S53522330</t>
  </si>
  <si>
    <t>S53526723</t>
  </si>
  <si>
    <t>S53527112</t>
  </si>
  <si>
    <t>S53529858</t>
  </si>
  <si>
    <t>S53532151</t>
  </si>
  <si>
    <t>S53541744</t>
  </si>
  <si>
    <t>S53548266</t>
  </si>
  <si>
    <t>S53601873</t>
  </si>
  <si>
    <t>698336-RI-00002-0071/16/2020</t>
  </si>
  <si>
    <t>698336-RI-00002-0072/16/2020</t>
  </si>
  <si>
    <t>698336-RI-00002-0073/16/2020</t>
  </si>
  <si>
    <t>S53650138</t>
  </si>
  <si>
    <t>S53726202</t>
  </si>
  <si>
    <t>S53726538</t>
  </si>
  <si>
    <t>S53726539</t>
  </si>
  <si>
    <t>S53726540</t>
  </si>
  <si>
    <t>S53726541</t>
  </si>
  <si>
    <t>S53726542</t>
  </si>
  <si>
    <t>S53726656</t>
  </si>
  <si>
    <t>S53726657</t>
  </si>
  <si>
    <t>S53726658</t>
  </si>
  <si>
    <t>S53726659</t>
  </si>
  <si>
    <t>S53732215</t>
  </si>
  <si>
    <t>S53732845</t>
  </si>
  <si>
    <t>S53738496</t>
  </si>
  <si>
    <t>S53738547</t>
  </si>
  <si>
    <t>S53738548</t>
  </si>
  <si>
    <t>S53738549</t>
  </si>
  <si>
    <t>S53738550</t>
  </si>
  <si>
    <t>S53741464</t>
  </si>
  <si>
    <t>697201-RI-00002-0072/1/2020</t>
  </si>
  <si>
    <t>697201-RI-00002-0076/1/2020</t>
  </si>
  <si>
    <t>697201-RI-00002-0170/1/2020</t>
  </si>
  <si>
    <t>698793-RI-00002-0071/31/2020</t>
  </si>
  <si>
    <t>S53831698</t>
  </si>
  <si>
    <t>S53831699</t>
  </si>
  <si>
    <t>S53831700</t>
  </si>
  <si>
    <t>S53832587</t>
  </si>
  <si>
    <t>S53841800</t>
  </si>
  <si>
    <t>S53849567</t>
  </si>
  <si>
    <t>S53866396</t>
  </si>
  <si>
    <t>S53867142</t>
  </si>
  <si>
    <t>S53887446</t>
  </si>
  <si>
    <t>S53972090</t>
  </si>
  <si>
    <t>S53986120</t>
  </si>
  <si>
    <t>S53986370</t>
  </si>
  <si>
    <t>S53991785</t>
  </si>
  <si>
    <t>S53992309</t>
  </si>
  <si>
    <t>S53994851</t>
  </si>
  <si>
    <t>S53940057</t>
  </si>
  <si>
    <t>S53958620</t>
  </si>
  <si>
    <t>S53966621</t>
  </si>
  <si>
    <t>S54097114</t>
  </si>
  <si>
    <t>S54085631</t>
  </si>
  <si>
    <t>S54087127</t>
  </si>
  <si>
    <t>S54087678</t>
  </si>
  <si>
    <t>S54272017</t>
  </si>
  <si>
    <t>S54245338</t>
  </si>
  <si>
    <t>S54245339</t>
  </si>
  <si>
    <t>S54245340</t>
  </si>
  <si>
    <t>S54246563</t>
  </si>
  <si>
    <t>S54246743</t>
  </si>
  <si>
    <t>S54247621</t>
  </si>
  <si>
    <t>S54247622</t>
  </si>
  <si>
    <t>S54247623</t>
  </si>
  <si>
    <t>S54247624</t>
  </si>
  <si>
    <t>S54247625</t>
  </si>
  <si>
    <t>S54253452</t>
  </si>
  <si>
    <t>S54262376</t>
  </si>
  <si>
    <t>S54262377</t>
  </si>
  <si>
    <t>S54262378</t>
  </si>
  <si>
    <t>S54262379</t>
  </si>
  <si>
    <t>S54262380</t>
  </si>
  <si>
    <t>S54262381</t>
  </si>
  <si>
    <t>S54262382</t>
  </si>
  <si>
    <t>S54262383</t>
  </si>
  <si>
    <t>S54262384</t>
  </si>
  <si>
    <t>S54262385</t>
  </si>
  <si>
    <t>S54262386</t>
  </si>
  <si>
    <t>S54262387</t>
  </si>
  <si>
    <t>S54262388</t>
  </si>
  <si>
    <t>S54262389</t>
  </si>
  <si>
    <t>S54262390</t>
  </si>
  <si>
    <t>Invoice No.</t>
  </si>
  <si>
    <t>Macola Order No.</t>
  </si>
  <si>
    <t>Gross Amt</t>
  </si>
  <si>
    <t>Discount Amt</t>
  </si>
  <si>
    <t>Net Amt</t>
  </si>
  <si>
    <t>PO No.</t>
  </si>
  <si>
    <t>Retail Order No.</t>
  </si>
  <si>
    <t>Macola Invoice Amt</t>
  </si>
  <si>
    <t>Discrepancy</t>
  </si>
  <si>
    <t xml:space="preserve"> 5172786</t>
  </si>
  <si>
    <t xml:space="preserve">        </t>
  </si>
  <si>
    <t>4097201</t>
  </si>
  <si>
    <t/>
  </si>
  <si>
    <t xml:space="preserve"> 5172797</t>
  </si>
  <si>
    <t>4214129</t>
  </si>
  <si>
    <t xml:space="preserve"> 5174170</t>
  </si>
  <si>
    <t>4275161</t>
  </si>
  <si>
    <t>S54379096</t>
  </si>
  <si>
    <t>S54379097</t>
  </si>
  <si>
    <t xml:space="preserve"> 5178292</t>
  </si>
  <si>
    <t>4275153</t>
  </si>
  <si>
    <t xml:space="preserve"> 5178293</t>
  </si>
  <si>
    <t>4321080</t>
  </si>
  <si>
    <t xml:space="preserve"> 5178294</t>
  </si>
  <si>
    <t>4322823</t>
  </si>
  <si>
    <t xml:space="preserve"> 5178295</t>
  </si>
  <si>
    <t>4321007</t>
  </si>
  <si>
    <t xml:space="preserve"> 5178325</t>
  </si>
  <si>
    <t>4320926</t>
  </si>
  <si>
    <t>S54385647</t>
  </si>
  <si>
    <t>S54388451</t>
  </si>
  <si>
    <t>S54397271</t>
  </si>
  <si>
    <t>S54402582</t>
  </si>
  <si>
    <t>S54403109</t>
  </si>
  <si>
    <t>S54417423</t>
  </si>
  <si>
    <t>S54417425</t>
  </si>
  <si>
    <t>S54417427</t>
  </si>
  <si>
    <t>S54418533</t>
  </si>
  <si>
    <t>S54417424</t>
  </si>
  <si>
    <t>S54417426</t>
  </si>
  <si>
    <t>S54417428</t>
  </si>
  <si>
    <t>S54418534</t>
  </si>
  <si>
    <t>S54575385</t>
  </si>
  <si>
    <t>S54575386</t>
  </si>
  <si>
    <t>S54575387</t>
  </si>
  <si>
    <t>S54575388</t>
  </si>
  <si>
    <t>S54575607</t>
  </si>
  <si>
    <t>S54575609</t>
  </si>
  <si>
    <t>701175-RI-00002-0091/19/2020</t>
  </si>
  <si>
    <t>701175-RI-00002-0092/19/2020</t>
  </si>
  <si>
    <t>701175-RI-00002-0093/19/2020</t>
  </si>
  <si>
    <t>S54938722</t>
  </si>
  <si>
    <t>S54950415</t>
  </si>
  <si>
    <t>S54950612</t>
  </si>
  <si>
    <t>S54954267</t>
  </si>
  <si>
    <t>S55005687</t>
  </si>
  <si>
    <t>S55015019</t>
  </si>
  <si>
    <t>S55033567</t>
  </si>
  <si>
    <t>S55088677</t>
  </si>
  <si>
    <t>S55089691</t>
  </si>
  <si>
    <t>S55101421</t>
  </si>
  <si>
    <t>S55101727</t>
  </si>
  <si>
    <t>S55103840</t>
  </si>
  <si>
    <t>S55105670</t>
  </si>
  <si>
    <t>S55115327</t>
  </si>
  <si>
    <t>S55118483</t>
  </si>
  <si>
    <t>S55127723</t>
  </si>
  <si>
    <t>S55137381</t>
  </si>
  <si>
    <t xml:space="preserve"> 5237918</t>
  </si>
  <si>
    <t>4573599</t>
  </si>
  <si>
    <t xml:space="preserve"> 5237941</t>
  </si>
  <si>
    <t>4573862</t>
  </si>
  <si>
    <t>S55259075</t>
  </si>
  <si>
    <t>S55259076</t>
  </si>
  <si>
    <t>S55259606</t>
  </si>
  <si>
    <t>S55260080</t>
  </si>
  <si>
    <t>S55268285</t>
  </si>
  <si>
    <t>S55281134</t>
  </si>
  <si>
    <t>S55307203</t>
  </si>
  <si>
    <t>S55307204</t>
  </si>
  <si>
    <t>S55333401</t>
  </si>
  <si>
    <t>S55335947</t>
  </si>
  <si>
    <t>S55336937</t>
  </si>
  <si>
    <t>S55337486</t>
  </si>
  <si>
    <t>S55337487</t>
  </si>
  <si>
    <t>S55354125</t>
  </si>
  <si>
    <t>S55371687</t>
  </si>
  <si>
    <t>S55416519</t>
  </si>
  <si>
    <t>S55422768</t>
  </si>
  <si>
    <t>S55439087</t>
  </si>
  <si>
    <t>S55441366</t>
  </si>
  <si>
    <t>S55449876</t>
  </si>
  <si>
    <t>S55453042</t>
  </si>
  <si>
    <t>S55457214</t>
  </si>
  <si>
    <t>S55458861</t>
  </si>
  <si>
    <t>S55462234</t>
  </si>
  <si>
    <t>S55463083</t>
  </si>
  <si>
    <t>S55582841</t>
  </si>
  <si>
    <t>S55584185</t>
  </si>
  <si>
    <t>S55699417</t>
  </si>
  <si>
    <t>S55685719</t>
  </si>
  <si>
    <t>S55693434</t>
  </si>
  <si>
    <t>S55693435</t>
  </si>
  <si>
    <t>S55966111</t>
  </si>
  <si>
    <t>S55967982</t>
  </si>
  <si>
    <t>S55967983</t>
  </si>
  <si>
    <t>S55971210</t>
  </si>
  <si>
    <t>S55976235</t>
  </si>
  <si>
    <t>S55980388</t>
  </si>
  <si>
    <t>S55982010</t>
  </si>
  <si>
    <t>S55991688</t>
  </si>
  <si>
    <t>S55992820</t>
  </si>
  <si>
    <t>S55993860</t>
  </si>
  <si>
    <t>S56004545</t>
  </si>
  <si>
    <t>S56004546</t>
  </si>
  <si>
    <t>S56507428</t>
  </si>
  <si>
    <t>S56511233</t>
  </si>
  <si>
    <t>S56517866</t>
  </si>
  <si>
    <t>S56530980</t>
  </si>
  <si>
    <t>S56531308</t>
  </si>
  <si>
    <t>S56563430</t>
  </si>
  <si>
    <t>NEBRAWHS</t>
  </si>
  <si>
    <t xml:space="preserve"> 5336123</t>
  </si>
  <si>
    <t>5304135</t>
  </si>
  <si>
    <t xml:space="preserve"> 5336177</t>
  </si>
  <si>
    <t>5012845</t>
  </si>
  <si>
    <t>S56011470</t>
  </si>
  <si>
    <t>S56016480</t>
  </si>
  <si>
    <t>S56515949</t>
  </si>
  <si>
    <t>S56548328</t>
  </si>
  <si>
    <t>S56599916</t>
  </si>
  <si>
    <t>S56611948</t>
  </si>
  <si>
    <t>S56618618</t>
  </si>
  <si>
    <t>S56621183</t>
  </si>
  <si>
    <t>S56626331</t>
  </si>
  <si>
    <t>S56032330</t>
  </si>
  <si>
    <t>S56032554</t>
  </si>
  <si>
    <t>S56036163</t>
  </si>
  <si>
    <t>S56044602</t>
  </si>
  <si>
    <t>S56589830</t>
  </si>
  <si>
    <t>S56675788</t>
  </si>
  <si>
    <t>S56700779</t>
  </si>
  <si>
    <t>S56700780</t>
  </si>
  <si>
    <t>S56705464</t>
  </si>
  <si>
    <t>S56705465</t>
  </si>
  <si>
    <t>S56046534</t>
  </si>
  <si>
    <t>S56063359</t>
  </si>
  <si>
    <t>S56071610</t>
  </si>
  <si>
    <t>S56712300</t>
  </si>
  <si>
    <t>S56717409</t>
  </si>
  <si>
    <t>S56646435</t>
  </si>
  <si>
    <t>S56723469</t>
  </si>
  <si>
    <t>S56723470</t>
  </si>
  <si>
    <t>S56723471</t>
  </si>
  <si>
    <t>S56735711</t>
  </si>
  <si>
    <t>S56742109</t>
  </si>
  <si>
    <t>S56744435</t>
  </si>
  <si>
    <t>S56744436</t>
  </si>
  <si>
    <t>S56863854</t>
  </si>
  <si>
    <t>S56863855</t>
  </si>
  <si>
    <t>S56870403</t>
  </si>
  <si>
    <t>S56889683</t>
  </si>
  <si>
    <t>S56889684</t>
  </si>
  <si>
    <t>S56073791</t>
  </si>
  <si>
    <t>S56765821</t>
  </si>
  <si>
    <t>S56765822</t>
  </si>
  <si>
    <t>S56765823</t>
  </si>
  <si>
    <t>S56778985</t>
  </si>
  <si>
    <t>S56790332</t>
  </si>
  <si>
    <t>S56810382</t>
  </si>
  <si>
    <t>S56811814</t>
  </si>
  <si>
    <t>S56813491</t>
  </si>
  <si>
    <t>S56818108</t>
  </si>
  <si>
    <t>S56833292</t>
  </si>
  <si>
    <t>S56916159</t>
  </si>
  <si>
    <t>S56999350</t>
  </si>
  <si>
    <t>S57032985</t>
  </si>
  <si>
    <t>S56726384</t>
  </si>
  <si>
    <t>S56825812</t>
  </si>
  <si>
    <t>S56837469</t>
  </si>
  <si>
    <t>S56889809</t>
  </si>
  <si>
    <t>S56904028</t>
  </si>
  <si>
    <t>S56912140</t>
  </si>
  <si>
    <t>S56923408</t>
  </si>
  <si>
    <t>S56935136</t>
  </si>
  <si>
    <t>S57076275</t>
  </si>
  <si>
    <t>S57088220</t>
  </si>
  <si>
    <t>S57024413</t>
  </si>
  <si>
    <t>S57065160</t>
  </si>
  <si>
    <t>S57225113</t>
  </si>
  <si>
    <t>S57026405</t>
  </si>
  <si>
    <t>S57074789</t>
  </si>
  <si>
    <t>S57081846</t>
  </si>
  <si>
    <t>S57098462</t>
  </si>
  <si>
    <t>S57107054</t>
  </si>
  <si>
    <t>S57110595</t>
  </si>
  <si>
    <t>S57110596</t>
  </si>
  <si>
    <t>S57120092</t>
  </si>
  <si>
    <t>S57131385</t>
  </si>
  <si>
    <t>S57138477</t>
  </si>
  <si>
    <t>S57148797</t>
  </si>
  <si>
    <t>S57155511</t>
  </si>
  <si>
    <t>S57189609</t>
  </si>
  <si>
    <t>S57260245</t>
  </si>
  <si>
    <t>S57147853</t>
  </si>
  <si>
    <t>S57149318</t>
  </si>
  <si>
    <t>S57161419</t>
  </si>
  <si>
    <t>S57165417</t>
  </si>
  <si>
    <t>S57246030</t>
  </si>
  <si>
    <t>S57260244</t>
  </si>
  <si>
    <t>S57315478</t>
  </si>
  <si>
    <t>S57315840</t>
  </si>
  <si>
    <t>S57332877</t>
  </si>
  <si>
    <t>S57348474</t>
  </si>
  <si>
    <t>S57197182</t>
  </si>
  <si>
    <t>S57210932</t>
  </si>
  <si>
    <t>S57214029</t>
  </si>
  <si>
    <t>S57231247</t>
  </si>
  <si>
    <t>S57236915</t>
  </si>
  <si>
    <t>S57241316</t>
  </si>
  <si>
    <t>S57305512</t>
  </si>
  <si>
    <t>S57306007</t>
  </si>
  <si>
    <t>S57323622</t>
  </si>
  <si>
    <t>S57340486</t>
  </si>
  <si>
    <t>S57363235</t>
  </si>
  <si>
    <t>S57366453</t>
  </si>
  <si>
    <t>S57370264</t>
  </si>
  <si>
    <t>S57404642</t>
  </si>
  <si>
    <t>S57406959</t>
  </si>
  <si>
    <t>S57411550</t>
  </si>
  <si>
    <t>S57412219</t>
  </si>
  <si>
    <t>S57421450</t>
  </si>
  <si>
    <t>S57428083</t>
  </si>
  <si>
    <t>S57429470</t>
  </si>
  <si>
    <t>S57442333</t>
  </si>
  <si>
    <t>S57453626</t>
  </si>
  <si>
    <t>S57455095</t>
  </si>
  <si>
    <t>S57466553</t>
  </si>
  <si>
    <t>S57467496</t>
  </si>
  <si>
    <t>S57469521</t>
  </si>
  <si>
    <t>S57475004</t>
  </si>
  <si>
    <t>S57477058</t>
  </si>
  <si>
    <t>S57492366</t>
  </si>
  <si>
    <t>S57459865</t>
  </si>
  <si>
    <t>S57475990</t>
  </si>
  <si>
    <t>S57490754</t>
  </si>
  <si>
    <t>S57507423</t>
  </si>
  <si>
    <t>S57513554</t>
  </si>
  <si>
    <t>S57514031</t>
  </si>
  <si>
    <t>S57520293</t>
  </si>
  <si>
    <t>S57523138</t>
  </si>
  <si>
    <t>S57527697</t>
  </si>
  <si>
    <t>S57531249</t>
  </si>
  <si>
    <t>S57534582</t>
  </si>
  <si>
    <t>S57534654</t>
  </si>
  <si>
    <t>S57535524</t>
  </si>
  <si>
    <t>S57545872</t>
  </si>
  <si>
    <t>S57545873</t>
  </si>
  <si>
    <t>S57548043</t>
  </si>
  <si>
    <t>S57550020</t>
  </si>
  <si>
    <t>S57561434</t>
  </si>
  <si>
    <t>S57563692</t>
  </si>
  <si>
    <t>S57571799</t>
  </si>
  <si>
    <t>S57576440</t>
  </si>
  <si>
    <t>S57580357</t>
  </si>
  <si>
    <t>S57543573</t>
  </si>
  <si>
    <t>S57550755</t>
  </si>
  <si>
    <t>S57560821</t>
  </si>
  <si>
    <t>S57561209</t>
  </si>
  <si>
    <t>S57562522</t>
  </si>
  <si>
    <t>S57571800</t>
  </si>
  <si>
    <t>S57571801</t>
  </si>
  <si>
    <t>S57584369</t>
  </si>
  <si>
    <t>S57607608</t>
  </si>
  <si>
    <t>S57608123</t>
  </si>
  <si>
    <t>S57611342</t>
  </si>
  <si>
    <t>S57613007</t>
  </si>
  <si>
    <t>S57613008</t>
  </si>
  <si>
    <t>S57616974</t>
  </si>
  <si>
    <t>OV5326910</t>
  </si>
  <si>
    <t>S57636299</t>
  </si>
  <si>
    <t>S57639546</t>
  </si>
  <si>
    <t>S57643992</t>
  </si>
  <si>
    <t>S57644666</t>
  </si>
  <si>
    <t>S57656186</t>
  </si>
  <si>
    <t>S57661426</t>
  </si>
  <si>
    <t xml:space="preserve"> 5337674</t>
  </si>
  <si>
    <t>4906815</t>
  </si>
  <si>
    <t xml:space="preserve"> 5339508</t>
  </si>
  <si>
    <t>5237889</t>
  </si>
  <si>
    <t>S57651398</t>
  </si>
  <si>
    <t>S57655269</t>
  </si>
  <si>
    <t>S57658574</t>
  </si>
  <si>
    <t>S57661723</t>
  </si>
  <si>
    <t>S57666342</t>
  </si>
  <si>
    <t>S57667823</t>
  </si>
  <si>
    <t>S57668452</t>
  </si>
  <si>
    <t>S57681654</t>
  </si>
  <si>
    <t>S57686060</t>
  </si>
  <si>
    <t>S57687294</t>
  </si>
  <si>
    <t>S57705925</t>
  </si>
  <si>
    <t>S57719475</t>
  </si>
  <si>
    <t>S57621758</t>
  </si>
  <si>
    <t>S57699061</t>
  </si>
  <si>
    <t>S57704620</t>
  </si>
  <si>
    <t>S57709283</t>
  </si>
  <si>
    <t>S57721085</t>
  </si>
  <si>
    <t>S57721233</t>
  </si>
  <si>
    <t>S57728786</t>
  </si>
  <si>
    <t>S57729043</t>
  </si>
  <si>
    <t>S57699309</t>
  </si>
  <si>
    <t>S57725040</t>
  </si>
  <si>
    <t>S57727214</t>
  </si>
  <si>
    <t>S57733342</t>
  </si>
  <si>
    <t>S57741293</t>
  </si>
  <si>
    <t>S57744174</t>
  </si>
  <si>
    <t>S57747560</t>
  </si>
  <si>
    <t>S57749770</t>
  </si>
  <si>
    <t>S57736060</t>
  </si>
  <si>
    <t>S57739155</t>
  </si>
  <si>
    <t>S57750160</t>
  </si>
  <si>
    <t>S57763694</t>
  </si>
  <si>
    <t>S57765499</t>
  </si>
  <si>
    <t>S57778592</t>
  </si>
  <si>
    <t>S57780442</t>
  </si>
  <si>
    <t>S57790925</t>
  </si>
  <si>
    <t>http://192.168.3.20/EECSystemCA/login.aspx</t>
  </si>
  <si>
    <t>S57764533</t>
  </si>
  <si>
    <t>S57777368</t>
  </si>
  <si>
    <t>S57790924</t>
  </si>
  <si>
    <t>S57791287</t>
  </si>
  <si>
    <t>S57793947</t>
  </si>
  <si>
    <t>S57797909</t>
  </si>
  <si>
    <t>S57803266</t>
  </si>
  <si>
    <t>S57809672</t>
  </si>
  <si>
    <t>S57809865</t>
  </si>
  <si>
    <t>S57813761</t>
  </si>
  <si>
    <t>S57822706</t>
  </si>
  <si>
    <t>S57824743</t>
  </si>
  <si>
    <t>S57846383</t>
  </si>
  <si>
    <t>S57856111</t>
  </si>
  <si>
    <t>S57859497</t>
  </si>
  <si>
    <t>S57866501</t>
  </si>
  <si>
    <t>S57866825</t>
  </si>
  <si>
    <t>S57870057</t>
  </si>
  <si>
    <t>S57870058</t>
  </si>
  <si>
    <t>S57877412</t>
  </si>
  <si>
    <t>S57879270</t>
  </si>
  <si>
    <t>S57888192</t>
  </si>
  <si>
    <t>Posted</t>
  </si>
  <si>
    <t>Matched/Voided</t>
  </si>
  <si>
    <t>Yes</t>
  </si>
  <si>
    <t>No</t>
  </si>
  <si>
    <t>37790105</t>
  </si>
  <si>
    <t>S57845267</t>
  </si>
  <si>
    <t>S57847704</t>
  </si>
  <si>
    <t>S57877618</t>
  </si>
  <si>
    <t>S57879271</t>
  </si>
  <si>
    <t>S57886104</t>
  </si>
  <si>
    <t>S57890025</t>
  </si>
  <si>
    <t>S57892869</t>
  </si>
  <si>
    <t>S57892870</t>
  </si>
  <si>
    <t>S57904245</t>
  </si>
  <si>
    <t>S57906165</t>
  </si>
  <si>
    <t>S57906166</t>
  </si>
  <si>
    <t>S57915478</t>
  </si>
  <si>
    <t>S57918559</t>
  </si>
  <si>
    <t>S57919885</t>
  </si>
  <si>
    <t>37837114</t>
  </si>
  <si>
    <t>S57856795</t>
  </si>
  <si>
    <t>S57877619</t>
  </si>
  <si>
    <t>S57887801</t>
  </si>
  <si>
    <t>S57922638</t>
  </si>
  <si>
    <t>S57932378</t>
  </si>
  <si>
    <t>37842884</t>
  </si>
  <si>
    <t>S57868093</t>
  </si>
  <si>
    <t>S57871708</t>
  </si>
  <si>
    <t>S57887488</t>
  </si>
  <si>
    <t>S57890788</t>
  </si>
  <si>
    <t>S57927967</t>
  </si>
  <si>
    <t>S57932625</t>
  </si>
  <si>
    <t>S57936188</t>
  </si>
  <si>
    <t>S57940397</t>
  </si>
  <si>
    <t>S57942901</t>
  </si>
  <si>
    <t>S57902156</t>
  </si>
  <si>
    <t>S57915347</t>
  </si>
  <si>
    <t>S57920525</t>
  </si>
  <si>
    <t>S57940396</t>
  </si>
  <si>
    <t>S57951845</t>
  </si>
  <si>
    <t>S57955142</t>
  </si>
  <si>
    <t>S57955143</t>
  </si>
  <si>
    <t>S57959823</t>
  </si>
  <si>
    <t>S57965204</t>
  </si>
  <si>
    <t>S57965433</t>
  </si>
  <si>
    <t>S57965434</t>
  </si>
  <si>
    <t>S57968309</t>
  </si>
  <si>
    <t>S57969704</t>
  </si>
  <si>
    <t>S57972985</t>
  </si>
  <si>
    <t>S57921174</t>
  </si>
  <si>
    <t>S57924975</t>
  </si>
  <si>
    <t>S57929830</t>
  </si>
  <si>
    <t>S57935485</t>
  </si>
  <si>
    <t>S57940663</t>
  </si>
  <si>
    <t>S57940664</t>
  </si>
  <si>
    <t>S57941729</t>
  </si>
  <si>
    <t>S57965932</t>
  </si>
  <si>
    <t>S57980216</t>
  </si>
  <si>
    <t>S57984334</t>
  </si>
  <si>
    <t>S57985589</t>
  </si>
  <si>
    <t>S58000609</t>
  </si>
  <si>
    <t>S57951199</t>
  </si>
  <si>
    <t>S57951587</t>
  </si>
  <si>
    <t>S57963631</t>
  </si>
  <si>
    <t>S57971923</t>
  </si>
  <si>
    <t>S57971924</t>
  </si>
  <si>
    <t>S57976342</t>
  </si>
  <si>
    <t>S57979080</t>
  </si>
  <si>
    <t>S57983230</t>
  </si>
  <si>
    <t>S57996987</t>
  </si>
  <si>
    <t>S58002354</t>
  </si>
  <si>
    <t>S58002856</t>
  </si>
  <si>
    <t>S58005404</t>
  </si>
  <si>
    <t>36613459A</t>
  </si>
  <si>
    <t>36777263A</t>
  </si>
  <si>
    <t>OV5335486</t>
  </si>
  <si>
    <t>OV5339511</t>
  </si>
  <si>
    <t>S57999564</t>
  </si>
  <si>
    <t>S58000608</t>
  </si>
  <si>
    <t>S58005165</t>
  </si>
  <si>
    <t>S58005403</t>
  </si>
  <si>
    <t>S58007606</t>
  </si>
  <si>
    <t>S58009464</t>
  </si>
  <si>
    <t>S58010539</t>
  </si>
  <si>
    <t>S58010540</t>
  </si>
  <si>
    <t>S58011773</t>
  </si>
  <si>
    <t>S58013182</t>
  </si>
  <si>
    <t>S58014346</t>
  </si>
  <si>
    <t>S58015059</t>
  </si>
  <si>
    <t>S58018987</t>
  </si>
  <si>
    <t>S58020692</t>
  </si>
  <si>
    <t>S58020820</t>
  </si>
  <si>
    <t>36741026</t>
  </si>
  <si>
    <t>37917137</t>
  </si>
  <si>
    <t>37917138</t>
  </si>
  <si>
    <t>37947777</t>
  </si>
  <si>
    <t>S58071455</t>
  </si>
  <si>
    <t>S58071524</t>
  </si>
  <si>
    <t>S58071525</t>
  </si>
  <si>
    <t>S58071526</t>
  </si>
  <si>
    <t>S58071527</t>
  </si>
  <si>
    <t>S58071528</t>
  </si>
  <si>
    <t>S58071529</t>
  </si>
  <si>
    <t>S58071530</t>
  </si>
  <si>
    <t>S58072714</t>
  </si>
  <si>
    <t>S58081963</t>
  </si>
  <si>
    <t>S58081964</t>
  </si>
  <si>
    <t>S58082472</t>
  </si>
  <si>
    <t>S58082473</t>
  </si>
  <si>
    <t>S58092557</t>
  </si>
  <si>
    <t>S58092904</t>
  </si>
  <si>
    <t>S58092906</t>
  </si>
  <si>
    <t>S58097928</t>
  </si>
  <si>
    <t>S58097929</t>
  </si>
  <si>
    <t>S58097930</t>
  </si>
  <si>
    <t>S58097931</t>
  </si>
  <si>
    <t>S58097932</t>
  </si>
  <si>
    <t>S58097933</t>
  </si>
  <si>
    <t>S58097934</t>
  </si>
  <si>
    <t>S58097935</t>
  </si>
  <si>
    <t>S58104756</t>
  </si>
  <si>
    <t>S58104757</t>
  </si>
  <si>
    <t>S58092903</t>
  </si>
  <si>
    <t>S58092905</t>
  </si>
  <si>
    <t>S58092907</t>
  </si>
  <si>
    <t>S58102910</t>
  </si>
  <si>
    <t>S58102911</t>
  </si>
  <si>
    <t>S58103520</t>
  </si>
  <si>
    <t>S58103521</t>
  </si>
  <si>
    <t>S58103522</t>
  </si>
  <si>
    <t>S58103523</t>
  </si>
  <si>
    <t>S58104758</t>
  </si>
  <si>
    <t>S58104759</t>
  </si>
  <si>
    <t>S58106208</t>
  </si>
  <si>
    <t>S58109484</t>
  </si>
  <si>
    <t>S58110639</t>
  </si>
  <si>
    <t>S58116091</t>
  </si>
  <si>
    <t>S58117466</t>
  </si>
  <si>
    <t>S58119438</t>
  </si>
  <si>
    <t>S58142764</t>
  </si>
  <si>
    <t>S58142765</t>
  </si>
  <si>
    <t>S58147022</t>
  </si>
  <si>
    <t>S58150348</t>
  </si>
  <si>
    <t>S58151874</t>
  </si>
  <si>
    <t>S58151875</t>
  </si>
  <si>
    <t>S58152727</t>
  </si>
  <si>
    <t>S58155178</t>
  </si>
  <si>
    <t>S58162554</t>
  </si>
  <si>
    <t>S58163456</t>
  </si>
  <si>
    <t>S58187815</t>
  </si>
  <si>
    <t>S58210305</t>
  </si>
  <si>
    <t>S58211619</t>
  </si>
  <si>
    <t>S58211702</t>
  </si>
  <si>
    <t>S58255121</t>
  </si>
  <si>
    <t>S58255122</t>
  </si>
  <si>
    <t>S58256693</t>
  </si>
  <si>
    <t>S58256694</t>
  </si>
  <si>
    <t>S58256695</t>
  </si>
  <si>
    <t>S58256696</t>
  </si>
  <si>
    <t>38191219</t>
  </si>
  <si>
    <t>LESS PMT</t>
  </si>
  <si>
    <t>S58307082</t>
  </si>
  <si>
    <t>S58307083</t>
  </si>
  <si>
    <t>S58307084</t>
  </si>
  <si>
    <t>S58307085</t>
  </si>
  <si>
    <t>S58343451</t>
  </si>
  <si>
    <t>S58342476</t>
  </si>
  <si>
    <t>S58342477</t>
  </si>
  <si>
    <t>S58342781</t>
  </si>
  <si>
    <t>S58342782</t>
  </si>
  <si>
    <t>S58342783</t>
  </si>
  <si>
    <t>S58342785</t>
  </si>
  <si>
    <t>S58342786</t>
  </si>
  <si>
    <t>S58342787</t>
  </si>
  <si>
    <t>S58343450</t>
  </si>
  <si>
    <t>S58343452</t>
  </si>
  <si>
    <t>S58343797</t>
  </si>
  <si>
    <t>S58343798</t>
  </si>
  <si>
    <t>S58343799</t>
  </si>
  <si>
    <t>S58343800</t>
  </si>
  <si>
    <t>S58345039</t>
  </si>
  <si>
    <t>S58345040</t>
  </si>
  <si>
    <t>S58348040</t>
  </si>
  <si>
    <t>S58352273</t>
  </si>
  <si>
    <t>S58353693</t>
  </si>
  <si>
    <t>S58356521</t>
  </si>
  <si>
    <t>S58357019</t>
  </si>
  <si>
    <t>S58357476</t>
  </si>
  <si>
    <t>S58355037</t>
  </si>
  <si>
    <t>S58365701</t>
  </si>
  <si>
    <t>S58366404</t>
  </si>
  <si>
    <t>S58370154</t>
  </si>
  <si>
    <t>S58372708</t>
  </si>
  <si>
    <t>S58377563</t>
  </si>
  <si>
    <t>S58385761</t>
  </si>
  <si>
    <t>S58390237</t>
  </si>
  <si>
    <t>S58395557</t>
  </si>
  <si>
    <t>S58404338</t>
  </si>
  <si>
    <t>S58404339</t>
  </si>
  <si>
    <t>S58406554</t>
  </si>
  <si>
    <t>S58409500</t>
  </si>
  <si>
    <t>S58411168</t>
  </si>
  <si>
    <t>S58411214</t>
  </si>
  <si>
    <t>S58413874</t>
  </si>
  <si>
    <t>S58417328</t>
  </si>
  <si>
    <t>S58427047</t>
  </si>
  <si>
    <t>S58542478</t>
  </si>
  <si>
    <t>S58559100</t>
  </si>
  <si>
    <t>S58563524</t>
  </si>
  <si>
    <t>S58582313</t>
  </si>
  <si>
    <t>S58589115</t>
  </si>
  <si>
    <t>S58599911</t>
  </si>
  <si>
    <t>S58622122</t>
  </si>
  <si>
    <t>S58601470</t>
  </si>
  <si>
    <t>S58610590</t>
  </si>
  <si>
    <t>S58635115</t>
  </si>
  <si>
    <t>S58606896</t>
  </si>
  <si>
    <t>S58651233</t>
  </si>
  <si>
    <t>S58666559</t>
  </si>
  <si>
    <t>S58673862</t>
  </si>
  <si>
    <t>S58675834</t>
  </si>
  <si>
    <t>S58687766</t>
  </si>
  <si>
    <t>38568869</t>
  </si>
  <si>
    <t>S58630232</t>
  </si>
  <si>
    <t>S58633102</t>
  </si>
  <si>
    <t>S58636949</t>
  </si>
  <si>
    <t>S58641810</t>
  </si>
  <si>
    <t>S58641811</t>
  </si>
  <si>
    <t>S58645001</t>
  </si>
  <si>
    <t>S58648403</t>
  </si>
  <si>
    <t>S58659047</t>
  </si>
  <si>
    <t>S58672210</t>
  </si>
  <si>
    <t>S58679125</t>
  </si>
  <si>
    <t>S58686679</t>
  </si>
  <si>
    <t>S58695136</t>
  </si>
  <si>
    <t>S58698551</t>
  </si>
  <si>
    <t>S58700196</t>
  </si>
  <si>
    <t>S58823421</t>
  </si>
  <si>
    <t>S58829507</t>
  </si>
  <si>
    <t>S58854750</t>
  </si>
  <si>
    <t>S58869849</t>
  </si>
  <si>
    <t>S58869850</t>
  </si>
  <si>
    <t>S58872194</t>
  </si>
  <si>
    <t>S58873507</t>
  </si>
  <si>
    <t>S58878629</t>
  </si>
  <si>
    <t>S58881847</t>
  </si>
  <si>
    <t>S58828141</t>
  </si>
  <si>
    <t>S58838722</t>
  </si>
  <si>
    <t>QC6882138</t>
  </si>
  <si>
    <t>S58804453</t>
  </si>
  <si>
    <t>S58814109</t>
  </si>
  <si>
    <t xml:space="preserve"> EFT </t>
  </si>
  <si>
    <t>S58869848</t>
  </si>
  <si>
    <t>S58880871</t>
  </si>
  <si>
    <t>S58888318</t>
  </si>
  <si>
    <t>S58880206</t>
  </si>
  <si>
    <t>S58882560</t>
  </si>
  <si>
    <t>S58890549</t>
  </si>
  <si>
    <t>S58893343</t>
  </si>
  <si>
    <t>S58896454</t>
  </si>
  <si>
    <t>S58908110</t>
  </si>
  <si>
    <t>S58909477</t>
  </si>
  <si>
    <t>713734-RI-00002-0061/5/2021</t>
  </si>
  <si>
    <t>713734-RI-00002-0062/5/2021</t>
  </si>
  <si>
    <t>713734-RI-00002-0063/5/2021</t>
  </si>
  <si>
    <t>713734-RI-00002-0064/5/2021</t>
  </si>
  <si>
    <t>S58910018</t>
  </si>
  <si>
    <t>S58929538</t>
  </si>
  <si>
    <t>S58934641</t>
  </si>
  <si>
    <t>S58942687</t>
  </si>
  <si>
    <t>S58963777</t>
  </si>
  <si>
    <t>S58976280</t>
  </si>
  <si>
    <t>S58976433</t>
  </si>
  <si>
    <t>S58977133</t>
  </si>
  <si>
    <t>S58980394</t>
  </si>
  <si>
    <t>S58980968</t>
  </si>
  <si>
    <t>S58981127</t>
  </si>
  <si>
    <t>S58991104</t>
  </si>
  <si>
    <t>S58992321</t>
  </si>
  <si>
    <t>S58983666</t>
  </si>
  <si>
    <t>S58995938</t>
  </si>
  <si>
    <t>S59004479</t>
  </si>
  <si>
    <t>S59007019</t>
  </si>
  <si>
    <t>S59016655</t>
  </si>
  <si>
    <t>S59021485</t>
  </si>
  <si>
    <t>S59024423</t>
  </si>
  <si>
    <t>S59024424</t>
  </si>
  <si>
    <t>S59025950</t>
  </si>
  <si>
    <t>S59027869</t>
  </si>
  <si>
    <t>S59027870</t>
  </si>
  <si>
    <t>S59040179</t>
  </si>
  <si>
    <t>S59043138</t>
  </si>
  <si>
    <t>S59045648</t>
  </si>
  <si>
    <t>S59045802</t>
  </si>
  <si>
    <t>S59050486</t>
  </si>
  <si>
    <t>S59050487</t>
  </si>
  <si>
    <t>S59054295</t>
  </si>
  <si>
    <t>38955695</t>
  </si>
  <si>
    <t>38955696</t>
  </si>
  <si>
    <t>38955721</t>
  </si>
  <si>
    <t>38955722</t>
  </si>
  <si>
    <t>38955723</t>
  </si>
  <si>
    <t>38977985</t>
  </si>
  <si>
    <t>38977986</t>
  </si>
  <si>
    <t>LESSPMT</t>
  </si>
  <si>
    <t>S59062660</t>
  </si>
  <si>
    <t>S59067805</t>
  </si>
  <si>
    <t>S59052053</t>
  </si>
  <si>
    <t>S59062659</t>
  </si>
  <si>
    <t>S59064573</t>
  </si>
  <si>
    <t>S59064737</t>
  </si>
  <si>
    <t>S59065997</t>
  </si>
  <si>
    <t>S59066258</t>
  </si>
  <si>
    <t>S59067804</t>
  </si>
  <si>
    <t>S59069357</t>
  </si>
  <si>
    <t>S59078198</t>
  </si>
  <si>
    <t>S59078965</t>
  </si>
  <si>
    <t>38982787</t>
  </si>
  <si>
    <t>S59084662</t>
  </si>
  <si>
    <t>S59088989</t>
  </si>
  <si>
    <t>S59090435</t>
  </si>
  <si>
    <t>S59099856</t>
  </si>
  <si>
    <t>S59104669</t>
  </si>
  <si>
    <t>S59111755</t>
  </si>
  <si>
    <t>S59127324</t>
  </si>
  <si>
    <t>S59137933</t>
  </si>
  <si>
    <t>S59138596</t>
  </si>
  <si>
    <t>S59144140</t>
  </si>
  <si>
    <t>S59144141</t>
  </si>
  <si>
    <t>S59145261</t>
  </si>
  <si>
    <t>39054526</t>
  </si>
  <si>
    <t>39054527</t>
  </si>
  <si>
    <t>39068432</t>
  </si>
  <si>
    <t>S59150004</t>
  </si>
  <si>
    <t>S59158516</t>
  </si>
  <si>
    <t>S59166798</t>
  </si>
  <si>
    <t>S59173963</t>
  </si>
  <si>
    <t>S59176538</t>
  </si>
  <si>
    <t>39079216</t>
  </si>
  <si>
    <t>39079217</t>
  </si>
  <si>
    <t>39079190</t>
  </si>
  <si>
    <t>S59179398</t>
  </si>
  <si>
    <t>S59189530</t>
  </si>
  <si>
    <t>S59193693</t>
  </si>
  <si>
    <t>S59197929</t>
  </si>
  <si>
    <t>S59201194</t>
  </si>
  <si>
    <t>39106376</t>
  </si>
  <si>
    <t>39106377</t>
  </si>
  <si>
    <t>39119509</t>
  </si>
  <si>
    <t>S59222397</t>
  </si>
  <si>
    <t>S59223685</t>
  </si>
  <si>
    <t>S59225877</t>
  </si>
  <si>
    <t>S59237287</t>
  </si>
  <si>
    <t>S59237288</t>
  </si>
  <si>
    <t>S59238289</t>
  </si>
  <si>
    <t>S59244256</t>
  </si>
  <si>
    <t>S59240397</t>
  </si>
  <si>
    <t>S59260348</t>
  </si>
  <si>
    <t>S59265676</t>
  </si>
  <si>
    <t>S59269169</t>
  </si>
  <si>
    <t>S59277671</t>
  </si>
  <si>
    <t>S59281037</t>
  </si>
  <si>
    <t>S59283371</t>
  </si>
  <si>
    <t>715204-RI-00002-0072/1/2021</t>
  </si>
  <si>
    <t>715204-RI-00002-0076/1/2021</t>
  </si>
  <si>
    <t>715204-RI-00002-0170/1/2021</t>
  </si>
  <si>
    <t>715205-RI-00002-0072/1/2021</t>
  </si>
  <si>
    <t>715205-RI-00002-0076/1/2021</t>
  </si>
  <si>
    <t>715205-RI-00002-0170/1/2021</t>
  </si>
  <si>
    <t>S59284787</t>
  </si>
  <si>
    <t>S59291101</t>
  </si>
  <si>
    <t>S59295810</t>
  </si>
  <si>
    <t>S59296022</t>
  </si>
  <si>
    <t>S59320035</t>
  </si>
  <si>
    <t>S59325915</t>
  </si>
  <si>
    <t>S59325917</t>
  </si>
  <si>
    <t>S59327905</t>
  </si>
  <si>
    <t>S59328488</t>
  </si>
  <si>
    <t>S59370243</t>
  </si>
  <si>
    <t>S59378897</t>
  </si>
  <si>
    <t>S59380770</t>
  </si>
  <si>
    <t>S59383941</t>
  </si>
  <si>
    <t>S59386386</t>
  </si>
  <si>
    <t>S59389247</t>
  </si>
  <si>
    <t>S59389248</t>
  </si>
  <si>
    <t>S59389249</t>
  </si>
  <si>
    <t>S59389251</t>
  </si>
  <si>
    <t>S59389252</t>
  </si>
  <si>
    <t>S59389255</t>
  </si>
  <si>
    <t>S59389256</t>
  </si>
  <si>
    <t>S59389257</t>
  </si>
  <si>
    <t>S59389258</t>
  </si>
  <si>
    <t>S59389259</t>
  </si>
  <si>
    <t>S59389260</t>
  </si>
  <si>
    <t>39280216</t>
  </si>
  <si>
    <t>S59389250</t>
  </si>
  <si>
    <t>S59389253</t>
  </si>
  <si>
    <t>S59389254</t>
  </si>
  <si>
    <t>S59394358</t>
  </si>
  <si>
    <t>S59394421</t>
  </si>
  <si>
    <t>S59394422</t>
  </si>
  <si>
    <t>S59394423</t>
  </si>
  <si>
    <t>S59399032</t>
  </si>
  <si>
    <t>S59386526</t>
  </si>
  <si>
    <t>39324010</t>
  </si>
  <si>
    <t>715847-RI-00002-0071/17/2021</t>
  </si>
  <si>
    <t>715847-RI-00002-0072/17/2021</t>
  </si>
  <si>
    <t>715847-RI-00002-0073/17/2021</t>
  </si>
  <si>
    <t>S59406683</t>
  </si>
  <si>
    <t>S59408146</t>
  </si>
  <si>
    <t>S59439122</t>
  </si>
  <si>
    <t>S59439123</t>
  </si>
  <si>
    <t>S59452110</t>
  </si>
  <si>
    <t>S59452254</t>
  </si>
  <si>
    <t>S59452255</t>
  </si>
  <si>
    <t>S59452256</t>
  </si>
  <si>
    <t>S59452457</t>
  </si>
  <si>
    <t>S59452458</t>
  </si>
  <si>
    <t>S59452459</t>
  </si>
  <si>
    <t>S59452460</t>
  </si>
  <si>
    <t>S59452111</t>
  </si>
  <si>
    <t>S59452253</t>
  </si>
  <si>
    <t>S59453303</t>
  </si>
  <si>
    <t>S59473157</t>
  </si>
  <si>
    <t>39412881_20210531 5/31/2021 E ACH Payment 35.28 35.28</t>
  </si>
  <si>
    <t>39412882_20210531 5/31/2021 E ACH Payment 148.85 148.85</t>
  </si>
  <si>
    <t>39412883_20210531 5/31/2021 E ACH Payment 1,748.25 1,748.25</t>
  </si>
  <si>
    <t>39412884_20210531 5/31/2021 E ACH Payment 131.02 131.02</t>
  </si>
  <si>
    <t>39412885_20210531 5/31/2021 E ACH Payment 115.77 115.77</t>
  </si>
  <si>
    <t>39412886_20210531 5/31/2021 E ACH Payment 60.48 60.48</t>
  </si>
  <si>
    <t>39412887_20210531 5/31/2021 E ACH Payment 181.44 181.44</t>
  </si>
  <si>
    <t>39412888_20210531 5/31/2021 E ACH Payment 26.24 26.24</t>
  </si>
  <si>
    <t>39412889_20210531 5/31/2021 E ACH Payment 70.56 70.56</t>
  </si>
  <si>
    <t>S59527065</t>
  </si>
  <si>
    <t>S59527066</t>
  </si>
  <si>
    <t>S59541153</t>
  </si>
  <si>
    <t>S59541154</t>
  </si>
  <si>
    <t>S59541160</t>
  </si>
  <si>
    <t>S59541161</t>
  </si>
  <si>
    <t>S59545292</t>
  </si>
  <si>
    <t>S59549785</t>
  </si>
  <si>
    <t>S59527064</t>
  </si>
  <si>
    <t>S59527067</t>
  </si>
  <si>
    <t>S59539707</t>
  </si>
  <si>
    <t>S59541150</t>
  </si>
  <si>
    <t>S59541151</t>
  </si>
  <si>
    <t>S59541155</t>
  </si>
  <si>
    <t>S59541156</t>
  </si>
  <si>
    <t>S59541157</t>
  </si>
  <si>
    <t>S59541158</t>
  </si>
  <si>
    <t>S59541159</t>
  </si>
  <si>
    <t>S59541593</t>
  </si>
  <si>
    <t>S59541781</t>
  </si>
  <si>
    <t>S59549782</t>
  </si>
  <si>
    <t>S59549784</t>
  </si>
  <si>
    <t>S59541149</t>
  </si>
  <si>
    <t>S59541162</t>
  </si>
  <si>
    <t>S59541163</t>
  </si>
  <si>
    <t>S59541592</t>
  </si>
  <si>
    <t>S59541632</t>
  </si>
  <si>
    <t>S59541779</t>
  </si>
  <si>
    <t>S59541780</t>
  </si>
  <si>
    <t>S59549783</t>
  </si>
  <si>
    <t>S59556695</t>
  </si>
  <si>
    <t>S59560202</t>
  </si>
  <si>
    <t>39478767</t>
  </si>
  <si>
    <t>39478879</t>
  </si>
  <si>
    <t>715524-RI-00002-0071/7/2021</t>
  </si>
  <si>
    <t>715524-RI-00002-0072/7/2021</t>
  </si>
  <si>
    <t>S59550630</t>
  </si>
  <si>
    <t>S59566559</t>
  </si>
  <si>
    <t>S59604621</t>
  </si>
  <si>
    <t>S59541152</t>
  </si>
  <si>
    <t>S59550041</t>
  </si>
  <si>
    <t>S59558234</t>
  </si>
  <si>
    <t>S59584744</t>
  </si>
  <si>
    <t>S59591822</t>
  </si>
  <si>
    <t>S59606369</t>
  </si>
  <si>
    <t>S59606402</t>
  </si>
  <si>
    <t>S59609409</t>
  </si>
  <si>
    <t>S59611506</t>
  </si>
  <si>
    <t>S59614148</t>
  </si>
  <si>
    <t>S59619523</t>
  </si>
  <si>
    <t>39514019</t>
  </si>
  <si>
    <t>39514440</t>
  </si>
  <si>
    <t>39515109</t>
  </si>
  <si>
    <t>S59610560</t>
  </si>
  <si>
    <t>S59615836</t>
  </si>
  <si>
    <t>S59616576</t>
  </si>
  <si>
    <t>S59625484</t>
  </si>
  <si>
    <t>S59606288</t>
  </si>
  <si>
    <t>S59625997</t>
  </si>
  <si>
    <t>S59626925</t>
  </si>
  <si>
    <t>S59646113</t>
  </si>
  <si>
    <t>S59651852</t>
  </si>
  <si>
    <t>S59655890</t>
  </si>
  <si>
    <t>S59656858</t>
  </si>
  <si>
    <t>S59659739</t>
  </si>
  <si>
    <t>S59678915</t>
  </si>
  <si>
    <t>S59654474</t>
  </si>
  <si>
    <t>S59660014</t>
  </si>
  <si>
    <t>S59682912</t>
  </si>
  <si>
    <t>S59690255</t>
  </si>
  <si>
    <t>S59691411</t>
  </si>
  <si>
    <t>S59694518</t>
  </si>
  <si>
    <t>S59695157</t>
  </si>
  <si>
    <t>S59681293</t>
  </si>
  <si>
    <t>S59686386</t>
  </si>
  <si>
    <t>S59686387</t>
  </si>
  <si>
    <t>S59689785</t>
  </si>
  <si>
    <t>S59691225</t>
  </si>
  <si>
    <t>S59692109</t>
  </si>
  <si>
    <t>S59699455</t>
  </si>
  <si>
    <t>S59703830</t>
  </si>
  <si>
    <t>S59708343</t>
  </si>
  <si>
    <t>S59684623</t>
  </si>
  <si>
    <t>S59698419</t>
  </si>
  <si>
    <t>S59701858</t>
  </si>
  <si>
    <t>S59703284</t>
  </si>
  <si>
    <t>S59712010</t>
  </si>
  <si>
    <t>S59712371</t>
  </si>
  <si>
    <t>S59714383</t>
  </si>
  <si>
    <t>S59714564</t>
  </si>
  <si>
    <t>S59719365</t>
  </si>
  <si>
    <t>S59712667</t>
  </si>
  <si>
    <t>S59722585</t>
  </si>
  <si>
    <t>S59727374</t>
  </si>
  <si>
    <t>S59728871</t>
  </si>
  <si>
    <t>S59729010</t>
  </si>
  <si>
    <t>S59731936</t>
  </si>
  <si>
    <t>S59737807</t>
  </si>
  <si>
    <t>S59741423</t>
  </si>
  <si>
    <t>S59743177</t>
  </si>
  <si>
    <t>S59755686</t>
  </si>
  <si>
    <t>S59731460</t>
  </si>
  <si>
    <t>S59732059</t>
  </si>
  <si>
    <t>S59734965</t>
  </si>
  <si>
    <t>S59752550</t>
  </si>
  <si>
    <t>S59752551</t>
  </si>
  <si>
    <t>S59754689</t>
  </si>
  <si>
    <t>S59757389</t>
  </si>
  <si>
    <t>S59758129</t>
  </si>
  <si>
    <t>S59758130</t>
  </si>
  <si>
    <t>S59782531</t>
  </si>
  <si>
    <t>S59757390</t>
  </si>
  <si>
    <t>S59761383</t>
  </si>
  <si>
    <t>S59762210</t>
  </si>
  <si>
    <t>S59795447</t>
  </si>
  <si>
    <t>39709438</t>
  </si>
  <si>
    <t>S59756319</t>
  </si>
  <si>
    <t>S59791748</t>
  </si>
  <si>
    <t>S59797097</t>
  </si>
  <si>
    <t>S59753711</t>
  </si>
  <si>
    <t>S59796566</t>
  </si>
  <si>
    <t>S59799167</t>
  </si>
  <si>
    <t>S59805856</t>
  </si>
  <si>
    <t>S59806075</t>
  </si>
  <si>
    <t>S59834298</t>
  </si>
  <si>
    <t>S59837807</t>
  </si>
  <si>
    <t>S59837810</t>
  </si>
  <si>
    <t>S59835890</t>
  </si>
  <si>
    <t>S59837808</t>
  </si>
  <si>
    <t>S59837809</t>
  </si>
  <si>
    <t>S59838039</t>
  </si>
  <si>
    <t>S59847327</t>
  </si>
  <si>
    <t>S59847328</t>
  </si>
  <si>
    <t>S59847402</t>
  </si>
  <si>
    <t>S59871972</t>
  </si>
  <si>
    <t>S59871973</t>
  </si>
  <si>
    <t>S59871974</t>
  </si>
  <si>
    <t>S59871975</t>
  </si>
  <si>
    <t>S59878626</t>
  </si>
  <si>
    <t>S59879880</t>
  </si>
  <si>
    <t>39787637</t>
  </si>
  <si>
    <t>S59879878</t>
  </si>
  <si>
    <t>S59871971</t>
  </si>
  <si>
    <t>S59926095</t>
  </si>
  <si>
    <t>S59928601</t>
  </si>
  <si>
    <t>S59928603</t>
  </si>
  <si>
    <t>S59928605</t>
  </si>
  <si>
    <t>S59928606</t>
  </si>
  <si>
    <t>S59928607</t>
  </si>
  <si>
    <t>S59928609</t>
  </si>
  <si>
    <t>S59929308</t>
  </si>
  <si>
    <t>S59929309</t>
  </si>
  <si>
    <t>S59932003</t>
  </si>
  <si>
    <t>S59940043</t>
  </si>
  <si>
    <t>39837311</t>
  </si>
  <si>
    <t>717474-RI-00002-0081/28/2021</t>
  </si>
  <si>
    <t>717474-RI-00002-0082/28/2021</t>
  </si>
  <si>
    <t>717474-RI-00002-0083/28/2021</t>
  </si>
  <si>
    <t>717474-RI-00002-0084/28/2021</t>
  </si>
  <si>
    <t>S59877477</t>
  </si>
  <si>
    <t>S59879879</t>
  </si>
  <si>
    <t>S59913087</t>
  </si>
  <si>
    <t>S59928599</t>
  </si>
  <si>
    <t>S59928600</t>
  </si>
  <si>
    <t>S59928602</t>
  </si>
  <si>
    <t>S59928604</t>
  </si>
  <si>
    <t>S59928608</t>
  </si>
  <si>
    <t>S59928610</t>
  </si>
  <si>
    <t>S59929307</t>
  </si>
  <si>
    <t>S59930637</t>
  </si>
  <si>
    <t>S59930638</t>
  </si>
  <si>
    <t>S59940042</t>
  </si>
  <si>
    <t>S59948778</t>
  </si>
  <si>
    <t>S59953305</t>
  </si>
  <si>
    <t>S59962731</t>
  </si>
  <si>
    <t>S59962732</t>
  </si>
  <si>
    <t>S59962733</t>
  </si>
  <si>
    <t>S59962734</t>
  </si>
  <si>
    <t>S60001723</t>
  </si>
  <si>
    <t>S60001724</t>
  </si>
  <si>
    <t>S60001725</t>
  </si>
  <si>
    <t>S60002219</t>
  </si>
  <si>
    <t>S60002492</t>
  </si>
  <si>
    <t>S60002493</t>
  </si>
  <si>
    <t>S60002494</t>
  </si>
  <si>
    <t>S60003885</t>
  </si>
  <si>
    <t>S60003886</t>
  </si>
  <si>
    <t>S60004128</t>
  </si>
  <si>
    <t>S60004129</t>
  </si>
  <si>
    <t>S60004130</t>
  </si>
  <si>
    <t>S60026018</t>
  </si>
  <si>
    <t>39915833</t>
  </si>
  <si>
    <t>S60032200</t>
  </si>
  <si>
    <t>S60033201</t>
  </si>
  <si>
    <t>S60034056</t>
  </si>
  <si>
    <t>S60039575</t>
  </si>
  <si>
    <t>S60036801</t>
  </si>
  <si>
    <t>S60037329</t>
  </si>
  <si>
    <t>S60039576</t>
  </si>
  <si>
    <t>S60043946</t>
  </si>
  <si>
    <t>S60042306</t>
  </si>
  <si>
    <t>S60043490</t>
  </si>
  <si>
    <t>S60044165</t>
  </si>
  <si>
    <t>S60085559</t>
  </si>
  <si>
    <t>S60094223</t>
  </si>
  <si>
    <t>S60094649</t>
  </si>
  <si>
    <t>S60094967</t>
  </si>
  <si>
    <t>S60094968</t>
  </si>
  <si>
    <t>S60094969</t>
  </si>
  <si>
    <t>S60094970</t>
  </si>
  <si>
    <t>S60094971</t>
  </si>
  <si>
    <t>S60094972</t>
  </si>
  <si>
    <t>S60094973</t>
  </si>
  <si>
    <t>S60094974</t>
  </si>
  <si>
    <t>S60094975</t>
  </si>
  <si>
    <t>S60094977</t>
  </si>
  <si>
    <t>S60094978</t>
  </si>
  <si>
    <t>S60095021</t>
  </si>
  <si>
    <t>S60101584</t>
  </si>
  <si>
    <t>S60101585</t>
  </si>
  <si>
    <t>718620-RI-00002-0091/18/2021</t>
  </si>
  <si>
    <t>718620-RI-00002-0092/18/2021</t>
  </si>
  <si>
    <t>718620-RI-00002-0093/18/2021</t>
  </si>
  <si>
    <t>718620-RI-00002-0094/18/2021</t>
  </si>
  <si>
    <t>S60094976</t>
  </si>
  <si>
    <t>S60167206</t>
  </si>
  <si>
    <t>S60169671</t>
  </si>
  <si>
    <t>S60169672</t>
  </si>
  <si>
    <t>S60170266</t>
  </si>
  <si>
    <t>S60170267</t>
  </si>
  <si>
    <t>S60177439</t>
  </si>
  <si>
    <t>S60177440</t>
  </si>
  <si>
    <t>S60177441</t>
  </si>
  <si>
    <t>S60177442</t>
  </si>
  <si>
    <t>S60177443</t>
  </si>
  <si>
    <t>S60177444</t>
  </si>
  <si>
    <t>S60177605</t>
  </si>
  <si>
    <t>S60177606</t>
  </si>
  <si>
    <t>S60177607</t>
  </si>
  <si>
    <t>S60177608</t>
  </si>
  <si>
    <t>S60180384</t>
  </si>
  <si>
    <t>S60184681</t>
  </si>
  <si>
    <t>S60184682</t>
  </si>
  <si>
    <t>S60187947</t>
  </si>
  <si>
    <t>S60188250</t>
  </si>
  <si>
    <t>S60188251</t>
  </si>
  <si>
    <t>S60198780</t>
  </si>
  <si>
    <t>S60167205</t>
  </si>
  <si>
    <t>S60187008</t>
  </si>
  <si>
    <t>S60198781</t>
  </si>
  <si>
    <t>S60171357</t>
  </si>
  <si>
    <t>S60206721</t>
  </si>
  <si>
    <t>S60247071</t>
  </si>
  <si>
    <t>S60170265</t>
  </si>
  <si>
    <t>S60208812</t>
  </si>
  <si>
    <t>S60210973</t>
  </si>
  <si>
    <t>S60210974</t>
  </si>
  <si>
    <t>S60247066</t>
  </si>
  <si>
    <t>S60247068</t>
  </si>
  <si>
    <t>S60247069</t>
  </si>
  <si>
    <t>S60247070</t>
  </si>
  <si>
    <t>S60247072</t>
  </si>
  <si>
    <t>S60247073</t>
  </si>
  <si>
    <t>S60247074</t>
  </si>
  <si>
    <t>S60247075</t>
  </si>
  <si>
    <t>S60247076</t>
  </si>
  <si>
    <t>S60266456</t>
  </si>
  <si>
    <t>S60285337</t>
  </si>
  <si>
    <t>S60285338</t>
  </si>
  <si>
    <t>S60285342</t>
  </si>
  <si>
    <t>S60285345</t>
  </si>
  <si>
    <t>S60285336</t>
  </si>
  <si>
    <t>S60285339</t>
  </si>
  <si>
    <t>S60285341</t>
  </si>
  <si>
    <t>S60285343</t>
  </si>
  <si>
    <t>S60285346</t>
  </si>
  <si>
    <t>S60285347</t>
  </si>
  <si>
    <t>S60285348</t>
  </si>
  <si>
    <t>719690-RI-00002-00130/1/2021</t>
  </si>
  <si>
    <t>719690-RI-00002-00170/1/2021</t>
  </si>
  <si>
    <t>719690-RI-00002-01110/1/2021</t>
  </si>
  <si>
    <t>719691-RI-00002-00130/1/2021</t>
  </si>
  <si>
    <t>719691-RI-00002-00170/1/2021</t>
  </si>
  <si>
    <t>719691-RI-00002-01110/1/2021</t>
  </si>
  <si>
    <t>S60285344</t>
  </si>
  <si>
    <t>S60286688</t>
  </si>
  <si>
    <t>S60285335</t>
  </si>
  <si>
    <t>S60285340</t>
  </si>
  <si>
    <t>S60320507</t>
  </si>
  <si>
    <t>S60325110</t>
  </si>
  <si>
    <t>S60332511</t>
  </si>
  <si>
    <t>S60332512</t>
  </si>
  <si>
    <t>S60332513</t>
  </si>
  <si>
    <t>S60332515</t>
  </si>
  <si>
    <t>S60332516</t>
  </si>
  <si>
    <t>S60332517</t>
  </si>
  <si>
    <t>S60332518</t>
  </si>
  <si>
    <t>S60332519</t>
  </si>
  <si>
    <t>S60332520</t>
  </si>
  <si>
    <t>S60332521</t>
  </si>
  <si>
    <t>S60332556</t>
  </si>
  <si>
    <t>S60332557</t>
  </si>
  <si>
    <t>S60332558</t>
  </si>
  <si>
    <t>S60332713</t>
  </si>
  <si>
    <t>S60336662</t>
  </si>
  <si>
    <t>S60342124</t>
  </si>
  <si>
    <t>S60320437</t>
  </si>
  <si>
    <t>S60324782</t>
  </si>
  <si>
    <t>S60344457</t>
  </si>
  <si>
    <t>40239752</t>
  </si>
  <si>
    <t>S60323794</t>
  </si>
  <si>
    <t>S60332514</t>
  </si>
  <si>
    <t>S60342592</t>
  </si>
  <si>
    <t>S60352727</t>
  </si>
  <si>
    <t>S60352728</t>
  </si>
  <si>
    <t>S60352729</t>
  </si>
  <si>
    <t>S60357309</t>
  </si>
  <si>
    <t>S60363032</t>
  </si>
  <si>
    <t>S60406004</t>
  </si>
  <si>
    <t>S60406005</t>
  </si>
  <si>
    <t>S60407921</t>
  </si>
  <si>
    <t>S60407983</t>
  </si>
  <si>
    <t>S60407984</t>
  </si>
  <si>
    <t>S60407986</t>
  </si>
  <si>
    <t>S60407987</t>
  </si>
  <si>
    <t>S60407988</t>
  </si>
  <si>
    <t>S60407989</t>
  </si>
  <si>
    <t>S60407990</t>
  </si>
  <si>
    <t>S60407991</t>
  </si>
  <si>
    <t>S60398067</t>
  </si>
  <si>
    <t>720244-RI-00002-00110/14/2021</t>
  </si>
  <si>
    <t>720244-RI-00002-00120/14/2021</t>
  </si>
  <si>
    <t>720244-RI-00002-00130/14/2021</t>
  </si>
  <si>
    <t>S60407981</t>
  </si>
  <si>
    <t>S60407982</t>
  </si>
  <si>
    <t>S60407985</t>
  </si>
  <si>
    <t>S60408891</t>
  </si>
  <si>
    <t>S60418290</t>
  </si>
  <si>
    <t>REESE014</t>
  </si>
  <si>
    <t>S60462564</t>
  </si>
  <si>
    <t>S60462565</t>
  </si>
  <si>
    <t>S60462566</t>
  </si>
  <si>
    <t>S60462567</t>
  </si>
  <si>
    <t>S60462568</t>
  </si>
  <si>
    <t>S60462569</t>
  </si>
  <si>
    <t>S60462570</t>
  </si>
  <si>
    <t>S60462571</t>
  </si>
  <si>
    <t>S60462572</t>
  </si>
  <si>
    <t>S60462826</t>
  </si>
  <si>
    <t>S60462827</t>
  </si>
  <si>
    <t>S60462828</t>
  </si>
  <si>
    <t>S60462829</t>
  </si>
  <si>
    <t>S60469384</t>
  </si>
  <si>
    <t>S60469385</t>
  </si>
  <si>
    <t>S60469386</t>
  </si>
  <si>
    <t>S60469581</t>
  </si>
  <si>
    <t>S60470543</t>
  </si>
  <si>
    <t>S60470545</t>
  </si>
  <si>
    <t>S60470546</t>
  </si>
  <si>
    <t>S60470548</t>
  </si>
  <si>
    <t>S60470980</t>
  </si>
  <si>
    <t>S60470544</t>
  </si>
  <si>
    <t>S60470547</t>
  </si>
  <si>
    <t>S60479141</t>
  </si>
  <si>
    <t>S60474426</t>
  </si>
  <si>
    <t>S60479244</t>
  </si>
  <si>
    <t>S60486722</t>
  </si>
  <si>
    <t>S60490789</t>
  </si>
  <si>
    <t>S60493259</t>
  </si>
  <si>
    <t>S60493260</t>
  </si>
  <si>
    <t>S60495373</t>
  </si>
  <si>
    <t>S60497043</t>
  </si>
  <si>
    <t>S60498462</t>
  </si>
  <si>
    <t>S60498607</t>
  </si>
  <si>
    <t>S60499697</t>
  </si>
  <si>
    <t>reese180532s</t>
  </si>
  <si>
    <t>uQnGLt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</si>
</sst>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2778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" fillId="0" borderId="0"/>
    <xf numFmtId="0" fontId="17" fillId="0" borderId="0"/>
    <xf numFmtId="43" fontId="2" fillId="0" borderId="0" applyFont="0" applyFill="0" applyBorder="0" applyAlignment="0" applyProtection="0"/>
  </cellStyleXfs>
  <cellXfs count="151">
    <xf numFmtId="0" fontId="0" fillId="0" borderId="0" xfId="0"/>
    <xf numFmtId="43" fontId="3" fillId="0" borderId="1" xfId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43" fontId="4" fillId="2" borderId="1" xfId="6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3" fontId="4" fillId="2" borderId="1" xfId="6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/>
    </xf>
    <xf numFmtId="43" fontId="4" fillId="2" borderId="12" xfId="6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14" fontId="4" fillId="2" borderId="12" xfId="3" applyNumberFormat="1" applyFont="1" applyFill="1" applyBorder="1" applyAlignment="1">
      <alignment horizontal="center" vertical="center"/>
    </xf>
    <xf numFmtId="43" fontId="4" fillId="2" borderId="12" xfId="6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14" fontId="4" fillId="2" borderId="12" xfId="4" applyNumberFormat="1" applyFont="1" applyFill="1" applyBorder="1" applyAlignment="1">
      <alignment horizontal="center" vertical="center"/>
    </xf>
    <xf numFmtId="0" fontId="4" fillId="2" borderId="12" xfId="3" quotePrefix="1" applyFont="1" applyFill="1" applyBorder="1" applyAlignment="1">
      <alignment horizontal="center" vertical="center"/>
    </xf>
    <xf numFmtId="8" fontId="0" fillId="2" borderId="12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4" fillId="2" borderId="1" xfId="4" applyNumberFormat="1" applyFont="1" applyFill="1" applyBorder="1" applyAlignment="1">
      <alignment horizontal="center" vertical="center"/>
    </xf>
    <xf numFmtId="0" fontId="4" fillId="2" borderId="14" xfId="3" quotePrefix="1" applyFont="1" applyFill="1" applyBorder="1" applyAlignment="1">
      <alignment horizontal="center" vertical="center"/>
    </xf>
    <xf numFmtId="0" fontId="0" fillId="2" borderId="12" xfId="11" applyNumberFormat="1" applyFont="1" applyFill="1" applyBorder="1" applyAlignment="1" applyProtection="1">
      <alignment horizontal="center" vertical="center"/>
    </xf>
    <xf numFmtId="0" fontId="10" fillId="2" borderId="12" xfId="11" applyNumberFormat="1" applyFont="1" applyFill="1" applyBorder="1" applyAlignment="1" applyProtection="1">
      <alignment horizontal="center" vertical="center"/>
    </xf>
    <xf numFmtId="14" fontId="10" fillId="2" borderId="12" xfId="11" applyNumberFormat="1" applyFont="1" applyFill="1" applyBorder="1" applyAlignment="1" applyProtection="1">
      <alignment horizontal="center" vertical="center"/>
    </xf>
    <xf numFmtId="43" fontId="10" fillId="2" borderId="12" xfId="11" applyNumberFormat="1" applyFont="1" applyFill="1" applyBorder="1" applyAlignment="1" applyProtection="1">
      <alignment horizontal="center" vertical="center"/>
    </xf>
    <xf numFmtId="0" fontId="10" fillId="2" borderId="1" xfId="11" applyNumberFormat="1" applyFont="1" applyFill="1" applyBorder="1" applyAlignment="1" applyProtection="1">
      <alignment horizontal="center" vertical="center"/>
    </xf>
    <xf numFmtId="14" fontId="10" fillId="2" borderId="1" xfId="11" applyNumberFormat="1" applyFont="1" applyFill="1" applyBorder="1" applyAlignment="1" applyProtection="1">
      <alignment horizontal="center" vertical="center"/>
    </xf>
    <xf numFmtId="43" fontId="10" fillId="2" borderId="1" xfId="11" applyNumberFormat="1" applyFont="1" applyFill="1" applyBorder="1" applyAlignment="1" applyProtection="1">
      <alignment horizontal="center" vertical="center"/>
    </xf>
    <xf numFmtId="0" fontId="0" fillId="2" borderId="1" xfId="11" applyNumberFormat="1" applyFont="1" applyFill="1" applyBorder="1" applyAlignment="1" applyProtection="1">
      <alignment horizontal="center" vertical="center"/>
    </xf>
    <xf numFmtId="43" fontId="10" fillId="2" borderId="4" xfId="11" applyNumberFormat="1" applyFont="1" applyFill="1" applyBorder="1" applyAlignment="1" applyProtection="1">
      <alignment horizontal="center" vertical="center"/>
    </xf>
    <xf numFmtId="43" fontId="10" fillId="2" borderId="12" xfId="6" applyFont="1" applyFill="1" applyBorder="1" applyAlignment="1" applyProtection="1">
      <alignment horizontal="center" vertical="center"/>
    </xf>
    <xf numFmtId="43" fontId="10" fillId="2" borderId="12" xfId="13" applyFont="1" applyFill="1" applyBorder="1" applyAlignment="1">
      <alignment horizontal="left"/>
    </xf>
    <xf numFmtId="43" fontId="11" fillId="2" borderId="12" xfId="13" applyFont="1" applyFill="1" applyBorder="1" applyAlignment="1">
      <alignment horizontal="right"/>
    </xf>
    <xf numFmtId="43" fontId="10" fillId="2" borderId="1" xfId="6" applyFont="1" applyFill="1" applyBorder="1" applyAlignment="1" applyProtection="1">
      <alignment horizontal="center" vertical="center"/>
    </xf>
    <xf numFmtId="43" fontId="10" fillId="2" borderId="1" xfId="13" applyFont="1" applyFill="1" applyBorder="1" applyAlignment="1">
      <alignment horizontal="left"/>
    </xf>
    <xf numFmtId="0" fontId="0" fillId="2" borderId="1" xfId="14" applyNumberFormat="1" applyFont="1" applyFill="1" applyBorder="1" applyAlignment="1" applyProtection="1">
      <alignment horizontal="center" vertical="center"/>
    </xf>
    <xf numFmtId="14" fontId="10" fillId="2" borderId="1" xfId="14" applyNumberFormat="1" applyFont="1" applyFill="1" applyBorder="1" applyAlignment="1" applyProtection="1">
      <alignment horizontal="center" vertical="center"/>
    </xf>
    <xf numFmtId="0" fontId="10" fillId="2" borderId="1" xfId="14" applyNumberFormat="1" applyFont="1" applyFill="1" applyBorder="1" applyAlignment="1" applyProtection="1">
      <alignment horizontal="center" vertical="center"/>
    </xf>
    <xf numFmtId="0" fontId="0" fillId="2" borderId="12" xfId="14" applyNumberFormat="1" applyFont="1" applyFill="1" applyBorder="1" applyAlignment="1" applyProtection="1">
      <alignment horizontal="center" vertical="center"/>
    </xf>
    <xf numFmtId="0" fontId="10" fillId="2" borderId="12" xfId="14" applyNumberFormat="1" applyFont="1" applyFill="1" applyBorder="1" applyAlignment="1" applyProtection="1">
      <alignment horizontal="center" vertical="center"/>
    </xf>
    <xf numFmtId="14" fontId="10" fillId="2" borderId="12" xfId="14" applyNumberFormat="1" applyFont="1" applyFill="1" applyBorder="1" applyAlignment="1" applyProtection="1">
      <alignment horizontal="center" vertical="center"/>
    </xf>
    <xf numFmtId="0" fontId="10" fillId="2" borderId="12" xfId="14" quotePrefix="1" applyNumberFormat="1" applyFont="1" applyFill="1" applyBorder="1" applyAlignment="1" applyProtection="1">
      <alignment horizontal="center" vertical="center"/>
    </xf>
    <xf numFmtId="43" fontId="10" fillId="2" borderId="1" xfId="14" applyNumberFormat="1" applyFont="1" applyFill="1" applyBorder="1" applyAlignment="1" applyProtection="1">
      <alignment horizontal="center" vertical="center"/>
    </xf>
    <xf numFmtId="43" fontId="10" fillId="2" borderId="17" xfId="14" applyNumberFormat="1" applyFont="1" applyFill="1" applyBorder="1" applyAlignment="1" applyProtection="1">
      <alignment horizontal="center" vertical="center"/>
    </xf>
    <xf numFmtId="0" fontId="0" fillId="2" borderId="1" xfId="0" applyFill="1" applyBorder="1" applyAlignment="1">
      <alignment horizontal="center"/>
    </xf>
    <xf numFmtId="43" fontId="10" fillId="2" borderId="12" xfId="14" applyNumberFormat="1" applyFont="1" applyFill="1" applyBorder="1" applyAlignment="1" applyProtection="1">
      <alignment horizontal="center" vertical="center"/>
    </xf>
    <xf numFmtId="14" fontId="10" fillId="2" borderId="12" xfId="14" quotePrefix="1" applyNumberFormat="1" applyFont="1" applyFill="1" applyBorder="1" applyAlignment="1" applyProtection="1">
      <alignment horizontal="center" vertical="center"/>
    </xf>
    <xf numFmtId="0" fontId="7" fillId="4" borderId="1" xfId="9" applyNumberFormat="1" applyFont="1" applyFill="1" applyBorder="1" applyAlignment="1">
      <alignment horizontal="center"/>
    </xf>
    <xf numFmtId="0" fontId="6" fillId="0" borderId="1" xfId="9" applyNumberFormat="1" applyFont="1" applyBorder="1" applyAlignment="1"/>
    <xf numFmtId="4" fontId="6" fillId="0" borderId="1" xfId="9" applyNumberFormat="1" applyFont="1" applyBorder="1" applyAlignment="1">
      <alignment horizontal="right"/>
    </xf>
    <xf numFmtId="43" fontId="11" fillId="2" borderId="17" xfId="13" applyFont="1" applyFill="1" applyBorder="1" applyAlignment="1">
      <alignment horizontal="left"/>
    </xf>
    <xf numFmtId="0" fontId="2" fillId="2" borderId="1" xfId="14" applyNumberFormat="1" applyFont="1" applyFill="1" applyBorder="1" applyAlignment="1" applyProtection="1">
      <alignment horizontal="center" vertical="center"/>
    </xf>
    <xf numFmtId="0" fontId="10" fillId="2" borderId="1" xfId="14" quotePrefix="1" applyNumberFormat="1" applyFont="1" applyFill="1" applyBorder="1" applyAlignment="1" applyProtection="1">
      <alignment horizontal="center" vertical="center"/>
    </xf>
    <xf numFmtId="43" fontId="10" fillId="2" borderId="1" xfId="6" applyFont="1" applyFill="1" applyBorder="1" applyAlignment="1" applyProtection="1">
      <alignment horizontal="right" vertical="center"/>
    </xf>
    <xf numFmtId="43" fontId="10" fillId="2" borderId="4" xfId="6" applyFont="1" applyFill="1" applyBorder="1" applyAlignment="1" applyProtection="1">
      <alignment horizontal="right" vertical="center"/>
    </xf>
    <xf numFmtId="43" fontId="10" fillId="2" borderId="4" xfId="6" applyFont="1" applyFill="1" applyBorder="1" applyAlignment="1" applyProtection="1">
      <alignment horizontal="center" vertical="center"/>
    </xf>
    <xf numFmtId="43" fontId="10" fillId="2" borderId="1" xfId="6" applyFont="1" applyFill="1" applyBorder="1" applyAlignment="1">
      <alignment horizontal="left"/>
    </xf>
    <xf numFmtId="43" fontId="10" fillId="2" borderId="12" xfId="6" applyFont="1" applyFill="1" applyBorder="1" applyAlignment="1">
      <alignment horizontal="left"/>
    </xf>
    <xf numFmtId="0" fontId="0" fillId="0" borderId="2" xfId="0" applyBorder="1" applyAlignment="1"/>
    <xf numFmtId="43" fontId="5" fillId="0" borderId="2" xfId="1" applyFont="1" applyBorder="1" applyAlignment="1"/>
    <xf numFmtId="0" fontId="0" fillId="0" borderId="0" xfId="0" applyAlignment="1"/>
    <xf numFmtId="4" fontId="0" fillId="0" borderId="0" xfId="0" applyNumberFormat="1" applyAlignment="1"/>
    <xf numFmtId="0" fontId="0" fillId="3" borderId="0" xfId="0" applyFill="1" applyAlignment="1"/>
    <xf numFmtId="4" fontId="0" fillId="3" borderId="0" xfId="0" applyNumberFormat="1" applyFill="1" applyAlignment="1"/>
    <xf numFmtId="0" fontId="0" fillId="0" borderId="3" xfId="0" applyBorder="1" applyAlignment="1"/>
    <xf numFmtId="4" fontId="0" fillId="0" borderId="4" xfId="0" applyNumberFormat="1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4" fontId="0" fillId="0" borderId="0" xfId="0" applyNumberFormat="1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3" borderId="0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0" fillId="3" borderId="2" xfId="0" applyFill="1" applyBorder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8" xfId="0" applyBorder="1" applyAlignment="1"/>
    <xf numFmtId="0" fontId="0" fillId="3" borderId="6" xfId="0" applyFill="1" applyBorder="1" applyAlignment="1"/>
    <xf numFmtId="4" fontId="0" fillId="3" borderId="0" xfId="0" applyNumberFormat="1" applyFill="1" applyBorder="1" applyAlignment="1"/>
    <xf numFmtId="4" fontId="0" fillId="3" borderId="7" xfId="0" applyNumberFormat="1" applyFill="1" applyBorder="1" applyAlignment="1"/>
    <xf numFmtId="14" fontId="0" fillId="2" borderId="1" xfId="0" applyNumberFormat="1" applyFill="1" applyBorder="1" applyAlignment="1"/>
    <xf numFmtId="14" fontId="0" fillId="0" borderId="4" xfId="0" applyNumberFormat="1" applyBorder="1" applyAlignment="1"/>
    <xf numFmtId="14" fontId="0" fillId="3" borderId="6" xfId="0" applyNumberFormat="1" applyFill="1" applyBorder="1" applyAlignment="1"/>
    <xf numFmtId="14" fontId="0" fillId="0" borderId="0" xfId="0" applyNumberFormat="1" applyBorder="1" applyAlignment="1"/>
    <xf numFmtId="0" fontId="0" fillId="0" borderId="0" xfId="0" applyFill="1" applyBorder="1" applyAlignment="1"/>
    <xf numFmtId="4" fontId="0" fillId="3" borderId="6" xfId="0" applyNumberFormat="1" applyFill="1" applyBorder="1" applyAlignment="1"/>
    <xf numFmtId="4" fontId="0" fillId="3" borderId="9" xfId="0" applyNumberFormat="1" applyFill="1" applyBorder="1" applyAlignment="1"/>
    <xf numFmtId="0" fontId="9" fillId="4" borderId="1" xfId="10" applyNumberFormat="1" applyFont="1" applyFill="1" applyBorder="1" applyAlignment="1">
      <alignment horizontal="center"/>
    </xf>
    <xf numFmtId="0" fontId="8" fillId="0" borderId="1" xfId="10" applyNumberFormat="1" applyFont="1" applyBorder="1" applyAlignment="1"/>
    <xf numFmtId="4" fontId="8" fillId="0" borderId="1" xfId="10" applyNumberFormat="1" applyFont="1" applyBorder="1" applyAlignment="1">
      <alignment horizontal="right"/>
    </xf>
    <xf numFmtId="43" fontId="5" fillId="0" borderId="0" xfId="1" applyFont="1" applyAlignment="1"/>
    <xf numFmtId="0" fontId="7" fillId="4" borderId="13" xfId="9" applyNumberFormat="1" applyFont="1" applyFill="1" applyBorder="1" applyAlignment="1">
      <alignment horizontal="center"/>
    </xf>
    <xf numFmtId="4" fontId="6" fillId="0" borderId="13" xfId="9" applyNumberFormat="1" applyFont="1" applyBorder="1" applyAlignment="1">
      <alignment horizontal="right"/>
    </xf>
    <xf numFmtId="0" fontId="0" fillId="0" borderId="15" xfId="0" applyBorder="1" applyAlignment="1"/>
    <xf numFmtId="0" fontId="0" fillId="0" borderId="16" xfId="0" applyBorder="1" applyAlignment="1"/>
    <xf numFmtId="43" fontId="5" fillId="0" borderId="16" xfId="1" applyFont="1" applyBorder="1" applyAlignment="1"/>
    <xf numFmtId="0" fontId="14" fillId="4" borderId="1" xfId="15" applyNumberFormat="1" applyFont="1" applyFill="1" applyBorder="1" applyAlignment="1">
      <alignment horizontal="center"/>
    </xf>
    <xf numFmtId="0" fontId="13" fillId="0" borderId="1" xfId="15" applyNumberFormat="1" applyFont="1" applyBorder="1" applyAlignment="1"/>
    <xf numFmtId="4" fontId="13" fillId="0" borderId="1" xfId="15" applyNumberFormat="1" applyFont="1" applyBorder="1" applyAlignment="1">
      <alignment horizontal="right"/>
    </xf>
    <xf numFmtId="0" fontId="6" fillId="0" borderId="13" xfId="9" applyNumberFormat="1" applyFont="1" applyBorder="1" applyAlignment="1"/>
    <xf numFmtId="0" fontId="0" fillId="3" borderId="10" xfId="0" applyFont="1" applyFill="1" applyBorder="1" applyAlignment="1"/>
    <xf numFmtId="0" fontId="0" fillId="0" borderId="0" xfId="0" applyFill="1" applyAlignment="1"/>
    <xf numFmtId="43" fontId="12" fillId="0" borderId="0" xfId="1" applyFont="1" applyAlignment="1"/>
    <xf numFmtId="43" fontId="0" fillId="2" borderId="12" xfId="6" applyFont="1" applyFill="1" applyBorder="1" applyAlignment="1"/>
    <xf numFmtId="0" fontId="16" fillId="4" borderId="1" xfId="16" applyNumberFormat="1" applyFont="1" applyFill="1" applyBorder="1" applyAlignment="1">
      <alignment horizontal="center"/>
    </xf>
    <xf numFmtId="0" fontId="15" fillId="0" borderId="1" xfId="16" applyNumberFormat="1" applyFont="1" applyBorder="1" applyAlignment="1"/>
    <xf numFmtId="4" fontId="15" fillId="0" borderId="1" xfId="16" applyNumberFormat="1" applyFont="1" applyBorder="1" applyAlignment="1">
      <alignment horizontal="right"/>
    </xf>
    <xf numFmtId="43" fontId="4" fillId="2" borderId="12" xfId="6" applyFont="1" applyFill="1" applyBorder="1" applyAlignment="1">
      <alignment horizontal="left"/>
    </xf>
    <xf numFmtId="4" fontId="0" fillId="3" borderId="2" xfId="0" applyNumberFormat="1" applyFill="1" applyBorder="1" applyAlignment="1"/>
    <xf numFmtId="43" fontId="10" fillId="2" borderId="17" xfId="6" applyFont="1" applyFill="1" applyBorder="1" applyAlignment="1" applyProtection="1">
      <alignment horizontal="center" vertical="center"/>
    </xf>
    <xf numFmtId="43" fontId="10" fillId="2" borderId="12" xfId="6" applyFont="1" applyFill="1" applyBorder="1" applyAlignment="1">
      <alignment horizontal="center"/>
    </xf>
    <xf numFmtId="43" fontId="0" fillId="2" borderId="12" xfId="6" applyFont="1" applyFill="1" applyBorder="1" applyAlignment="1">
      <alignment horizontal="center"/>
    </xf>
    <xf numFmtId="4" fontId="18" fillId="2" borderId="18" xfId="18" applyNumberFormat="1" applyFont="1" applyFill="1" applyBorder="1" applyAlignment="1">
      <alignment horizontal="right" vertical="top"/>
    </xf>
    <xf numFmtId="0" fontId="0" fillId="2" borderId="1" xfId="0" quotePrefix="1" applyFill="1" applyBorder="1" applyAlignment="1">
      <alignment horizontal="center"/>
    </xf>
    <xf numFmtId="0" fontId="0" fillId="2" borderId="1" xfId="0" applyFill="1" applyBorder="1"/>
    <xf numFmtId="0" fontId="0" fillId="0" borderId="4" xfId="0" applyBorder="1"/>
    <xf numFmtId="0" fontId="0" fillId="0" borderId="5" xfId="0" applyBorder="1"/>
    <xf numFmtId="0" fontId="0" fillId="0" borderId="0" xfId="0" applyFill="1"/>
    <xf numFmtId="0" fontId="0" fillId="2" borderId="12" xfId="0" quotePrefix="1" applyFill="1" applyBorder="1" applyAlignment="1">
      <alignment horizontal="center"/>
    </xf>
    <xf numFmtId="4" fontId="0" fillId="2" borderId="12" xfId="0" applyNumberFormat="1" applyFill="1" applyBorder="1"/>
    <xf numFmtId="43" fontId="10" fillId="2" borderId="1" xfId="6" applyFont="1" applyFill="1" applyBorder="1" applyAlignment="1">
      <alignment horizontal="right"/>
    </xf>
    <xf numFmtId="14" fontId="0" fillId="0" borderId="0" xfId="0" applyNumberFormat="1" applyAlignment="1"/>
    <xf numFmtId="0" fontId="7" fillId="4" borderId="1" xfId="9" applyNumberFormat="1" applyFont="1" applyFill="1" applyBorder="1" applyAlignment="1">
      <alignment horizontal="center" wrapText="1"/>
    </xf>
    <xf numFmtId="0" fontId="6" fillId="0" borderId="1" xfId="9" applyNumberFormat="1" applyFont="1" applyBorder="1" applyAlignment="1">
      <alignment wrapText="1"/>
    </xf>
    <xf numFmtId="4" fontId="6" fillId="0" borderId="1" xfId="9" applyNumberFormat="1" applyFont="1" applyBorder="1" applyAlignment="1">
      <alignment horizontal="right" wrapText="1"/>
    </xf>
    <xf numFmtId="14" fontId="10" fillId="2" borderId="19" xfId="14" applyNumberFormat="1" applyFont="1" applyFill="1" applyBorder="1" applyAlignment="1" applyProtection="1">
      <alignment horizontal="center" vertical="center"/>
    </xf>
    <xf numFmtId="14" fontId="0" fillId="2" borderId="12" xfId="0" applyNumberFormat="1" applyFill="1" applyBorder="1" applyAlignment="1">
      <alignment horizontal="center"/>
    </xf>
    <xf numFmtId="43" fontId="12" fillId="0" borderId="0" xfId="0" applyNumberFormat="1" applyFont="1" applyAlignment="1"/>
    <xf numFmtId="0" fontId="2" fillId="2" borderId="12" xfId="14" applyNumberFormat="1" applyFont="1" applyFill="1" applyBorder="1" applyAlignment="1" applyProtection="1">
      <alignment horizontal="center" vertical="center"/>
    </xf>
    <xf numFmtId="4" fontId="0" fillId="0" borderId="2" xfId="0" applyNumberFormat="1" applyBorder="1" applyAlignment="1"/>
    <xf numFmtId="0" fontId="0" fillId="0" borderId="20" xfId="0" applyBorder="1" applyAlignment="1"/>
    <xf numFmtId="4" fontId="0" fillId="0" borderId="21" xfId="0" applyNumberFormat="1" applyBorder="1" applyAlignment="1"/>
    <xf numFmtId="43" fontId="5" fillId="0" borderId="21" xfId="1" applyFont="1" applyBorder="1" applyAlignment="1"/>
    <xf numFmtId="43" fontId="0" fillId="2" borderId="1" xfId="6" applyFont="1" applyFill="1" applyBorder="1"/>
    <xf numFmtId="43" fontId="0" fillId="2" borderId="12" xfId="6" applyFont="1" applyFill="1" applyBorder="1"/>
    <xf numFmtId="8" fontId="10" fillId="2" borderId="12" xfId="6" applyNumberFormat="1" applyFont="1" applyFill="1" applyBorder="1" applyAlignment="1" applyProtection="1">
      <alignment horizontal="center" vertical="center"/>
    </xf>
    <xf numFmtId="1" fontId="0" fillId="2" borderId="1" xfId="0" quotePrefix="1" applyNumberFormat="1" applyFill="1" applyBorder="1" applyAlignment="1">
      <alignment horizontal="center"/>
    </xf>
    <xf numFmtId="43" fontId="10" fillId="2" borderId="1" xfId="6" applyFont="1" applyFill="1" applyBorder="1" applyAlignment="1">
      <alignment horizontal="center"/>
    </xf>
  </cellXfs>
  <cellStyles count="20">
    <cellStyle name="Comma" xfId="1" builtinId="3"/>
    <cellStyle name="Comma 10 2 5" xfId="13"/>
    <cellStyle name="Comma 11 2 2" xfId="6"/>
    <cellStyle name="Comma 132" xfId="19"/>
    <cellStyle name="Comma 28" xfId="7"/>
    <cellStyle name="Normal" xfId="0" builtinId="0"/>
    <cellStyle name="Normal 10 2 2" xfId="3"/>
    <cellStyle name="Normal 13 12" xfId="12"/>
    <cellStyle name="Normal 19 2 2 2" xfId="8"/>
    <cellStyle name="Normal 2" xfId="4"/>
    <cellStyle name="Normal 217" xfId="17"/>
    <cellStyle name="Normal 223" xfId="18"/>
    <cellStyle name="Normal 25 2 2" xfId="2"/>
    <cellStyle name="Normal 3" xfId="9"/>
    <cellStyle name="Normal 39" xfId="5"/>
    <cellStyle name="Normal 4" xfId="10"/>
    <cellStyle name="Normal 5" xfId="15"/>
    <cellStyle name="Normal 6" xfId="16"/>
    <cellStyle name="Normal 62" xfId="11"/>
    <cellStyle name="Normal 62 2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31"/>
  <sheetViews>
    <sheetView zoomScaleNormal="100" workbookViewId="0">
      <selection activeCell="A2" sqref="A2"/>
    </sheetView>
  </sheetViews>
  <sheetFormatPr defaultRowHeight="15" x14ac:dyDescent="0.25"/>
  <cols>
    <col min="1" max="1" width="21" bestFit="1" customWidth="1"/>
    <col min="2" max="2" width="18.85546875" bestFit="1" customWidth="1"/>
    <col min="3" max="3" width="10.7109375" bestFit="1" customWidth="1"/>
    <col min="4" max="4" width="12.85546875" bestFit="1" customWidth="1"/>
    <col min="5" max="5" width="13.140625" bestFit="1" customWidth="1"/>
    <col min="11" max="11" width="10.140625" bestFit="1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1" t="s">
        <v>3</v>
      </c>
    </row>
    <row r="2823" spans="1:1" x14ac:dyDescent="0.25">
      <c r="A2823" t="s">
        <v>944</v>
      </c>
    </row>
    <row r="2824" spans="1:1" x14ac:dyDescent="0.25">
      <c r="A2824" t="s">
        <v>945</v>
      </c>
    </row>
    <row r="2825" spans="1:1" x14ac:dyDescent="0.25">
      <c r="A2825" t="s">
        <v>946</v>
      </c>
    </row>
    <row r="2826" spans="1:1" x14ac:dyDescent="0.25">
      <c r="A2826" t="s">
        <v>947</v>
      </c>
    </row>
    <row r="2827" spans="1:1" x14ac:dyDescent="0.25">
      <c r="A2827" t="s">
        <v>948</v>
      </c>
    </row>
    <row r="2828" spans="1:1" x14ac:dyDescent="0.25">
      <c r="A2828" t="s">
        <v>949</v>
      </c>
    </row>
    <row r="2829" spans="1:1" x14ac:dyDescent="0.25">
      <c r="A2829" t="s">
        <v>950</v>
      </c>
    </row>
    <row r="2830" spans="1:1" x14ac:dyDescent="0.25">
      <c r="A2830" t="s">
        <v>951</v>
      </c>
    </row>
    <row r="2831" spans="1:1" x14ac:dyDescent="0.25">
      <c r="A2831" t="s">
        <v>952</v>
      </c>
    </row>
  </sheetData>
  <sortState ref="A2:D15">
    <sortCondition ref="A2:A1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A6" sqref="A6"/>
    </sheetView>
  </sheetViews>
  <sheetFormatPr defaultRowHeight="15" x14ac:dyDescent="0.25"/>
  <cols>
    <col min="2" max="2" width="15.28515625" bestFit="1" customWidth="1"/>
    <col min="4" max="4" width="15.28515625" bestFit="1" customWidth="1"/>
    <col min="6" max="6" width="14.28515625" bestFit="1" customWidth="1"/>
  </cols>
  <sheetData>
    <row r="1" spans="1:3" x14ac:dyDescent="0.25">
      <c r="A1" t="s">
        <v>4</v>
      </c>
      <c r="C1" t="s">
        <v>497</v>
      </c>
    </row>
    <row r="2" spans="1:3" x14ac:dyDescent="0.25">
      <c r="A2" t="s">
        <v>1291</v>
      </c>
    </row>
    <row r="4" spans="1:3" x14ac:dyDescent="0.25">
      <c r="A4" t="s">
        <v>1328</v>
      </c>
    </row>
    <row r="6" spans="1:3" x14ac:dyDescent="0.25">
      <c r="A6" t="s">
        <v>1329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4915"/>
  <sheetViews>
    <sheetView topLeftCell="A4881" zoomScaleNormal="100" workbookViewId="0">
      <selection activeCell="C4902" sqref="C4902"/>
    </sheetView>
  </sheetViews>
  <sheetFormatPr defaultRowHeight="15" x14ac:dyDescent="0.25"/>
  <cols>
    <col min="1" max="1" width="28.140625" style="69" bestFit="1" customWidth="1"/>
    <col min="2" max="2" width="13" style="69" customWidth="1"/>
    <col min="3" max="3" width="11.140625" style="69" bestFit="1" customWidth="1"/>
    <col min="4" max="4" width="10.42578125" style="69" bestFit="1" customWidth="1"/>
    <col min="5" max="8" width="9.140625" style="69"/>
    <col min="9" max="9" width="15.28515625" style="69" bestFit="1" customWidth="1"/>
    <col min="10" max="10" width="9.140625" style="69"/>
    <col min="11" max="11" width="15.28515625" style="69" bestFit="1" customWidth="1"/>
    <col min="12" max="12" width="11.5703125" style="69" bestFit="1" customWidth="1"/>
    <col min="13" max="13" width="15.28515625" style="69" bestFit="1" customWidth="1"/>
    <col min="14" max="14" width="9.140625" style="69"/>
    <col min="15" max="15" width="15.28515625" style="69" bestFit="1" customWidth="1"/>
    <col min="16" max="16384" width="9.140625" style="69"/>
  </cols>
  <sheetData>
    <row r="4" spans="1:4" ht="15.75" thickBot="1" x14ac:dyDescent="0.3">
      <c r="A4" s="67" t="s">
        <v>7</v>
      </c>
      <c r="B4" s="67">
        <v>-887.75</v>
      </c>
      <c r="C4" s="68">
        <f>B4</f>
        <v>-887.75</v>
      </c>
    </row>
    <row r="5" spans="1:4" ht="15.75" thickTop="1" x14ac:dyDescent="0.25">
      <c r="A5" s="69">
        <v>5067940</v>
      </c>
      <c r="B5" s="70">
        <v>3398.75</v>
      </c>
      <c r="D5" s="69" t="s">
        <v>8</v>
      </c>
    </row>
    <row r="6" spans="1:4" x14ac:dyDescent="0.25">
      <c r="A6" s="69">
        <v>5069910</v>
      </c>
      <c r="B6" s="69">
        <v>36.75</v>
      </c>
      <c r="D6" s="69" t="s">
        <v>8</v>
      </c>
    </row>
    <row r="7" spans="1:4" x14ac:dyDescent="0.25">
      <c r="A7" s="69">
        <v>5069911</v>
      </c>
      <c r="B7" s="69">
        <v>31.5</v>
      </c>
      <c r="D7" s="69" t="s">
        <v>8</v>
      </c>
    </row>
    <row r="8" spans="1:4" x14ac:dyDescent="0.25">
      <c r="A8" s="69">
        <v>5070333</v>
      </c>
      <c r="B8" s="70">
        <v>3041.9</v>
      </c>
      <c r="D8" s="69" t="s">
        <v>8</v>
      </c>
    </row>
    <row r="9" spans="1:4" x14ac:dyDescent="0.25">
      <c r="A9" s="69">
        <v>5070719</v>
      </c>
      <c r="B9" s="70">
        <v>1653.09</v>
      </c>
      <c r="C9" s="70"/>
      <c r="D9" s="69" t="s">
        <v>8</v>
      </c>
    </row>
    <row r="10" spans="1:4" x14ac:dyDescent="0.25">
      <c r="A10" s="71" t="s">
        <v>8</v>
      </c>
      <c r="B10" s="72">
        <f>SUM(B4:B9)</f>
        <v>7274.24</v>
      </c>
      <c r="C10" s="70"/>
    </row>
    <row r="11" spans="1:4" x14ac:dyDescent="0.25">
      <c r="B11" s="70"/>
      <c r="C11" s="70"/>
    </row>
    <row r="12" spans="1:4" x14ac:dyDescent="0.25">
      <c r="A12" s="69">
        <v>5070332</v>
      </c>
      <c r="B12" s="69">
        <v>382</v>
      </c>
      <c r="D12" s="69" t="s">
        <v>5</v>
      </c>
    </row>
    <row r="13" spans="1:4" x14ac:dyDescent="0.25">
      <c r="A13" s="69">
        <v>5070940</v>
      </c>
      <c r="B13" s="69">
        <v>540</v>
      </c>
      <c r="D13" s="69" t="s">
        <v>5</v>
      </c>
    </row>
    <row r="14" spans="1:4" x14ac:dyDescent="0.25">
      <c r="A14" s="69">
        <v>5070941</v>
      </c>
      <c r="B14" s="69">
        <v>764</v>
      </c>
      <c r="D14" s="69" t="s">
        <v>5</v>
      </c>
    </row>
    <row r="15" spans="1:4" x14ac:dyDescent="0.25">
      <c r="A15" s="69">
        <v>5070942</v>
      </c>
      <c r="B15" s="69">
        <v>182</v>
      </c>
      <c r="D15" s="69" t="s">
        <v>5</v>
      </c>
    </row>
    <row r="16" spans="1:4" x14ac:dyDescent="0.25">
      <c r="A16" s="71" t="s">
        <v>5</v>
      </c>
      <c r="B16" s="71">
        <f>SUM(B12:B15)</f>
        <v>1868</v>
      </c>
    </row>
    <row r="18" spans="1:3" x14ac:dyDescent="0.25">
      <c r="A18" s="69" t="s">
        <v>9</v>
      </c>
      <c r="B18" s="69">
        <v>37.04</v>
      </c>
    </row>
    <row r="19" spans="1:3" x14ac:dyDescent="0.25">
      <c r="A19" s="69" t="s">
        <v>10</v>
      </c>
      <c r="B19" s="69">
        <v>65.319999999999993</v>
      </c>
    </row>
    <row r="20" spans="1:3" x14ac:dyDescent="0.25">
      <c r="A20" s="69" t="s">
        <v>11</v>
      </c>
      <c r="B20" s="69">
        <v>196.47</v>
      </c>
    </row>
    <row r="21" spans="1:3" x14ac:dyDescent="0.25">
      <c r="A21" s="69" t="s">
        <v>12</v>
      </c>
      <c r="B21" s="69">
        <v>37.03</v>
      </c>
    </row>
    <row r="22" spans="1:3" x14ac:dyDescent="0.25">
      <c r="A22" s="69" t="s">
        <v>13</v>
      </c>
      <c r="B22" s="69">
        <v>37.04</v>
      </c>
    </row>
    <row r="23" spans="1:3" x14ac:dyDescent="0.25">
      <c r="A23" s="69" t="s">
        <v>14</v>
      </c>
      <c r="B23" s="69">
        <v>131.25</v>
      </c>
    </row>
    <row r="24" spans="1:3" x14ac:dyDescent="0.25">
      <c r="A24" s="69" t="s">
        <v>15</v>
      </c>
      <c r="B24" s="69">
        <v>105</v>
      </c>
    </row>
    <row r="25" spans="1:3" x14ac:dyDescent="0.25">
      <c r="A25" s="69" t="s">
        <v>16</v>
      </c>
      <c r="B25" s="69">
        <v>73.599999999999994</v>
      </c>
    </row>
    <row r="26" spans="1:3" x14ac:dyDescent="0.25">
      <c r="A26" s="69" t="s">
        <v>17</v>
      </c>
      <c r="B26" s="69">
        <v>100</v>
      </c>
    </row>
    <row r="27" spans="1:3" x14ac:dyDescent="0.25">
      <c r="A27" s="69" t="s">
        <v>18</v>
      </c>
      <c r="B27" s="69">
        <v>78.75</v>
      </c>
    </row>
    <row r="28" spans="1:3" x14ac:dyDescent="0.25">
      <c r="A28" s="71" t="s">
        <v>19</v>
      </c>
      <c r="B28" s="71">
        <f>SUM(B18:B27)</f>
        <v>861.50000000000011</v>
      </c>
    </row>
    <row r="31" spans="1:3" x14ac:dyDescent="0.25">
      <c r="A31" s="69">
        <v>5072244</v>
      </c>
      <c r="B31" s="69">
        <v>65</v>
      </c>
      <c r="C31" s="69" t="s">
        <v>8</v>
      </c>
    </row>
    <row r="32" spans="1:3" x14ac:dyDescent="0.25">
      <c r="A32" s="69">
        <v>5072245</v>
      </c>
      <c r="B32" s="69">
        <v>31.49</v>
      </c>
      <c r="C32" s="69" t="s">
        <v>8</v>
      </c>
    </row>
    <row r="33" spans="1:8" x14ac:dyDescent="0.25">
      <c r="A33" s="69">
        <v>5072282</v>
      </c>
      <c r="B33" s="69">
        <v>31.5</v>
      </c>
      <c r="C33" s="69" t="s">
        <v>8</v>
      </c>
    </row>
    <row r="34" spans="1:8" x14ac:dyDescent="0.25">
      <c r="A34" s="71" t="s">
        <v>8</v>
      </c>
      <c r="B34" s="71">
        <f>SUM(B31:B33)</f>
        <v>127.99</v>
      </c>
    </row>
    <row r="39" spans="1:8" x14ac:dyDescent="0.25">
      <c r="A39" s="73">
        <v>5076248</v>
      </c>
      <c r="B39" s="74">
        <v>2725.95</v>
      </c>
      <c r="C39" s="74" t="s">
        <v>8</v>
      </c>
      <c r="D39" s="75"/>
      <c r="E39" s="75"/>
      <c r="F39" s="75"/>
      <c r="G39" s="75"/>
      <c r="H39" s="76"/>
    </row>
    <row r="40" spans="1:8" x14ac:dyDescent="0.25">
      <c r="A40" s="77">
        <v>5076505</v>
      </c>
      <c r="B40" s="78">
        <v>3669.55</v>
      </c>
      <c r="C40" s="79" t="s">
        <v>8</v>
      </c>
      <c r="D40" s="79"/>
      <c r="E40" s="79"/>
      <c r="F40" s="79"/>
      <c r="G40" s="79"/>
      <c r="H40" s="80"/>
    </row>
    <row r="41" spans="1:8" x14ac:dyDescent="0.25">
      <c r="A41" s="77">
        <v>5076508</v>
      </c>
      <c r="B41" s="79">
        <v>865.6</v>
      </c>
      <c r="C41" s="79" t="s">
        <v>8</v>
      </c>
      <c r="D41" s="79"/>
      <c r="E41" s="79"/>
      <c r="F41" s="79"/>
      <c r="G41" s="79"/>
      <c r="H41" s="80"/>
    </row>
    <row r="42" spans="1:8" ht="15.75" thickBot="1" x14ac:dyDescent="0.3">
      <c r="A42" s="8" t="s">
        <v>8</v>
      </c>
      <c r="B42" s="9">
        <f>SUM(B39:B41)</f>
        <v>7261.1</v>
      </c>
      <c r="C42" s="79"/>
      <c r="D42" s="79"/>
      <c r="E42" s="79"/>
      <c r="F42" s="79"/>
      <c r="G42" s="79"/>
      <c r="H42" s="80"/>
    </row>
    <row r="43" spans="1:8" ht="15.75" thickTop="1" x14ac:dyDescent="0.25">
      <c r="A43" s="10"/>
      <c r="B43" s="11"/>
      <c r="C43" s="79"/>
      <c r="D43" s="79"/>
      <c r="E43" s="79"/>
      <c r="F43" s="79"/>
      <c r="G43" s="79"/>
      <c r="H43" s="80"/>
    </row>
    <row r="44" spans="1:8" x14ac:dyDescent="0.25">
      <c r="A44" s="77">
        <v>5076454</v>
      </c>
      <c r="B44" s="79">
        <v>955</v>
      </c>
      <c r="C44" s="79" t="s">
        <v>5</v>
      </c>
      <c r="D44" s="79"/>
      <c r="E44" s="79"/>
      <c r="F44" s="79"/>
      <c r="G44" s="79"/>
      <c r="H44" s="80"/>
    </row>
    <row r="45" spans="1:8" x14ac:dyDescent="0.25">
      <c r="A45" s="77">
        <v>5076455</v>
      </c>
      <c r="B45" s="79">
        <v>199.62</v>
      </c>
      <c r="C45" s="79" t="s">
        <v>5</v>
      </c>
      <c r="D45" s="79">
        <v>215.59</v>
      </c>
      <c r="E45" s="79">
        <f>D45-B45</f>
        <v>15.969999999999999</v>
      </c>
      <c r="F45" s="79"/>
      <c r="G45" s="79"/>
      <c r="H45" s="80"/>
    </row>
    <row r="46" spans="1:8" x14ac:dyDescent="0.25">
      <c r="A46" s="77">
        <v>5076471</v>
      </c>
      <c r="B46" s="79">
        <v>764</v>
      </c>
      <c r="C46" s="79" t="s">
        <v>5</v>
      </c>
      <c r="D46" s="79"/>
      <c r="E46" s="79"/>
      <c r="F46" s="79"/>
      <c r="G46" s="79"/>
      <c r="H46" s="80"/>
    </row>
    <row r="47" spans="1:8" x14ac:dyDescent="0.25">
      <c r="A47" s="77">
        <v>5076472</v>
      </c>
      <c r="B47" s="78">
        <v>1080</v>
      </c>
      <c r="C47" s="78" t="s">
        <v>5</v>
      </c>
      <c r="D47" s="79"/>
      <c r="E47" s="79"/>
      <c r="F47" s="79"/>
      <c r="G47" s="79"/>
      <c r="H47" s="80"/>
    </row>
    <row r="48" spans="1:8" x14ac:dyDescent="0.25">
      <c r="A48" s="77">
        <v>5076473</v>
      </c>
      <c r="B48" s="79">
        <v>777</v>
      </c>
      <c r="C48" s="79" t="s">
        <v>5</v>
      </c>
      <c r="D48" s="79">
        <v>839.16</v>
      </c>
      <c r="E48" s="79">
        <f>D48-B48</f>
        <v>62.159999999999968</v>
      </c>
      <c r="F48" s="79"/>
      <c r="G48" s="78"/>
      <c r="H48" s="80"/>
    </row>
    <row r="49" spans="1:8" x14ac:dyDescent="0.25">
      <c r="A49" s="77">
        <v>5076474</v>
      </c>
      <c r="B49" s="79">
        <v>199.62</v>
      </c>
      <c r="C49" s="79" t="s">
        <v>5</v>
      </c>
      <c r="D49" s="79">
        <v>215.59</v>
      </c>
      <c r="E49" s="79">
        <f>D49-B49</f>
        <v>15.969999999999999</v>
      </c>
      <c r="F49" s="79"/>
      <c r="G49" s="81" t="s">
        <v>20</v>
      </c>
      <c r="H49" s="82">
        <f>B42+B51+B58</f>
        <v>12600.44</v>
      </c>
    </row>
    <row r="50" spans="1:8" x14ac:dyDescent="0.25">
      <c r="A50" s="77">
        <v>5076507</v>
      </c>
      <c r="B50" s="79">
        <v>777</v>
      </c>
      <c r="C50" s="79" t="s">
        <v>5</v>
      </c>
      <c r="D50" s="79">
        <v>839.16</v>
      </c>
      <c r="E50" s="79">
        <f>D50-B50</f>
        <v>62.159999999999968</v>
      </c>
      <c r="F50" s="79"/>
      <c r="G50" s="79"/>
      <c r="H50" s="80"/>
    </row>
    <row r="51" spans="1:8" ht="15.75" thickBot="1" x14ac:dyDescent="0.3">
      <c r="A51" s="83" t="s">
        <v>5</v>
      </c>
      <c r="B51" s="84">
        <f>SUM(B44:B50)</f>
        <v>4752.24</v>
      </c>
      <c r="C51" s="79"/>
      <c r="D51" s="79"/>
      <c r="E51" s="79"/>
      <c r="F51" s="79"/>
      <c r="G51" s="79"/>
      <c r="H51" s="80"/>
    </row>
    <row r="52" spans="1:8" ht="15.75" thickTop="1" x14ac:dyDescent="0.25">
      <c r="A52" s="77"/>
      <c r="B52" s="79"/>
      <c r="C52" s="79"/>
      <c r="D52" s="79"/>
      <c r="E52" s="79"/>
      <c r="F52" s="79"/>
      <c r="G52" s="79"/>
      <c r="H52" s="80"/>
    </row>
    <row r="53" spans="1:8" x14ac:dyDescent="0.25">
      <c r="A53" s="77" t="s">
        <v>21</v>
      </c>
      <c r="B53" s="79">
        <v>73.5</v>
      </c>
      <c r="C53" s="79"/>
      <c r="D53" s="79"/>
      <c r="E53" s="79"/>
      <c r="F53" s="79"/>
      <c r="G53" s="79"/>
      <c r="H53" s="80"/>
    </row>
    <row r="54" spans="1:8" x14ac:dyDescent="0.25">
      <c r="A54" s="77" t="s">
        <v>22</v>
      </c>
      <c r="B54" s="79">
        <v>38.590000000000003</v>
      </c>
      <c r="C54" s="79"/>
      <c r="D54" s="79"/>
      <c r="E54" s="79"/>
      <c r="F54" s="79"/>
      <c r="G54" s="79"/>
      <c r="H54" s="80"/>
    </row>
    <row r="55" spans="1:8" x14ac:dyDescent="0.25">
      <c r="A55" s="77" t="s">
        <v>23</v>
      </c>
      <c r="B55" s="79">
        <v>392.94</v>
      </c>
      <c r="C55" s="79"/>
      <c r="D55" s="79"/>
      <c r="E55" s="79"/>
      <c r="F55" s="79"/>
      <c r="G55" s="79"/>
      <c r="H55" s="80"/>
    </row>
    <row r="56" spans="1:8" x14ac:dyDescent="0.25">
      <c r="A56" s="77" t="s">
        <v>24</v>
      </c>
      <c r="B56" s="79">
        <v>33.08</v>
      </c>
      <c r="C56" s="79"/>
      <c r="D56" s="79"/>
      <c r="E56" s="79"/>
      <c r="F56" s="79"/>
      <c r="G56" s="79"/>
      <c r="H56" s="80"/>
    </row>
    <row r="57" spans="1:8" x14ac:dyDescent="0.25">
      <c r="A57" s="77" t="s">
        <v>25</v>
      </c>
      <c r="B57" s="79">
        <v>48.99</v>
      </c>
      <c r="C57" s="79"/>
      <c r="D57" s="79"/>
      <c r="E57" s="79"/>
      <c r="F57" s="79"/>
      <c r="G57" s="79"/>
      <c r="H57" s="80"/>
    </row>
    <row r="58" spans="1:8" x14ac:dyDescent="0.25">
      <c r="A58" s="85" t="s">
        <v>19</v>
      </c>
      <c r="B58" s="86">
        <f>SUM(B53:B57)</f>
        <v>587.1</v>
      </c>
      <c r="C58" s="87"/>
      <c r="D58" s="87"/>
      <c r="E58" s="87"/>
      <c r="F58" s="87"/>
      <c r="G58" s="87"/>
      <c r="H58" s="88"/>
    </row>
    <row r="64" spans="1:8" x14ac:dyDescent="0.25">
      <c r="A64" s="73" t="s">
        <v>26</v>
      </c>
      <c r="B64" s="75">
        <v>-287.92</v>
      </c>
      <c r="C64" s="75"/>
      <c r="D64" s="75"/>
      <c r="E64" s="75"/>
      <c r="F64" s="75"/>
      <c r="G64" s="76"/>
    </row>
    <row r="65" spans="1:7" x14ac:dyDescent="0.25">
      <c r="A65" s="77" t="s">
        <v>27</v>
      </c>
      <c r="B65" s="79">
        <v>-503.67</v>
      </c>
      <c r="C65" s="79"/>
      <c r="D65" s="79"/>
      <c r="E65" s="79"/>
      <c r="F65" s="79"/>
      <c r="G65" s="80"/>
    </row>
    <row r="66" spans="1:7" x14ac:dyDescent="0.25">
      <c r="A66" s="77" t="s">
        <v>28</v>
      </c>
      <c r="B66" s="79">
        <v>-524.92999999999995</v>
      </c>
      <c r="C66" s="79"/>
      <c r="D66" s="79"/>
      <c r="E66" s="79"/>
      <c r="F66" s="79"/>
      <c r="G66" s="80"/>
    </row>
    <row r="67" spans="1:7" ht="15.75" thickBot="1" x14ac:dyDescent="0.3">
      <c r="A67" s="89" t="s">
        <v>29</v>
      </c>
      <c r="B67" s="67">
        <v>-16</v>
      </c>
      <c r="C67" s="68">
        <f>SUM(B64:B67)</f>
        <v>-1332.52</v>
      </c>
      <c r="D67" s="79"/>
      <c r="E67" s="79"/>
      <c r="F67" s="79"/>
      <c r="G67" s="80"/>
    </row>
    <row r="68" spans="1:7" ht="15.75" thickTop="1" x14ac:dyDescent="0.25">
      <c r="A68" s="77">
        <v>5077164</v>
      </c>
      <c r="B68" s="79">
        <v>573</v>
      </c>
      <c r="C68" s="79" t="s">
        <v>5</v>
      </c>
      <c r="D68" s="79"/>
      <c r="E68" s="79"/>
      <c r="F68" s="79"/>
      <c r="G68" s="80"/>
    </row>
    <row r="69" spans="1:7" x14ac:dyDescent="0.25">
      <c r="A69" s="77">
        <v>5077165</v>
      </c>
      <c r="B69" s="79">
        <v>777</v>
      </c>
      <c r="C69" s="79" t="s">
        <v>5</v>
      </c>
      <c r="D69" s="79">
        <v>839.16</v>
      </c>
      <c r="E69" s="79">
        <f>D69-B69</f>
        <v>62.159999999999968</v>
      </c>
      <c r="F69" s="79"/>
      <c r="G69" s="80"/>
    </row>
    <row r="70" spans="1:7" x14ac:dyDescent="0.25">
      <c r="A70" s="77">
        <v>5077166</v>
      </c>
      <c r="B70" s="79">
        <v>97.12</v>
      </c>
      <c r="C70" s="79" t="s">
        <v>5</v>
      </c>
      <c r="D70" s="79">
        <v>104.89</v>
      </c>
      <c r="E70" s="79">
        <f>D70-B70</f>
        <v>7.769999999999996</v>
      </c>
      <c r="F70" s="79"/>
      <c r="G70" s="80"/>
    </row>
    <row r="71" spans="1:7" ht="15.75" thickBot="1" x14ac:dyDescent="0.3">
      <c r="A71" s="83" t="s">
        <v>5</v>
      </c>
      <c r="B71" s="84">
        <f>SUM(B64:B70)</f>
        <v>114.60000000000002</v>
      </c>
      <c r="C71" s="79"/>
      <c r="D71" s="79"/>
      <c r="E71" s="79"/>
      <c r="F71" s="79"/>
      <c r="G71" s="80"/>
    </row>
    <row r="72" spans="1:7" ht="15.75" thickTop="1" x14ac:dyDescent="0.25">
      <c r="A72" s="77"/>
      <c r="B72" s="79"/>
      <c r="C72" s="79"/>
      <c r="D72" s="79"/>
      <c r="E72" s="79"/>
      <c r="F72" s="79"/>
      <c r="G72" s="80"/>
    </row>
    <row r="73" spans="1:7" x14ac:dyDescent="0.25">
      <c r="A73" s="77" t="s">
        <v>30</v>
      </c>
      <c r="B73" s="79">
        <v>76.2</v>
      </c>
      <c r="C73" s="79"/>
      <c r="D73" s="79"/>
      <c r="E73" s="79"/>
      <c r="F73" s="79"/>
      <c r="G73" s="80"/>
    </row>
    <row r="74" spans="1:7" x14ac:dyDescent="0.25">
      <c r="A74" s="77" t="s">
        <v>31</v>
      </c>
      <c r="B74" s="79">
        <v>33.08</v>
      </c>
      <c r="C74" s="79"/>
      <c r="D74" s="79"/>
      <c r="E74" s="79"/>
      <c r="F74" s="81" t="s">
        <v>20</v>
      </c>
      <c r="G74" s="82">
        <f>B71+B79</f>
        <v>448.8</v>
      </c>
    </row>
    <row r="75" spans="1:7" x14ac:dyDescent="0.25">
      <c r="A75" s="77" t="s">
        <v>32</v>
      </c>
      <c r="B75" s="79">
        <v>35.28</v>
      </c>
      <c r="C75" s="79"/>
      <c r="D75" s="79"/>
      <c r="E75" s="79"/>
      <c r="F75" s="79"/>
      <c r="G75" s="80"/>
    </row>
    <row r="76" spans="1:7" x14ac:dyDescent="0.25">
      <c r="A76" s="77" t="s">
        <v>33</v>
      </c>
      <c r="B76" s="79">
        <v>105</v>
      </c>
      <c r="C76" s="79"/>
      <c r="D76" s="79"/>
      <c r="E76" s="79"/>
      <c r="F76" s="79"/>
      <c r="G76" s="80"/>
    </row>
    <row r="77" spans="1:7" x14ac:dyDescent="0.25">
      <c r="A77" s="77" t="s">
        <v>34</v>
      </c>
      <c r="B77" s="79">
        <v>42.32</v>
      </c>
      <c r="C77" s="79"/>
      <c r="D77" s="79"/>
      <c r="E77" s="79"/>
      <c r="F77" s="79"/>
      <c r="G77" s="80"/>
    </row>
    <row r="78" spans="1:7" x14ac:dyDescent="0.25">
      <c r="A78" s="77" t="s">
        <v>35</v>
      </c>
      <c r="B78" s="79">
        <v>42.32</v>
      </c>
      <c r="C78" s="79"/>
      <c r="D78" s="79"/>
      <c r="E78" s="79"/>
      <c r="F78" s="79"/>
      <c r="G78" s="80"/>
    </row>
    <row r="79" spans="1:7" x14ac:dyDescent="0.25">
      <c r="A79" s="85" t="s">
        <v>19</v>
      </c>
      <c r="B79" s="86">
        <f>SUM(B73:B78)</f>
        <v>334.2</v>
      </c>
      <c r="C79" s="87"/>
      <c r="D79" s="87"/>
      <c r="E79" s="87"/>
      <c r="F79" s="87"/>
      <c r="G79" s="88"/>
    </row>
    <row r="82" spans="1:7" x14ac:dyDescent="0.25">
      <c r="A82" s="6" t="s">
        <v>36</v>
      </c>
      <c r="B82" s="6" t="s">
        <v>6</v>
      </c>
      <c r="C82" s="12">
        <v>43990</v>
      </c>
      <c r="D82" s="13">
        <v>5357.4</v>
      </c>
    </row>
    <row r="83" spans="1:7" x14ac:dyDescent="0.25">
      <c r="A83" s="73">
        <v>5078116</v>
      </c>
      <c r="B83" s="74">
        <v>1050.8</v>
      </c>
      <c r="C83" s="74" t="s">
        <v>8</v>
      </c>
      <c r="D83" s="75"/>
      <c r="E83" s="75"/>
      <c r="F83" s="75"/>
      <c r="G83" s="76"/>
    </row>
    <row r="84" spans="1:7" x14ac:dyDescent="0.25">
      <c r="A84" s="77">
        <v>5078117</v>
      </c>
      <c r="B84" s="78">
        <v>4057.1</v>
      </c>
      <c r="C84" s="78" t="s">
        <v>8</v>
      </c>
      <c r="D84" s="79"/>
      <c r="E84" s="79"/>
      <c r="F84" s="79"/>
      <c r="G84" s="80"/>
    </row>
    <row r="85" spans="1:7" x14ac:dyDescent="0.25">
      <c r="A85" s="90" t="s">
        <v>8</v>
      </c>
      <c r="B85" s="91">
        <f>SUM(B83:B84)</f>
        <v>5107.8999999999996</v>
      </c>
      <c r="C85" s="78"/>
      <c r="D85" s="79"/>
      <c r="E85" s="79"/>
      <c r="F85" s="79"/>
      <c r="G85" s="80"/>
    </row>
    <row r="86" spans="1:7" x14ac:dyDescent="0.25">
      <c r="A86" s="77"/>
      <c r="B86" s="78"/>
      <c r="C86" s="78"/>
      <c r="D86" s="79"/>
      <c r="E86" s="79"/>
      <c r="F86" s="79"/>
      <c r="G86" s="80"/>
    </row>
    <row r="87" spans="1:7" x14ac:dyDescent="0.25">
      <c r="A87" s="77" t="s">
        <v>37</v>
      </c>
      <c r="B87" s="79">
        <v>78.75</v>
      </c>
      <c r="C87" s="79"/>
      <c r="D87" s="79"/>
      <c r="E87" s="79"/>
      <c r="F87" s="79"/>
      <c r="G87" s="80"/>
    </row>
    <row r="88" spans="1:7" x14ac:dyDescent="0.25">
      <c r="A88" s="77" t="s">
        <v>38</v>
      </c>
      <c r="B88" s="79">
        <v>70.75</v>
      </c>
      <c r="C88" s="79"/>
      <c r="D88" s="79"/>
      <c r="E88" s="79"/>
      <c r="F88" s="81" t="s">
        <v>20</v>
      </c>
      <c r="G88" s="92">
        <f>B85+B90</f>
        <v>5357.4</v>
      </c>
    </row>
    <row r="89" spans="1:7" x14ac:dyDescent="0.25">
      <c r="A89" s="77" t="s">
        <v>39</v>
      </c>
      <c r="B89" s="79">
        <v>100</v>
      </c>
      <c r="C89" s="79"/>
      <c r="D89" s="79"/>
      <c r="E89" s="79"/>
      <c r="F89" s="79"/>
      <c r="G89" s="80"/>
    </row>
    <row r="90" spans="1:7" x14ac:dyDescent="0.25">
      <c r="A90" s="85" t="s">
        <v>19</v>
      </c>
      <c r="B90" s="86">
        <f>SUM(B87:B89)</f>
        <v>249.5</v>
      </c>
      <c r="C90" s="87"/>
      <c r="D90" s="87"/>
      <c r="E90" s="87"/>
      <c r="F90" s="87"/>
      <c r="G90" s="88"/>
    </row>
    <row r="96" spans="1:7" x14ac:dyDescent="0.25">
      <c r="A96" s="6" t="s">
        <v>36</v>
      </c>
      <c r="B96" s="6" t="s">
        <v>6</v>
      </c>
      <c r="C96" s="12">
        <v>43991</v>
      </c>
      <c r="D96" s="13">
        <v>3521.65</v>
      </c>
    </row>
    <row r="97" spans="1:7" x14ac:dyDescent="0.25">
      <c r="A97" s="73">
        <v>5078310</v>
      </c>
      <c r="B97" s="74">
        <v>3230.3</v>
      </c>
      <c r="C97" s="75" t="s">
        <v>8</v>
      </c>
      <c r="D97" s="75"/>
      <c r="E97" s="75"/>
      <c r="F97" s="75"/>
      <c r="G97" s="76"/>
    </row>
    <row r="98" spans="1:7" x14ac:dyDescent="0.25">
      <c r="A98" s="77">
        <v>5078330</v>
      </c>
      <c r="B98" s="79">
        <v>70.56</v>
      </c>
      <c r="C98" s="79" t="s">
        <v>8</v>
      </c>
      <c r="D98" s="79"/>
      <c r="E98" s="79"/>
      <c r="F98" s="79"/>
      <c r="G98" s="80"/>
    </row>
    <row r="99" spans="1:7" x14ac:dyDescent="0.25">
      <c r="A99" s="77">
        <v>5078356</v>
      </c>
      <c r="B99" s="79">
        <v>183.75</v>
      </c>
      <c r="C99" s="79" t="s">
        <v>8</v>
      </c>
      <c r="D99" s="79"/>
      <c r="E99" s="79"/>
      <c r="F99" s="79"/>
      <c r="G99" s="80"/>
    </row>
    <row r="100" spans="1:7" x14ac:dyDescent="0.25">
      <c r="A100" s="90" t="s">
        <v>8</v>
      </c>
      <c r="B100" s="91">
        <f>SUM(B97:B99)</f>
        <v>3484.61</v>
      </c>
      <c r="C100" s="79"/>
      <c r="D100" s="79"/>
      <c r="E100" s="79"/>
      <c r="F100" s="79"/>
      <c r="G100" s="80"/>
    </row>
    <row r="101" spans="1:7" x14ac:dyDescent="0.25">
      <c r="A101" s="77"/>
      <c r="B101" s="79"/>
      <c r="C101" s="79"/>
      <c r="D101" s="79"/>
      <c r="E101" s="79"/>
      <c r="F101" s="79"/>
      <c r="G101" s="80"/>
    </row>
    <row r="102" spans="1:7" x14ac:dyDescent="0.25">
      <c r="A102" s="77" t="s">
        <v>40</v>
      </c>
      <c r="B102" s="79">
        <v>37.04</v>
      </c>
      <c r="C102" s="79"/>
      <c r="D102" s="79"/>
      <c r="E102" s="79"/>
      <c r="F102" s="81" t="s">
        <v>20</v>
      </c>
      <c r="G102" s="92">
        <f>B100+B103</f>
        <v>3521.65</v>
      </c>
    </row>
    <row r="103" spans="1:7" x14ac:dyDescent="0.25">
      <c r="A103" s="85" t="s">
        <v>19</v>
      </c>
      <c r="B103" s="86">
        <f>SUM(B102)</f>
        <v>37.04</v>
      </c>
      <c r="C103" s="87"/>
      <c r="D103" s="87"/>
      <c r="E103" s="87"/>
      <c r="F103" s="87"/>
      <c r="G103" s="88"/>
    </row>
    <row r="108" spans="1:7" x14ac:dyDescent="0.25">
      <c r="A108" s="6" t="s">
        <v>36</v>
      </c>
      <c r="B108" s="6" t="s">
        <v>6</v>
      </c>
      <c r="C108" s="93">
        <v>43994</v>
      </c>
      <c r="D108" s="13">
        <v>1270.1300000000001</v>
      </c>
    </row>
    <row r="109" spans="1:7" x14ac:dyDescent="0.25">
      <c r="A109" s="73">
        <v>5086840</v>
      </c>
      <c r="B109" s="75">
        <v>55.12</v>
      </c>
      <c r="C109" s="75" t="s">
        <v>8</v>
      </c>
      <c r="D109" s="75"/>
      <c r="E109" s="75"/>
      <c r="F109" s="75"/>
      <c r="G109" s="76"/>
    </row>
    <row r="110" spans="1:7" x14ac:dyDescent="0.25">
      <c r="A110" s="77">
        <v>5086841</v>
      </c>
      <c r="B110" s="79">
        <v>84</v>
      </c>
      <c r="C110" s="79" t="s">
        <v>8</v>
      </c>
      <c r="D110" s="79"/>
      <c r="E110" s="79"/>
      <c r="F110" s="79"/>
      <c r="G110" s="80"/>
    </row>
    <row r="111" spans="1:7" x14ac:dyDescent="0.25">
      <c r="A111" s="77">
        <v>5086851</v>
      </c>
      <c r="B111" s="79">
        <v>45.36</v>
      </c>
      <c r="C111" s="79" t="s">
        <v>8</v>
      </c>
      <c r="D111" s="79"/>
      <c r="E111" s="79"/>
      <c r="F111" s="79"/>
      <c r="G111" s="80"/>
    </row>
    <row r="112" spans="1:7" x14ac:dyDescent="0.25">
      <c r="A112" s="77">
        <v>5086852</v>
      </c>
      <c r="B112" s="79">
        <v>50.4</v>
      </c>
      <c r="C112" s="79" t="s">
        <v>8</v>
      </c>
      <c r="D112" s="79"/>
      <c r="E112" s="79"/>
      <c r="F112" s="79"/>
      <c r="G112" s="80"/>
    </row>
    <row r="113" spans="1:7" x14ac:dyDescent="0.25">
      <c r="A113" s="77">
        <v>5086853</v>
      </c>
      <c r="B113" s="79">
        <v>183.75</v>
      </c>
      <c r="C113" s="79" t="s">
        <v>8</v>
      </c>
      <c r="D113" s="79"/>
      <c r="E113" s="79"/>
      <c r="F113" s="79"/>
      <c r="G113" s="80"/>
    </row>
    <row r="114" spans="1:7" x14ac:dyDescent="0.25">
      <c r="A114" s="90" t="s">
        <v>8</v>
      </c>
      <c r="B114" s="81">
        <f>SUM(B109:B113)</f>
        <v>418.63</v>
      </c>
      <c r="C114" s="79"/>
      <c r="D114" s="79"/>
      <c r="E114" s="79"/>
      <c r="F114" s="79"/>
      <c r="G114" s="80"/>
    </row>
    <row r="115" spans="1:7" x14ac:dyDescent="0.25">
      <c r="A115" s="77"/>
      <c r="B115" s="79"/>
      <c r="C115" s="79"/>
      <c r="D115" s="79"/>
      <c r="E115" s="79"/>
      <c r="F115" s="79"/>
      <c r="G115" s="80"/>
    </row>
    <row r="116" spans="1:7" x14ac:dyDescent="0.25">
      <c r="A116" s="77" t="s">
        <v>41</v>
      </c>
      <c r="B116" s="79">
        <v>392.94</v>
      </c>
      <c r="C116" s="79"/>
      <c r="D116" s="79"/>
      <c r="E116" s="79"/>
      <c r="F116" s="79"/>
      <c r="G116" s="80"/>
    </row>
    <row r="117" spans="1:7" x14ac:dyDescent="0.25">
      <c r="A117" s="77" t="s">
        <v>42</v>
      </c>
      <c r="B117" s="79">
        <v>113.4</v>
      </c>
      <c r="C117" s="79"/>
      <c r="D117" s="79"/>
      <c r="E117" s="79"/>
      <c r="F117" s="81" t="s">
        <v>20</v>
      </c>
      <c r="G117" s="92">
        <f>B114+B122</f>
        <v>1270.1300000000001</v>
      </c>
    </row>
    <row r="118" spans="1:7" x14ac:dyDescent="0.25">
      <c r="A118" s="77" t="s">
        <v>43</v>
      </c>
      <c r="B118" s="79">
        <v>92.53</v>
      </c>
      <c r="C118" s="79"/>
      <c r="D118" s="79"/>
      <c r="E118" s="79"/>
      <c r="F118" s="79"/>
      <c r="G118" s="80"/>
    </row>
    <row r="119" spans="1:7" x14ac:dyDescent="0.25">
      <c r="A119" s="77" t="s">
        <v>44</v>
      </c>
      <c r="B119" s="79">
        <v>100</v>
      </c>
      <c r="C119" s="79"/>
      <c r="D119" s="79"/>
      <c r="E119" s="79"/>
      <c r="F119" s="79"/>
      <c r="G119" s="80"/>
    </row>
    <row r="120" spans="1:7" x14ac:dyDescent="0.25">
      <c r="A120" s="77" t="s">
        <v>45</v>
      </c>
      <c r="B120" s="79">
        <v>105</v>
      </c>
      <c r="C120" s="79"/>
      <c r="D120" s="79"/>
      <c r="E120" s="79"/>
      <c r="F120" s="79"/>
      <c r="G120" s="80"/>
    </row>
    <row r="121" spans="1:7" x14ac:dyDescent="0.25">
      <c r="A121" s="77" t="s">
        <v>46</v>
      </c>
      <c r="B121" s="79">
        <v>47.63</v>
      </c>
      <c r="C121" s="79"/>
      <c r="D121" s="79"/>
      <c r="E121" s="79"/>
      <c r="F121" s="79"/>
      <c r="G121" s="80"/>
    </row>
    <row r="122" spans="1:7" x14ac:dyDescent="0.25">
      <c r="A122" s="85" t="s">
        <v>19</v>
      </c>
      <c r="B122" s="86">
        <f>SUM(B116:B121)</f>
        <v>851.5</v>
      </c>
      <c r="C122" s="87"/>
      <c r="D122" s="87"/>
      <c r="E122" s="87"/>
      <c r="F122" s="87"/>
      <c r="G122" s="88"/>
    </row>
    <row r="127" spans="1:7" x14ac:dyDescent="0.25">
      <c r="A127" s="6" t="s">
        <v>36</v>
      </c>
      <c r="B127" s="6" t="s">
        <v>6</v>
      </c>
      <c r="C127" s="4">
        <v>43997</v>
      </c>
      <c r="D127" s="13">
        <v>3865.97</v>
      </c>
    </row>
    <row r="128" spans="1:7" x14ac:dyDescent="0.25">
      <c r="A128" s="73">
        <v>5080660</v>
      </c>
      <c r="B128" s="74">
        <v>2392.29</v>
      </c>
      <c r="C128" s="75" t="s">
        <v>8</v>
      </c>
      <c r="D128" s="75"/>
      <c r="E128" s="75"/>
      <c r="F128" s="75"/>
      <c r="G128" s="76"/>
    </row>
    <row r="129" spans="1:7" x14ac:dyDescent="0.25">
      <c r="A129" s="90" t="s">
        <v>8</v>
      </c>
      <c r="B129" s="91">
        <f>B128</f>
        <v>2392.29</v>
      </c>
      <c r="C129" s="79"/>
      <c r="D129" s="79"/>
      <c r="E129" s="79"/>
      <c r="F129" s="79"/>
      <c r="G129" s="80"/>
    </row>
    <row r="130" spans="1:7" x14ac:dyDescent="0.25">
      <c r="A130" s="77"/>
      <c r="B130" s="78"/>
      <c r="C130" s="79"/>
      <c r="D130" s="79"/>
      <c r="E130" s="79"/>
      <c r="F130" s="79"/>
      <c r="G130" s="80"/>
    </row>
    <row r="131" spans="1:7" x14ac:dyDescent="0.25">
      <c r="A131" s="77">
        <v>5081071</v>
      </c>
      <c r="B131" s="79">
        <v>191</v>
      </c>
      <c r="C131" s="79" t="s">
        <v>5</v>
      </c>
      <c r="D131" s="79"/>
      <c r="E131" s="79"/>
      <c r="F131" s="79"/>
      <c r="G131" s="80"/>
    </row>
    <row r="132" spans="1:7" x14ac:dyDescent="0.25">
      <c r="A132" s="77">
        <v>5081072</v>
      </c>
      <c r="B132" s="78">
        <v>1260</v>
      </c>
      <c r="C132" s="78" t="s">
        <v>5</v>
      </c>
      <c r="D132" s="79"/>
      <c r="E132" s="79"/>
      <c r="F132" s="79"/>
      <c r="G132" s="80"/>
    </row>
    <row r="133" spans="1:7" x14ac:dyDescent="0.25">
      <c r="A133" s="91" t="s">
        <v>5</v>
      </c>
      <c r="B133" s="91">
        <f>SUM(B131:B132)</f>
        <v>1451</v>
      </c>
      <c r="C133" s="78"/>
      <c r="D133" s="79"/>
      <c r="E133" s="79"/>
      <c r="F133" s="79"/>
      <c r="G133" s="80"/>
    </row>
    <row r="134" spans="1:7" x14ac:dyDescent="0.25">
      <c r="A134" s="77"/>
      <c r="B134" s="78"/>
      <c r="C134" s="78"/>
      <c r="D134" s="79"/>
      <c r="E134" s="79"/>
      <c r="F134" s="81" t="s">
        <v>20</v>
      </c>
      <c r="G134" s="92">
        <f>B129+B133+B136</f>
        <v>3865.97</v>
      </c>
    </row>
    <row r="135" spans="1:7" x14ac:dyDescent="0.25">
      <c r="A135" s="77" t="s">
        <v>47</v>
      </c>
      <c r="B135" s="79">
        <v>22.68</v>
      </c>
      <c r="C135" s="79"/>
      <c r="D135" s="79"/>
      <c r="E135" s="79"/>
      <c r="F135" s="79"/>
      <c r="G135" s="80"/>
    </row>
    <row r="136" spans="1:7" x14ac:dyDescent="0.25">
      <c r="A136" s="85" t="s">
        <v>19</v>
      </c>
      <c r="B136" s="86">
        <f>B135</f>
        <v>22.68</v>
      </c>
      <c r="C136" s="87"/>
      <c r="D136" s="87"/>
      <c r="E136" s="87"/>
      <c r="F136" s="87"/>
      <c r="G136" s="88"/>
    </row>
    <row r="139" spans="1:7" x14ac:dyDescent="0.25">
      <c r="A139" s="14" t="s">
        <v>36</v>
      </c>
      <c r="B139" s="15" t="s">
        <v>6</v>
      </c>
      <c r="C139" s="16">
        <v>44011</v>
      </c>
      <c r="D139" s="17">
        <v>950.46</v>
      </c>
    </row>
    <row r="140" spans="1:7" x14ac:dyDescent="0.25">
      <c r="A140" s="73">
        <v>5095206</v>
      </c>
      <c r="B140" s="75">
        <v>90.72</v>
      </c>
      <c r="C140" s="94" t="s">
        <v>8</v>
      </c>
      <c r="D140" s="75"/>
      <c r="E140" s="75"/>
      <c r="F140" s="75"/>
      <c r="G140" s="76"/>
    </row>
    <row r="141" spans="1:7" x14ac:dyDescent="0.25">
      <c r="A141" s="95" t="s">
        <v>8</v>
      </c>
      <c r="B141" s="81">
        <f>SUM(B140)</f>
        <v>90.72</v>
      </c>
      <c r="C141" s="96"/>
      <c r="D141" s="79"/>
      <c r="E141" s="79"/>
      <c r="F141" s="79"/>
      <c r="G141" s="80"/>
    </row>
    <row r="142" spans="1:7" x14ac:dyDescent="0.25">
      <c r="A142" s="77"/>
      <c r="B142" s="79"/>
      <c r="C142" s="96"/>
      <c r="D142" s="79"/>
      <c r="E142" s="79"/>
      <c r="F142" s="79"/>
      <c r="G142" s="80"/>
    </row>
    <row r="143" spans="1:7" x14ac:dyDescent="0.25">
      <c r="A143" s="77">
        <v>5095207</v>
      </c>
      <c r="B143" s="79">
        <v>52.49</v>
      </c>
      <c r="C143" s="79" t="s">
        <v>5</v>
      </c>
      <c r="D143" s="79"/>
      <c r="E143" s="79"/>
      <c r="F143" s="79"/>
      <c r="G143" s="80"/>
    </row>
    <row r="144" spans="1:7" x14ac:dyDescent="0.25">
      <c r="A144" s="77">
        <v>5095208</v>
      </c>
      <c r="B144" s="79">
        <v>55.44</v>
      </c>
      <c r="C144" s="79" t="s">
        <v>5</v>
      </c>
      <c r="D144" s="79"/>
      <c r="E144" s="79"/>
      <c r="F144" s="79"/>
      <c r="G144" s="80"/>
    </row>
    <row r="145" spans="1:7" x14ac:dyDescent="0.25">
      <c r="A145" s="77">
        <v>5095209</v>
      </c>
      <c r="B145" s="79">
        <v>45.39</v>
      </c>
      <c r="C145" s="79" t="s">
        <v>5</v>
      </c>
      <c r="D145" s="79"/>
      <c r="E145" s="79"/>
      <c r="F145" s="79"/>
      <c r="G145" s="80"/>
    </row>
    <row r="146" spans="1:7" x14ac:dyDescent="0.25">
      <c r="A146" s="90" t="s">
        <v>5</v>
      </c>
      <c r="B146" s="81">
        <f>SUM(B143:B145)</f>
        <v>153.32</v>
      </c>
      <c r="C146" s="79"/>
      <c r="D146" s="79"/>
      <c r="E146" s="79"/>
      <c r="F146" s="79"/>
      <c r="G146" s="80"/>
    </row>
    <row r="147" spans="1:7" x14ac:dyDescent="0.25">
      <c r="A147" s="77"/>
      <c r="B147" s="79"/>
      <c r="C147" s="79"/>
      <c r="D147" s="79"/>
      <c r="E147" s="79"/>
      <c r="F147" s="79"/>
      <c r="G147" s="80"/>
    </row>
    <row r="148" spans="1:7" x14ac:dyDescent="0.25">
      <c r="A148" s="77" t="s">
        <v>48</v>
      </c>
      <c r="B148" s="79">
        <v>86.67</v>
      </c>
      <c r="C148" s="79"/>
      <c r="D148" s="79"/>
      <c r="E148" s="79"/>
      <c r="F148" s="81" t="s">
        <v>20</v>
      </c>
      <c r="G148" s="92">
        <f>B141+B146+B151</f>
        <v>950.46</v>
      </c>
    </row>
    <row r="149" spans="1:7" x14ac:dyDescent="0.25">
      <c r="A149" s="77" t="s">
        <v>49</v>
      </c>
      <c r="B149" s="79">
        <v>226.81</v>
      </c>
      <c r="C149" s="79"/>
      <c r="D149" s="79"/>
      <c r="E149" s="79"/>
      <c r="F149" s="79"/>
      <c r="G149" s="80"/>
    </row>
    <row r="150" spans="1:7" x14ac:dyDescent="0.25">
      <c r="A150" s="77" t="s">
        <v>50</v>
      </c>
      <c r="B150" s="79">
        <v>392.94</v>
      </c>
      <c r="C150" s="79"/>
      <c r="D150" s="79"/>
      <c r="E150" s="79"/>
      <c r="F150" s="79"/>
      <c r="G150" s="80"/>
    </row>
    <row r="151" spans="1:7" x14ac:dyDescent="0.25">
      <c r="A151" s="85" t="s">
        <v>19</v>
      </c>
      <c r="B151" s="86">
        <f>SUM(B148:B150)</f>
        <v>706.42000000000007</v>
      </c>
      <c r="C151" s="87"/>
      <c r="D151" s="87"/>
      <c r="E151" s="87"/>
      <c r="F151" s="87"/>
      <c r="G151" s="88"/>
    </row>
    <row r="154" spans="1:7" x14ac:dyDescent="0.25">
      <c r="A154" s="3" t="s">
        <v>36</v>
      </c>
      <c r="B154" s="7" t="s">
        <v>6</v>
      </c>
      <c r="C154" s="4">
        <v>44012</v>
      </c>
      <c r="D154" s="5">
        <v>596.76</v>
      </c>
    </row>
    <row r="155" spans="1:7" x14ac:dyDescent="0.25">
      <c r="A155" s="77">
        <v>5096612</v>
      </c>
      <c r="B155" s="79">
        <v>27.72</v>
      </c>
      <c r="C155" s="79" t="s">
        <v>8</v>
      </c>
      <c r="D155" s="79"/>
      <c r="E155" s="75"/>
      <c r="F155" s="75"/>
      <c r="G155" s="76"/>
    </row>
    <row r="156" spans="1:7" x14ac:dyDescent="0.25">
      <c r="A156" s="77">
        <v>5096613</v>
      </c>
      <c r="B156" s="79">
        <v>45.36</v>
      </c>
      <c r="C156" s="79" t="s">
        <v>8</v>
      </c>
      <c r="D156" s="79"/>
      <c r="E156" s="79"/>
      <c r="F156" s="79"/>
      <c r="G156" s="80"/>
    </row>
    <row r="157" spans="1:7" x14ac:dyDescent="0.25">
      <c r="A157" s="77">
        <v>5096614</v>
      </c>
      <c r="B157" s="79">
        <v>27.72</v>
      </c>
      <c r="C157" s="79" t="s">
        <v>8</v>
      </c>
      <c r="D157" s="79"/>
      <c r="E157" s="79"/>
      <c r="F157" s="79"/>
      <c r="G157" s="80"/>
    </row>
    <row r="158" spans="1:7" x14ac:dyDescent="0.25">
      <c r="A158" s="81" t="s">
        <v>8</v>
      </c>
      <c r="B158" s="81">
        <f>SUM(B155:B157)</f>
        <v>100.8</v>
      </c>
      <c r="C158" s="79"/>
      <c r="D158" s="79"/>
      <c r="E158" s="79"/>
      <c r="F158" s="79"/>
      <c r="G158" s="80"/>
    </row>
    <row r="159" spans="1:7" x14ac:dyDescent="0.25">
      <c r="A159" s="77"/>
      <c r="B159" s="79"/>
      <c r="C159" s="79"/>
      <c r="D159" s="79"/>
      <c r="E159" s="79"/>
      <c r="F159" s="79"/>
      <c r="G159" s="80"/>
    </row>
    <row r="160" spans="1:7" x14ac:dyDescent="0.25">
      <c r="A160" s="77">
        <v>5095645</v>
      </c>
      <c r="B160" s="79">
        <v>35.28</v>
      </c>
      <c r="C160" s="79" t="s">
        <v>5</v>
      </c>
      <c r="D160" s="79"/>
      <c r="E160" s="79"/>
      <c r="F160" s="79"/>
      <c r="G160" s="80"/>
    </row>
    <row r="161" spans="1:7" x14ac:dyDescent="0.25">
      <c r="A161" s="77">
        <v>5095650</v>
      </c>
      <c r="B161" s="79">
        <v>183.95</v>
      </c>
      <c r="C161" s="79" t="s">
        <v>5</v>
      </c>
      <c r="D161" s="79"/>
      <c r="E161" s="79"/>
      <c r="F161" s="79"/>
      <c r="G161" s="80"/>
    </row>
    <row r="162" spans="1:7" x14ac:dyDescent="0.25">
      <c r="A162" s="77">
        <v>5096615</v>
      </c>
      <c r="B162" s="79">
        <v>80.64</v>
      </c>
      <c r="C162" s="79" t="s">
        <v>5</v>
      </c>
      <c r="D162" s="79"/>
      <c r="E162" s="79"/>
      <c r="F162" s="79"/>
      <c r="G162" s="80"/>
    </row>
    <row r="163" spans="1:7" x14ac:dyDescent="0.25">
      <c r="A163" s="77">
        <v>5096616</v>
      </c>
      <c r="B163" s="79">
        <v>157.5</v>
      </c>
      <c r="C163" s="79" t="s">
        <v>5</v>
      </c>
      <c r="D163" s="79"/>
      <c r="E163" s="79"/>
      <c r="F163" s="79"/>
      <c r="G163" s="80"/>
    </row>
    <row r="164" spans="1:7" x14ac:dyDescent="0.25">
      <c r="A164" s="81" t="s">
        <v>5</v>
      </c>
      <c r="B164" s="81">
        <f>SUM(B160:B163)</f>
        <v>457.37</v>
      </c>
      <c r="C164" s="79"/>
      <c r="D164" s="79"/>
      <c r="E164" s="79"/>
      <c r="F164" s="81" t="s">
        <v>20</v>
      </c>
      <c r="G164" s="92">
        <f>B158+B164+B167</f>
        <v>596.76</v>
      </c>
    </row>
    <row r="165" spans="1:7" x14ac:dyDescent="0.25">
      <c r="A165" s="77"/>
      <c r="B165" s="79"/>
      <c r="C165" s="79"/>
      <c r="D165" s="79"/>
      <c r="E165" s="79"/>
      <c r="F165" s="79"/>
      <c r="G165" s="80"/>
    </row>
    <row r="166" spans="1:7" x14ac:dyDescent="0.25">
      <c r="A166" s="77" t="s">
        <v>51</v>
      </c>
      <c r="B166" s="79">
        <v>38.590000000000003</v>
      </c>
      <c r="C166" s="79"/>
      <c r="D166" s="79"/>
      <c r="E166" s="79"/>
      <c r="F166" s="79"/>
      <c r="G166" s="80"/>
    </row>
    <row r="167" spans="1:7" x14ac:dyDescent="0.25">
      <c r="A167" s="85" t="s">
        <v>19</v>
      </c>
      <c r="B167" s="86">
        <f>SUM(B166)</f>
        <v>38.590000000000003</v>
      </c>
      <c r="C167" s="87"/>
      <c r="D167" s="87"/>
      <c r="E167" s="87"/>
      <c r="F167" s="87"/>
      <c r="G167" s="88"/>
    </row>
    <row r="170" spans="1:7" x14ac:dyDescent="0.25">
      <c r="A170" s="18" t="s">
        <v>36</v>
      </c>
      <c r="B170" s="19" t="s">
        <v>6</v>
      </c>
      <c r="C170" s="20">
        <v>44018</v>
      </c>
      <c r="D170" s="21">
        <v>58.39</v>
      </c>
    </row>
    <row r="171" spans="1:7" x14ac:dyDescent="0.25">
      <c r="A171" s="73" t="s">
        <v>52</v>
      </c>
      <c r="B171" s="75">
        <v>-113.67</v>
      </c>
      <c r="C171" s="75"/>
      <c r="D171" s="75"/>
      <c r="E171" s="75"/>
      <c r="F171" s="75"/>
      <c r="G171" s="76"/>
    </row>
    <row r="172" spans="1:7" x14ac:dyDescent="0.25">
      <c r="A172" s="77" t="s">
        <v>53</v>
      </c>
      <c r="B172" s="79">
        <v>-204.9</v>
      </c>
      <c r="C172" s="79"/>
      <c r="D172" s="79"/>
      <c r="E172" s="79"/>
      <c r="F172" s="79"/>
      <c r="G172" s="80"/>
    </row>
    <row r="173" spans="1:7" x14ac:dyDescent="0.25">
      <c r="A173" s="77" t="s">
        <v>54</v>
      </c>
      <c r="B173" s="79">
        <v>-220.96</v>
      </c>
      <c r="C173" s="79"/>
      <c r="D173" s="79"/>
      <c r="E173" s="79"/>
      <c r="F173" s="79"/>
      <c r="G173" s="80"/>
    </row>
    <row r="174" spans="1:7" x14ac:dyDescent="0.25">
      <c r="A174" s="77" t="s">
        <v>55</v>
      </c>
      <c r="B174" s="79">
        <v>-850</v>
      </c>
      <c r="C174" s="79"/>
      <c r="D174" s="79"/>
      <c r="E174" s="79"/>
      <c r="F174" s="79"/>
      <c r="G174" s="80"/>
    </row>
    <row r="175" spans="1:7" x14ac:dyDescent="0.25">
      <c r="A175" s="77" t="s">
        <v>56</v>
      </c>
      <c r="B175" s="79">
        <v>-825</v>
      </c>
      <c r="C175" s="79"/>
      <c r="D175" s="79"/>
      <c r="E175" s="79"/>
      <c r="F175" s="79"/>
      <c r="G175" s="80"/>
    </row>
    <row r="176" spans="1:7" ht="15.75" thickBot="1" x14ac:dyDescent="0.3">
      <c r="A176" s="89" t="s">
        <v>57</v>
      </c>
      <c r="B176" s="67">
        <v>-825</v>
      </c>
      <c r="C176" s="68">
        <f>SUM(B171:B176)</f>
        <v>-3039.5299999999997</v>
      </c>
      <c r="D176" s="79"/>
      <c r="E176" s="79"/>
      <c r="F176" s="79"/>
      <c r="G176" s="80"/>
    </row>
    <row r="177" spans="1:7" ht="15.75" thickTop="1" x14ac:dyDescent="0.25">
      <c r="A177" s="77">
        <v>5089936</v>
      </c>
      <c r="B177" s="79">
        <v>360</v>
      </c>
      <c r="C177" s="79"/>
      <c r="D177" s="79"/>
      <c r="E177" s="79"/>
      <c r="F177" s="79"/>
      <c r="G177" s="80"/>
    </row>
    <row r="178" spans="1:7" x14ac:dyDescent="0.25">
      <c r="A178" s="77">
        <v>5089937</v>
      </c>
      <c r="B178" s="79">
        <v>191</v>
      </c>
      <c r="C178" s="79"/>
      <c r="D178" s="79"/>
      <c r="E178" s="79"/>
      <c r="F178" s="79"/>
      <c r="G178" s="80"/>
    </row>
    <row r="179" spans="1:7" x14ac:dyDescent="0.25">
      <c r="A179" s="77">
        <v>5099219</v>
      </c>
      <c r="B179" s="79">
        <v>35.28</v>
      </c>
      <c r="C179" s="79"/>
      <c r="D179" s="79"/>
      <c r="E179" s="79"/>
      <c r="F179" s="79"/>
      <c r="G179" s="80"/>
    </row>
    <row r="180" spans="1:7" x14ac:dyDescent="0.25">
      <c r="A180" s="90" t="s">
        <v>5</v>
      </c>
      <c r="B180" s="81">
        <f>SUM(B171:B179)</f>
        <v>-2453.2499999999995</v>
      </c>
      <c r="C180" s="79"/>
      <c r="D180" s="79"/>
      <c r="E180" s="79"/>
      <c r="F180" s="79"/>
      <c r="G180" s="80"/>
    </row>
    <row r="181" spans="1:7" x14ac:dyDescent="0.25">
      <c r="A181" s="77"/>
      <c r="B181" s="79"/>
      <c r="C181" s="79"/>
      <c r="D181" s="79"/>
      <c r="E181" s="79"/>
      <c r="F181" s="79"/>
      <c r="G181" s="80"/>
    </row>
    <row r="182" spans="1:7" x14ac:dyDescent="0.25">
      <c r="A182" s="77" t="s">
        <v>58</v>
      </c>
      <c r="B182" s="79">
        <v>130.19999999999999</v>
      </c>
      <c r="C182" s="79"/>
      <c r="D182" s="79"/>
      <c r="E182" s="79"/>
      <c r="F182" s="79"/>
      <c r="G182" s="80"/>
    </row>
    <row r="183" spans="1:7" x14ac:dyDescent="0.25">
      <c r="A183" s="77" t="s">
        <v>59</v>
      </c>
      <c r="B183" s="79">
        <v>102.06</v>
      </c>
      <c r="C183" s="79"/>
      <c r="D183" s="79"/>
      <c r="E183" s="79"/>
      <c r="F183" s="79"/>
      <c r="G183" s="80"/>
    </row>
    <row r="184" spans="1:7" x14ac:dyDescent="0.25">
      <c r="A184" s="77" t="s">
        <v>60</v>
      </c>
      <c r="B184" s="79">
        <v>196.47</v>
      </c>
      <c r="C184" s="79"/>
      <c r="D184" s="79"/>
      <c r="E184" s="79"/>
      <c r="F184" s="79"/>
      <c r="G184" s="80"/>
    </row>
    <row r="185" spans="1:7" x14ac:dyDescent="0.25">
      <c r="A185" s="77" t="s">
        <v>61</v>
      </c>
      <c r="B185" s="79">
        <v>419.58</v>
      </c>
      <c r="C185" s="79"/>
      <c r="D185" s="79"/>
      <c r="E185" s="79"/>
      <c r="F185" s="79"/>
      <c r="G185" s="80"/>
    </row>
    <row r="186" spans="1:7" x14ac:dyDescent="0.25">
      <c r="A186" s="77" t="s">
        <v>62</v>
      </c>
      <c r="B186" s="79">
        <v>100</v>
      </c>
      <c r="C186" s="79"/>
      <c r="D186" s="79"/>
      <c r="F186" s="81" t="s">
        <v>20</v>
      </c>
      <c r="G186" s="92">
        <f>B180+B196</f>
        <v>58.390000000000327</v>
      </c>
    </row>
    <row r="187" spans="1:7" x14ac:dyDescent="0.25">
      <c r="A187" s="77" t="s">
        <v>63</v>
      </c>
      <c r="B187" s="79">
        <v>76.2</v>
      </c>
      <c r="C187" s="79"/>
      <c r="D187" s="79"/>
      <c r="E187" s="79"/>
      <c r="F187" s="79"/>
      <c r="G187" s="80"/>
    </row>
    <row r="188" spans="1:7" x14ac:dyDescent="0.25">
      <c r="A188" s="77" t="s">
        <v>64</v>
      </c>
      <c r="B188" s="79">
        <v>42.34</v>
      </c>
      <c r="C188" s="79"/>
      <c r="D188" s="79"/>
      <c r="E188" s="79"/>
      <c r="F188" s="79"/>
      <c r="G188" s="80"/>
    </row>
    <row r="189" spans="1:7" x14ac:dyDescent="0.25">
      <c r="A189" s="77" t="s">
        <v>65</v>
      </c>
      <c r="B189" s="79">
        <v>78.75</v>
      </c>
      <c r="C189" s="79"/>
      <c r="D189" s="79"/>
      <c r="E189" s="79"/>
      <c r="F189" s="79"/>
      <c r="G189" s="80"/>
    </row>
    <row r="190" spans="1:7" x14ac:dyDescent="0.25">
      <c r="A190" s="77" t="s">
        <v>66</v>
      </c>
      <c r="B190" s="79">
        <v>320</v>
      </c>
      <c r="C190" s="79"/>
      <c r="D190" s="79"/>
      <c r="E190" s="79"/>
      <c r="F190" s="79"/>
      <c r="G190" s="80"/>
    </row>
    <row r="191" spans="1:7" x14ac:dyDescent="0.25">
      <c r="A191" s="77" t="s">
        <v>67</v>
      </c>
      <c r="B191" s="79">
        <v>78.75</v>
      </c>
      <c r="C191" s="79"/>
      <c r="D191" s="79"/>
      <c r="E191" s="79"/>
      <c r="F191" s="79"/>
      <c r="G191" s="80"/>
    </row>
    <row r="192" spans="1:7" x14ac:dyDescent="0.25">
      <c r="A192" s="77" t="s">
        <v>68</v>
      </c>
      <c r="B192" s="79">
        <v>78.75</v>
      </c>
      <c r="C192" s="79"/>
      <c r="D192" s="79"/>
      <c r="E192" s="79"/>
      <c r="F192" s="79"/>
      <c r="G192" s="80"/>
    </row>
    <row r="193" spans="1:7" x14ac:dyDescent="0.25">
      <c r="A193" s="77" t="s">
        <v>69</v>
      </c>
      <c r="B193" s="79">
        <v>600</v>
      </c>
      <c r="C193" s="79"/>
      <c r="D193" s="79"/>
      <c r="E193" s="79"/>
      <c r="F193" s="79"/>
      <c r="G193" s="80"/>
    </row>
    <row r="194" spans="1:7" x14ac:dyDescent="0.25">
      <c r="A194" s="77" t="s">
        <v>70</v>
      </c>
      <c r="B194" s="79">
        <v>78.75</v>
      </c>
      <c r="C194" s="79"/>
      <c r="D194" s="79"/>
      <c r="E194" s="79"/>
      <c r="F194" s="79"/>
      <c r="G194" s="80"/>
    </row>
    <row r="195" spans="1:7" x14ac:dyDescent="0.25">
      <c r="A195" s="77" t="s">
        <v>71</v>
      </c>
      <c r="B195" s="79">
        <v>209.79</v>
      </c>
      <c r="C195" s="79"/>
      <c r="D195" s="79"/>
      <c r="E195" s="79"/>
      <c r="F195" s="79"/>
      <c r="G195" s="80"/>
    </row>
    <row r="196" spans="1:7" x14ac:dyDescent="0.25">
      <c r="A196" s="85" t="s">
        <v>19</v>
      </c>
      <c r="B196" s="86">
        <f>SUM(B182:B195)</f>
        <v>2511.64</v>
      </c>
      <c r="C196" s="87"/>
      <c r="D196" s="87"/>
      <c r="E196" s="87"/>
      <c r="F196" s="87"/>
      <c r="G196" s="88"/>
    </row>
    <row r="199" spans="1:7" x14ac:dyDescent="0.25">
      <c r="A199" s="18" t="s">
        <v>36</v>
      </c>
      <c r="B199" s="19" t="s">
        <v>6</v>
      </c>
      <c r="C199" s="20">
        <v>44019</v>
      </c>
      <c r="D199" s="21">
        <v>337.92</v>
      </c>
    </row>
    <row r="200" spans="1:7" x14ac:dyDescent="0.25">
      <c r="A200" s="73">
        <v>5103251</v>
      </c>
      <c r="B200" s="75">
        <v>55.44</v>
      </c>
      <c r="C200" s="75" t="s">
        <v>5</v>
      </c>
      <c r="D200" s="75"/>
      <c r="E200" s="75"/>
      <c r="F200" s="75"/>
      <c r="G200" s="76"/>
    </row>
    <row r="201" spans="1:7" x14ac:dyDescent="0.25">
      <c r="A201" s="77">
        <v>5103252</v>
      </c>
      <c r="B201" s="79">
        <v>65.52</v>
      </c>
      <c r="C201" s="79" t="s">
        <v>5</v>
      </c>
      <c r="D201" s="79"/>
      <c r="E201" s="79"/>
      <c r="F201" s="79"/>
      <c r="G201" s="80"/>
    </row>
    <row r="202" spans="1:7" x14ac:dyDescent="0.25">
      <c r="A202" s="77">
        <v>5103253</v>
      </c>
      <c r="B202" s="79">
        <v>45.39</v>
      </c>
      <c r="C202" s="79" t="s">
        <v>5</v>
      </c>
      <c r="D202" s="79"/>
      <c r="E202" s="79"/>
      <c r="F202" s="79"/>
      <c r="G202" s="80"/>
    </row>
    <row r="203" spans="1:7" x14ac:dyDescent="0.25">
      <c r="A203" s="77">
        <v>5103255</v>
      </c>
      <c r="B203" s="79">
        <v>40.32</v>
      </c>
      <c r="C203" s="79" t="s">
        <v>5</v>
      </c>
      <c r="D203" s="79"/>
      <c r="E203" s="79"/>
      <c r="F203" s="79"/>
      <c r="G203" s="80"/>
    </row>
    <row r="204" spans="1:7" x14ac:dyDescent="0.25">
      <c r="A204" s="90" t="s">
        <v>5</v>
      </c>
      <c r="B204" s="81">
        <f>SUM(B200:B203)</f>
        <v>206.67</v>
      </c>
      <c r="C204" s="79"/>
      <c r="D204" s="79"/>
      <c r="E204" s="79"/>
      <c r="F204" s="79"/>
      <c r="G204" s="80"/>
    </row>
    <row r="205" spans="1:7" x14ac:dyDescent="0.25">
      <c r="A205" s="77"/>
      <c r="B205" s="79"/>
      <c r="C205" s="79"/>
      <c r="D205" s="79"/>
      <c r="E205" s="79"/>
      <c r="F205" s="81" t="s">
        <v>20</v>
      </c>
      <c r="G205" s="92">
        <f>B204+B207</f>
        <v>337.91999999999996</v>
      </c>
    </row>
    <row r="206" spans="1:7" x14ac:dyDescent="0.25">
      <c r="A206" s="77" t="s">
        <v>72</v>
      </c>
      <c r="B206" s="79">
        <v>131.25</v>
      </c>
      <c r="C206" s="79"/>
      <c r="D206" s="79"/>
      <c r="E206" s="79"/>
      <c r="F206" s="79"/>
      <c r="G206" s="80"/>
    </row>
    <row r="207" spans="1:7" x14ac:dyDescent="0.25">
      <c r="A207" s="85" t="s">
        <v>19</v>
      </c>
      <c r="B207" s="86">
        <f>B206</f>
        <v>131.25</v>
      </c>
      <c r="C207" s="87"/>
      <c r="D207" s="87"/>
      <c r="E207" s="87"/>
      <c r="F207" s="87"/>
      <c r="G207" s="88"/>
    </row>
    <row r="210" spans="1:7" x14ac:dyDescent="0.25">
      <c r="A210" s="19" t="s">
        <v>36</v>
      </c>
      <c r="B210" s="19" t="s">
        <v>6</v>
      </c>
      <c r="C210" s="16">
        <v>44022</v>
      </c>
      <c r="D210" s="21">
        <v>2941.52</v>
      </c>
    </row>
    <row r="211" spans="1:7" x14ac:dyDescent="0.25">
      <c r="A211" s="73">
        <v>5107090</v>
      </c>
      <c r="B211" s="75">
        <v>73.5</v>
      </c>
      <c r="C211" s="75" t="s">
        <v>5</v>
      </c>
      <c r="D211" s="75"/>
      <c r="E211" s="75"/>
      <c r="F211" s="75"/>
      <c r="G211" s="76"/>
    </row>
    <row r="212" spans="1:7" x14ac:dyDescent="0.25">
      <c r="A212" s="77">
        <v>5107091</v>
      </c>
      <c r="B212" s="79">
        <v>73.5</v>
      </c>
      <c r="C212" s="79" t="s">
        <v>5</v>
      </c>
      <c r="D212" s="79"/>
      <c r="E212" s="79"/>
      <c r="F212" s="79"/>
      <c r="G212" s="80"/>
    </row>
    <row r="213" spans="1:7" x14ac:dyDescent="0.25">
      <c r="A213" s="77">
        <v>5107092</v>
      </c>
      <c r="B213" s="79">
        <v>111.82</v>
      </c>
      <c r="C213" s="79" t="s">
        <v>5</v>
      </c>
      <c r="D213" s="79"/>
      <c r="E213" s="79"/>
      <c r="F213" s="79"/>
      <c r="G213" s="80"/>
    </row>
    <row r="214" spans="1:7" x14ac:dyDescent="0.25">
      <c r="A214" s="77">
        <v>5107093</v>
      </c>
      <c r="B214" s="79">
        <v>36.75</v>
      </c>
      <c r="C214" s="79" t="s">
        <v>5</v>
      </c>
      <c r="D214" s="79"/>
      <c r="E214" s="79"/>
      <c r="F214" s="79"/>
      <c r="G214" s="80"/>
    </row>
    <row r="215" spans="1:7" x14ac:dyDescent="0.25">
      <c r="A215" s="77">
        <v>5107094</v>
      </c>
      <c r="B215" s="79">
        <v>36.75</v>
      </c>
      <c r="C215" s="79" t="s">
        <v>5</v>
      </c>
      <c r="D215" s="79"/>
      <c r="E215" s="79"/>
      <c r="F215" s="79"/>
      <c r="G215" s="80"/>
    </row>
    <row r="216" spans="1:7" x14ac:dyDescent="0.25">
      <c r="A216" s="77">
        <v>5107095</v>
      </c>
      <c r="B216" s="79">
        <v>195.81</v>
      </c>
      <c r="C216" s="79" t="s">
        <v>5</v>
      </c>
      <c r="D216" s="79"/>
      <c r="E216" s="79"/>
      <c r="F216" s="79"/>
      <c r="G216" s="80"/>
    </row>
    <row r="217" spans="1:7" x14ac:dyDescent="0.25">
      <c r="A217" s="77">
        <v>5107096</v>
      </c>
      <c r="B217" s="79">
        <v>186.51</v>
      </c>
      <c r="C217" s="79" t="s">
        <v>5</v>
      </c>
      <c r="D217" s="79"/>
      <c r="E217" s="79"/>
      <c r="F217" s="79"/>
      <c r="G217" s="80"/>
    </row>
    <row r="218" spans="1:7" x14ac:dyDescent="0.25">
      <c r="A218" s="77">
        <v>5107097</v>
      </c>
      <c r="B218" s="79">
        <v>147</v>
      </c>
      <c r="C218" s="79" t="s">
        <v>5</v>
      </c>
      <c r="D218" s="79"/>
      <c r="E218" s="79"/>
      <c r="F218" s="79"/>
      <c r="G218" s="80"/>
    </row>
    <row r="219" spans="1:7" x14ac:dyDescent="0.25">
      <c r="A219" s="77">
        <v>5107098</v>
      </c>
      <c r="B219" s="79">
        <v>395.96</v>
      </c>
      <c r="C219" s="79" t="s">
        <v>5</v>
      </c>
      <c r="D219" s="79"/>
      <c r="E219" s="79"/>
      <c r="F219" s="79"/>
      <c r="G219" s="80"/>
    </row>
    <row r="220" spans="1:7" x14ac:dyDescent="0.25">
      <c r="A220" s="77">
        <v>5108403</v>
      </c>
      <c r="B220" s="79">
        <v>28.58</v>
      </c>
      <c r="C220" s="79" t="s">
        <v>5</v>
      </c>
      <c r="D220" s="79"/>
      <c r="E220" s="79"/>
      <c r="F220" s="79"/>
      <c r="G220" s="80"/>
    </row>
    <row r="221" spans="1:7" x14ac:dyDescent="0.25">
      <c r="A221" s="77">
        <v>5108404</v>
      </c>
      <c r="B221" s="79">
        <v>100.8</v>
      </c>
      <c r="C221" s="79" t="s">
        <v>5</v>
      </c>
      <c r="D221" s="79"/>
      <c r="E221" s="79"/>
      <c r="F221" s="79"/>
      <c r="G221" s="80"/>
    </row>
    <row r="222" spans="1:7" x14ac:dyDescent="0.25">
      <c r="A222" s="77">
        <v>5108405</v>
      </c>
      <c r="B222" s="79">
        <v>35.28</v>
      </c>
      <c r="C222" s="79" t="s">
        <v>5</v>
      </c>
      <c r="D222" s="79"/>
      <c r="E222" s="79"/>
      <c r="F222" s="79"/>
      <c r="G222" s="80"/>
    </row>
    <row r="223" spans="1:7" x14ac:dyDescent="0.25">
      <c r="A223" s="77">
        <v>5108406</v>
      </c>
      <c r="B223" s="79">
        <v>44.1</v>
      </c>
      <c r="C223" s="79" t="s">
        <v>5</v>
      </c>
      <c r="D223" s="79"/>
      <c r="E223" s="79"/>
      <c r="F223" s="79"/>
      <c r="G223" s="80"/>
    </row>
    <row r="224" spans="1:7" x14ac:dyDescent="0.25">
      <c r="A224" s="90" t="s">
        <v>5</v>
      </c>
      <c r="B224" s="81">
        <f>SUM(B211:B223)</f>
        <v>1466.3599999999997</v>
      </c>
      <c r="C224" s="79"/>
      <c r="D224" s="79"/>
      <c r="E224" s="79"/>
      <c r="F224" s="79"/>
      <c r="G224" s="80"/>
    </row>
    <row r="225" spans="1:7" x14ac:dyDescent="0.25">
      <c r="A225" s="77"/>
      <c r="B225" s="79"/>
      <c r="C225" s="79"/>
      <c r="D225" s="79"/>
      <c r="E225" s="79"/>
      <c r="F225" s="79"/>
      <c r="G225" s="80"/>
    </row>
    <row r="226" spans="1:7" x14ac:dyDescent="0.25">
      <c r="A226" s="77" t="s">
        <v>73</v>
      </c>
      <c r="B226" s="79">
        <v>131.25</v>
      </c>
      <c r="C226" s="79"/>
      <c r="D226" s="79"/>
      <c r="E226" s="79"/>
      <c r="F226" s="79"/>
      <c r="G226" s="80"/>
    </row>
    <row r="227" spans="1:7" x14ac:dyDescent="0.25">
      <c r="A227" s="77" t="s">
        <v>74</v>
      </c>
      <c r="B227" s="79">
        <v>113.4</v>
      </c>
      <c r="C227" s="79"/>
      <c r="D227" s="79"/>
      <c r="E227" s="79"/>
      <c r="F227" s="79"/>
      <c r="G227" s="80"/>
    </row>
    <row r="228" spans="1:7" x14ac:dyDescent="0.25">
      <c r="A228" s="77" t="s">
        <v>75</v>
      </c>
      <c r="B228" s="79">
        <v>105</v>
      </c>
      <c r="C228" s="79"/>
      <c r="D228" s="79"/>
      <c r="E228" s="79"/>
      <c r="F228" s="81" t="s">
        <v>20</v>
      </c>
      <c r="G228" s="92">
        <f>B224+B237</f>
        <v>2941.5199999999995</v>
      </c>
    </row>
    <row r="229" spans="1:7" x14ac:dyDescent="0.25">
      <c r="A229" s="77" t="s">
        <v>76</v>
      </c>
      <c r="B229" s="79">
        <v>260.39999999999998</v>
      </c>
      <c r="C229" s="79"/>
      <c r="D229" s="79"/>
      <c r="E229" s="79"/>
      <c r="F229" s="79"/>
      <c r="G229" s="80"/>
    </row>
    <row r="230" spans="1:7" x14ac:dyDescent="0.25">
      <c r="A230" s="77" t="s">
        <v>77</v>
      </c>
      <c r="B230" s="79">
        <v>131.25</v>
      </c>
      <c r="C230" s="79"/>
      <c r="D230" s="79"/>
      <c r="E230" s="79"/>
      <c r="F230" s="79"/>
      <c r="G230" s="80"/>
    </row>
    <row r="231" spans="1:7" x14ac:dyDescent="0.25">
      <c r="A231" s="77" t="s">
        <v>78</v>
      </c>
      <c r="B231" s="79">
        <v>47.63</v>
      </c>
      <c r="C231" s="79"/>
      <c r="D231" s="79"/>
      <c r="E231" s="79"/>
      <c r="F231" s="79"/>
      <c r="G231" s="80"/>
    </row>
    <row r="232" spans="1:7" x14ac:dyDescent="0.25">
      <c r="A232" s="77" t="s">
        <v>79</v>
      </c>
      <c r="B232" s="79">
        <v>38.590000000000003</v>
      </c>
      <c r="C232" s="79"/>
      <c r="D232" s="79"/>
      <c r="E232" s="79"/>
      <c r="F232" s="79"/>
      <c r="G232" s="80"/>
    </row>
    <row r="233" spans="1:7" x14ac:dyDescent="0.25">
      <c r="A233" s="77" t="s">
        <v>80</v>
      </c>
      <c r="B233" s="79">
        <v>130.19999999999999</v>
      </c>
      <c r="C233" s="79"/>
      <c r="D233" s="79"/>
      <c r="E233" s="79"/>
      <c r="F233" s="79"/>
      <c r="G233" s="80"/>
    </row>
    <row r="234" spans="1:7" x14ac:dyDescent="0.25">
      <c r="A234" s="77" t="s">
        <v>81</v>
      </c>
      <c r="B234" s="79">
        <v>205.8</v>
      </c>
      <c r="C234" s="79"/>
      <c r="D234" s="79"/>
      <c r="E234" s="79"/>
      <c r="F234" s="79"/>
      <c r="G234" s="80"/>
    </row>
    <row r="235" spans="1:7" x14ac:dyDescent="0.25">
      <c r="A235" s="77" t="s">
        <v>82</v>
      </c>
      <c r="B235" s="79">
        <v>238.14</v>
      </c>
      <c r="C235" s="79"/>
      <c r="D235" s="79"/>
      <c r="E235" s="79"/>
      <c r="F235" s="79"/>
      <c r="G235" s="80"/>
    </row>
    <row r="236" spans="1:7" x14ac:dyDescent="0.25">
      <c r="A236" s="77" t="s">
        <v>83</v>
      </c>
      <c r="B236" s="79">
        <v>73.5</v>
      </c>
      <c r="C236" s="79"/>
      <c r="D236" s="79"/>
      <c r="E236" s="79"/>
      <c r="F236" s="79"/>
      <c r="G236" s="80"/>
    </row>
    <row r="237" spans="1:7" x14ac:dyDescent="0.25">
      <c r="A237" s="85" t="s">
        <v>19</v>
      </c>
      <c r="B237" s="86">
        <f>SUM(B226:B236)</f>
        <v>1475.1599999999999</v>
      </c>
      <c r="C237" s="87"/>
      <c r="D237" s="87"/>
      <c r="E237" s="87"/>
      <c r="F237" s="87"/>
      <c r="G237" s="88"/>
    </row>
    <row r="240" spans="1:7" x14ac:dyDescent="0.25">
      <c r="A240" s="22" t="s">
        <v>5</v>
      </c>
      <c r="B240" s="22" t="s">
        <v>6</v>
      </c>
      <c r="C240" s="20">
        <v>44025</v>
      </c>
      <c r="D240" s="21">
        <v>946.82</v>
      </c>
    </row>
    <row r="241" spans="1:7" x14ac:dyDescent="0.25">
      <c r="A241" s="73">
        <v>5108933</v>
      </c>
      <c r="B241" s="75">
        <v>151.19999999999999</v>
      </c>
      <c r="C241" s="75" t="s">
        <v>5</v>
      </c>
      <c r="D241" s="75"/>
      <c r="E241" s="75"/>
      <c r="F241" s="75"/>
      <c r="G241" s="76"/>
    </row>
    <row r="242" spans="1:7" x14ac:dyDescent="0.25">
      <c r="A242" s="90" t="s">
        <v>5</v>
      </c>
      <c r="B242" s="81">
        <f>SUM(B241)</f>
        <v>151.19999999999999</v>
      </c>
      <c r="C242" s="79"/>
      <c r="D242" s="79"/>
      <c r="E242" s="79"/>
      <c r="F242" s="79"/>
      <c r="G242" s="80"/>
    </row>
    <row r="243" spans="1:7" x14ac:dyDescent="0.25">
      <c r="A243" s="77"/>
      <c r="B243" s="79"/>
      <c r="C243" s="79"/>
      <c r="D243" s="79"/>
      <c r="E243" s="79"/>
      <c r="F243" s="79"/>
      <c r="G243" s="80"/>
    </row>
    <row r="244" spans="1:7" x14ac:dyDescent="0.25">
      <c r="A244" s="77" t="s">
        <v>84</v>
      </c>
      <c r="B244" s="79">
        <v>345.3</v>
      </c>
      <c r="C244" s="79"/>
      <c r="D244" s="79"/>
      <c r="E244" s="79"/>
      <c r="F244" s="79"/>
      <c r="G244" s="80"/>
    </row>
    <row r="245" spans="1:7" x14ac:dyDescent="0.25">
      <c r="A245" s="77" t="s">
        <v>85</v>
      </c>
      <c r="B245" s="79">
        <v>185</v>
      </c>
      <c r="C245" s="79"/>
      <c r="D245" s="79"/>
      <c r="E245" s="79"/>
      <c r="F245" s="81" t="s">
        <v>20</v>
      </c>
      <c r="G245" s="82">
        <f>B242+B248</f>
        <v>946.81999999999994</v>
      </c>
    </row>
    <row r="246" spans="1:7" x14ac:dyDescent="0.25">
      <c r="A246" s="77" t="s">
        <v>86</v>
      </c>
      <c r="B246" s="79">
        <v>65.319999999999993</v>
      </c>
      <c r="C246" s="79"/>
      <c r="D246" s="79"/>
      <c r="E246" s="79"/>
      <c r="F246" s="79"/>
      <c r="G246" s="80"/>
    </row>
    <row r="247" spans="1:7" x14ac:dyDescent="0.25">
      <c r="A247" s="77" t="s">
        <v>87</v>
      </c>
      <c r="B247" s="79">
        <v>200</v>
      </c>
      <c r="C247" s="79"/>
      <c r="D247" s="79"/>
      <c r="E247" s="79"/>
      <c r="F247" s="79"/>
      <c r="G247" s="80"/>
    </row>
    <row r="248" spans="1:7" x14ac:dyDescent="0.25">
      <c r="A248" s="85" t="s">
        <v>19</v>
      </c>
      <c r="B248" s="86">
        <f>SUM(B244:B247)</f>
        <v>795.61999999999989</v>
      </c>
      <c r="C248" s="87"/>
      <c r="D248" s="87"/>
      <c r="E248" s="87"/>
      <c r="F248" s="87"/>
      <c r="G248" s="88"/>
    </row>
    <row r="251" spans="1:7" x14ac:dyDescent="0.25">
      <c r="A251" s="22" t="s">
        <v>5</v>
      </c>
      <c r="B251" s="22" t="s">
        <v>6</v>
      </c>
      <c r="C251" s="20">
        <v>44026</v>
      </c>
      <c r="D251" s="21">
        <v>1190.32</v>
      </c>
    </row>
    <row r="252" spans="1:7" x14ac:dyDescent="0.25">
      <c r="A252" s="73">
        <v>5110496</v>
      </c>
      <c r="B252" s="75">
        <v>77.180000000000007</v>
      </c>
      <c r="C252" s="94" t="s">
        <v>5</v>
      </c>
      <c r="D252" s="75"/>
      <c r="E252" s="75"/>
      <c r="F252" s="75"/>
      <c r="G252" s="76"/>
    </row>
    <row r="253" spans="1:7" x14ac:dyDescent="0.25">
      <c r="A253" s="77">
        <v>5110497</v>
      </c>
      <c r="B253" s="79">
        <v>77.180000000000007</v>
      </c>
      <c r="C253" s="96" t="s">
        <v>5</v>
      </c>
      <c r="D253" s="79"/>
      <c r="E253" s="79"/>
      <c r="F253" s="79"/>
      <c r="G253" s="80"/>
    </row>
    <row r="254" spans="1:7" x14ac:dyDescent="0.25">
      <c r="A254" s="77">
        <v>5110498</v>
      </c>
      <c r="B254" s="79">
        <v>77.180000000000007</v>
      </c>
      <c r="C254" s="96" t="s">
        <v>5</v>
      </c>
      <c r="D254" s="79"/>
      <c r="E254" s="79"/>
      <c r="F254" s="79"/>
      <c r="G254" s="80"/>
    </row>
    <row r="255" spans="1:7" x14ac:dyDescent="0.25">
      <c r="A255" s="77">
        <v>5110500</v>
      </c>
      <c r="B255" s="79">
        <v>52.91</v>
      </c>
      <c r="C255" s="79" t="s">
        <v>5</v>
      </c>
      <c r="D255" s="79"/>
      <c r="E255" s="79"/>
      <c r="F255" s="79"/>
      <c r="G255" s="80"/>
    </row>
    <row r="256" spans="1:7" x14ac:dyDescent="0.25">
      <c r="A256" s="77">
        <v>5110501</v>
      </c>
      <c r="B256" s="79">
        <v>65.510000000000005</v>
      </c>
      <c r="C256" s="79" t="s">
        <v>5</v>
      </c>
      <c r="D256" s="79"/>
      <c r="E256" s="79"/>
      <c r="F256" s="79"/>
      <c r="G256" s="80"/>
    </row>
    <row r="257" spans="1:7" x14ac:dyDescent="0.25">
      <c r="A257" s="77">
        <v>5110502</v>
      </c>
      <c r="B257" s="79">
        <v>70.56</v>
      </c>
      <c r="C257" s="79" t="s">
        <v>5</v>
      </c>
      <c r="D257" s="79"/>
      <c r="E257" s="79"/>
      <c r="F257" s="79"/>
      <c r="G257" s="80"/>
    </row>
    <row r="258" spans="1:7" x14ac:dyDescent="0.25">
      <c r="A258" s="90" t="s">
        <v>5</v>
      </c>
      <c r="B258" s="81">
        <f>SUM(B252:B257)</f>
        <v>420.52000000000004</v>
      </c>
      <c r="C258" s="79"/>
      <c r="D258" s="79"/>
      <c r="E258" s="79"/>
      <c r="F258" s="79"/>
      <c r="G258" s="80"/>
    </row>
    <row r="259" spans="1:7" x14ac:dyDescent="0.25">
      <c r="A259" s="77"/>
      <c r="B259" s="79"/>
      <c r="C259" s="79"/>
      <c r="D259" s="79"/>
      <c r="E259" s="79"/>
      <c r="F259" s="79"/>
      <c r="G259" s="80"/>
    </row>
    <row r="260" spans="1:7" x14ac:dyDescent="0.25">
      <c r="A260" s="77" t="s">
        <v>88</v>
      </c>
      <c r="B260" s="79">
        <v>238.14</v>
      </c>
      <c r="C260" s="79"/>
      <c r="D260" s="79"/>
      <c r="E260" s="79"/>
      <c r="F260" s="81" t="s">
        <v>20</v>
      </c>
      <c r="G260" s="82">
        <f>B258+B265</f>
        <v>1190.32</v>
      </c>
    </row>
    <row r="261" spans="1:7" x14ac:dyDescent="0.25">
      <c r="A261" s="77" t="s">
        <v>89</v>
      </c>
      <c r="B261" s="97">
        <v>172.65</v>
      </c>
      <c r="C261" s="79"/>
      <c r="D261" s="79"/>
      <c r="E261" s="79"/>
      <c r="F261" s="79"/>
      <c r="G261" s="80"/>
    </row>
    <row r="262" spans="1:7" x14ac:dyDescent="0.25">
      <c r="A262" s="77" t="s">
        <v>90</v>
      </c>
      <c r="B262" s="79">
        <v>65.319999999999993</v>
      </c>
      <c r="C262" s="79"/>
      <c r="D262" s="79"/>
      <c r="E262" s="79"/>
      <c r="F262" s="79"/>
      <c r="G262" s="80"/>
    </row>
    <row r="263" spans="1:7" x14ac:dyDescent="0.25">
      <c r="A263" s="77" t="s">
        <v>91</v>
      </c>
      <c r="B263" s="79">
        <v>95.24</v>
      </c>
      <c r="C263" s="79"/>
      <c r="D263" s="79"/>
      <c r="E263" s="79"/>
      <c r="F263" s="79"/>
      <c r="G263" s="80"/>
    </row>
    <row r="264" spans="1:7" x14ac:dyDescent="0.25">
      <c r="A264" s="77" t="s">
        <v>92</v>
      </c>
      <c r="B264" s="79">
        <v>198.45</v>
      </c>
      <c r="C264" s="79"/>
      <c r="D264" s="79"/>
      <c r="E264" s="79"/>
      <c r="F264" s="79"/>
      <c r="G264" s="80"/>
    </row>
    <row r="265" spans="1:7" x14ac:dyDescent="0.25">
      <c r="A265" s="85" t="s">
        <v>19</v>
      </c>
      <c r="B265" s="86">
        <f>SUM(B260:B264)</f>
        <v>769.8</v>
      </c>
      <c r="C265" s="87"/>
      <c r="D265" s="87"/>
      <c r="E265" s="87"/>
      <c r="F265" s="87"/>
      <c r="G265" s="88"/>
    </row>
    <row r="268" spans="1:7" x14ac:dyDescent="0.25">
      <c r="A268" s="14" t="s">
        <v>5</v>
      </c>
      <c r="B268" s="19" t="s">
        <v>6</v>
      </c>
      <c r="C268" s="20">
        <v>44028</v>
      </c>
      <c r="D268" s="21">
        <v>371.37</v>
      </c>
    </row>
    <row r="269" spans="1:7" x14ac:dyDescent="0.25">
      <c r="A269" s="73">
        <v>5112410</v>
      </c>
      <c r="B269" s="75">
        <v>50.4</v>
      </c>
      <c r="C269" s="75" t="s">
        <v>5</v>
      </c>
      <c r="D269" s="75"/>
      <c r="E269" s="75"/>
      <c r="F269" s="75"/>
      <c r="G269" s="76"/>
    </row>
    <row r="270" spans="1:7" x14ac:dyDescent="0.25">
      <c r="A270" s="77">
        <v>5112444</v>
      </c>
      <c r="B270" s="79">
        <v>77.180000000000007</v>
      </c>
      <c r="C270" s="79" t="s">
        <v>5</v>
      </c>
      <c r="D270" s="79"/>
      <c r="E270" s="79"/>
      <c r="F270" s="79"/>
      <c r="G270" s="80"/>
    </row>
    <row r="271" spans="1:7" x14ac:dyDescent="0.25">
      <c r="A271" s="90" t="s">
        <v>5</v>
      </c>
      <c r="B271" s="81">
        <f>SUM(B269:B270)</f>
        <v>127.58000000000001</v>
      </c>
      <c r="C271" s="79"/>
      <c r="D271" s="79"/>
      <c r="E271" s="79"/>
      <c r="F271" s="79"/>
      <c r="G271" s="80"/>
    </row>
    <row r="272" spans="1:7" x14ac:dyDescent="0.25">
      <c r="A272" s="77"/>
      <c r="B272" s="79"/>
      <c r="C272" s="79"/>
      <c r="D272" s="79"/>
      <c r="E272" s="79"/>
      <c r="F272" s="79"/>
      <c r="G272" s="80"/>
    </row>
    <row r="273" spans="1:7" x14ac:dyDescent="0.25">
      <c r="A273" s="77" t="s">
        <v>93</v>
      </c>
      <c r="B273" s="79">
        <v>105</v>
      </c>
      <c r="C273" s="79"/>
      <c r="D273" s="79"/>
      <c r="E273" s="79"/>
      <c r="F273" s="79"/>
      <c r="G273" s="80"/>
    </row>
    <row r="274" spans="1:7" x14ac:dyDescent="0.25">
      <c r="A274" s="77" t="s">
        <v>94</v>
      </c>
      <c r="B274" s="79">
        <v>68.040000000000006</v>
      </c>
      <c r="C274" s="79"/>
      <c r="D274" s="79"/>
      <c r="E274" s="79"/>
      <c r="F274" s="81" t="s">
        <v>20</v>
      </c>
      <c r="G274" s="82">
        <f>B271+B276</f>
        <v>371.37</v>
      </c>
    </row>
    <row r="275" spans="1:7" x14ac:dyDescent="0.25">
      <c r="A275" s="77" t="s">
        <v>95</v>
      </c>
      <c r="B275" s="79">
        <v>70.75</v>
      </c>
      <c r="C275" s="79"/>
      <c r="D275" s="79"/>
      <c r="E275" s="79"/>
      <c r="F275" s="79"/>
      <c r="G275" s="80"/>
    </row>
    <row r="276" spans="1:7" x14ac:dyDescent="0.25">
      <c r="A276" s="85" t="s">
        <v>19</v>
      </c>
      <c r="B276" s="86">
        <f>SUM(B273:B275)</f>
        <v>243.79000000000002</v>
      </c>
      <c r="C276" s="87"/>
      <c r="D276" s="87"/>
      <c r="E276" s="87"/>
      <c r="F276" s="87"/>
      <c r="G276" s="88"/>
    </row>
    <row r="279" spans="1:7" x14ac:dyDescent="0.25">
      <c r="A279" s="14" t="s">
        <v>5</v>
      </c>
      <c r="B279" s="23" t="s">
        <v>6</v>
      </c>
      <c r="C279" s="16">
        <v>44039</v>
      </c>
      <c r="D279" s="17">
        <v>1848.52</v>
      </c>
    </row>
    <row r="280" spans="1:7" x14ac:dyDescent="0.25">
      <c r="A280" s="73" t="s">
        <v>96</v>
      </c>
      <c r="B280" s="75">
        <v>-453.92</v>
      </c>
      <c r="C280" s="75"/>
      <c r="D280" s="75"/>
      <c r="E280" s="75"/>
      <c r="F280" s="75"/>
      <c r="G280" s="76"/>
    </row>
    <row r="281" spans="1:7" x14ac:dyDescent="0.25">
      <c r="A281" s="77" t="s">
        <v>97</v>
      </c>
      <c r="B281" s="79">
        <v>-703.79</v>
      </c>
      <c r="C281" s="79"/>
      <c r="D281" s="79"/>
      <c r="E281" s="79"/>
      <c r="F281" s="79"/>
      <c r="G281" s="80"/>
    </row>
    <row r="282" spans="1:7" ht="15.75" thickBot="1" x14ac:dyDescent="0.3">
      <c r="A282" s="89" t="s">
        <v>98</v>
      </c>
      <c r="B282" s="67">
        <v>-760.69</v>
      </c>
      <c r="C282" s="67">
        <f>SUM(B280:B282)</f>
        <v>-1918.4</v>
      </c>
      <c r="D282" s="79"/>
      <c r="E282" s="79"/>
      <c r="F282" s="79"/>
      <c r="G282" s="80"/>
    </row>
    <row r="283" spans="1:7" ht="15.75" thickTop="1" x14ac:dyDescent="0.25">
      <c r="A283" s="77">
        <v>5090270</v>
      </c>
      <c r="B283" s="79">
        <v>40.32</v>
      </c>
      <c r="C283" s="79" t="s">
        <v>8</v>
      </c>
      <c r="D283" s="79"/>
      <c r="E283" s="79"/>
      <c r="F283" s="79"/>
      <c r="G283" s="80"/>
    </row>
    <row r="284" spans="1:7" x14ac:dyDescent="0.25">
      <c r="A284" s="77">
        <v>5090271</v>
      </c>
      <c r="B284" s="79">
        <v>73.5</v>
      </c>
      <c r="C284" s="79" t="s">
        <v>8</v>
      </c>
      <c r="D284" s="79"/>
      <c r="E284" s="79"/>
      <c r="F284" s="79"/>
      <c r="G284" s="80"/>
    </row>
    <row r="285" spans="1:7" x14ac:dyDescent="0.25">
      <c r="A285" s="77">
        <v>5090272</v>
      </c>
      <c r="B285" s="79">
        <v>31.49</v>
      </c>
      <c r="C285" s="79" t="s">
        <v>8</v>
      </c>
      <c r="D285" s="79"/>
      <c r="E285" s="79"/>
      <c r="F285" s="79"/>
      <c r="G285" s="80"/>
    </row>
    <row r="286" spans="1:7" x14ac:dyDescent="0.25">
      <c r="A286" s="77">
        <v>5090273</v>
      </c>
      <c r="B286" s="79">
        <v>60.48</v>
      </c>
      <c r="C286" s="79" t="s">
        <v>8</v>
      </c>
      <c r="D286" s="79"/>
      <c r="E286" s="79"/>
      <c r="F286" s="79"/>
      <c r="G286" s="80"/>
    </row>
    <row r="287" spans="1:7" x14ac:dyDescent="0.25">
      <c r="A287" s="90" t="s">
        <v>8</v>
      </c>
      <c r="B287" s="81">
        <f>SUM(B280:B286)</f>
        <v>-1712.6100000000001</v>
      </c>
      <c r="C287" s="79"/>
      <c r="D287" s="79"/>
      <c r="E287" s="79"/>
      <c r="F287" s="79"/>
      <c r="G287" s="80"/>
    </row>
    <row r="288" spans="1:7" x14ac:dyDescent="0.25">
      <c r="A288" s="77"/>
      <c r="B288" s="79"/>
      <c r="C288" s="79"/>
      <c r="D288" s="79"/>
      <c r="E288" s="79"/>
      <c r="F288" s="79"/>
      <c r="G288" s="80"/>
    </row>
    <row r="289" spans="1:7" x14ac:dyDescent="0.25">
      <c r="A289" s="77">
        <v>5117626</v>
      </c>
      <c r="B289" s="79">
        <v>28.34</v>
      </c>
      <c r="C289" s="79" t="s">
        <v>5</v>
      </c>
      <c r="D289" s="79"/>
      <c r="E289" s="79"/>
      <c r="F289" s="79"/>
      <c r="G289" s="80"/>
    </row>
    <row r="290" spans="1:7" x14ac:dyDescent="0.25">
      <c r="A290" s="90" t="s">
        <v>5</v>
      </c>
      <c r="B290" s="81">
        <f>SUM(B289)</f>
        <v>28.34</v>
      </c>
      <c r="C290" s="79"/>
      <c r="D290" s="79"/>
      <c r="E290" s="79"/>
      <c r="F290" s="79"/>
      <c r="G290" s="80"/>
    </row>
    <row r="291" spans="1:7" x14ac:dyDescent="0.25">
      <c r="A291" s="77"/>
      <c r="B291" s="79"/>
      <c r="C291" s="79"/>
      <c r="D291" s="79"/>
      <c r="E291" s="79"/>
      <c r="F291" s="79"/>
      <c r="G291" s="80"/>
    </row>
    <row r="292" spans="1:7" x14ac:dyDescent="0.25">
      <c r="A292" s="77" t="s">
        <v>99</v>
      </c>
      <c r="B292" s="79">
        <v>172.2</v>
      </c>
      <c r="C292" s="79"/>
      <c r="D292" s="79"/>
      <c r="E292" s="79"/>
      <c r="F292" s="79"/>
      <c r="G292" s="80"/>
    </row>
    <row r="293" spans="1:7" x14ac:dyDescent="0.25">
      <c r="A293" s="77" t="s">
        <v>100</v>
      </c>
      <c r="B293" s="79">
        <v>113.4</v>
      </c>
      <c r="C293" s="79"/>
      <c r="D293" s="79"/>
      <c r="E293" s="79"/>
      <c r="F293" s="79"/>
      <c r="G293" s="80"/>
    </row>
    <row r="294" spans="1:7" x14ac:dyDescent="0.25">
      <c r="A294" s="77" t="s">
        <v>101</v>
      </c>
      <c r="B294" s="79">
        <v>145.80000000000001</v>
      </c>
      <c r="C294" s="79"/>
      <c r="D294" s="79"/>
      <c r="E294" s="79"/>
      <c r="F294" s="79"/>
      <c r="G294" s="80"/>
    </row>
    <row r="295" spans="1:7" x14ac:dyDescent="0.25">
      <c r="A295" s="77" t="s">
        <v>102</v>
      </c>
      <c r="B295" s="79">
        <v>42.32</v>
      </c>
      <c r="C295" s="79"/>
      <c r="D295" s="79"/>
      <c r="E295" s="79"/>
      <c r="F295" s="79"/>
      <c r="G295" s="80"/>
    </row>
    <row r="296" spans="1:7" x14ac:dyDescent="0.25">
      <c r="A296" s="77" t="s">
        <v>103</v>
      </c>
      <c r="B296" s="79">
        <v>486</v>
      </c>
      <c r="C296" s="79"/>
      <c r="D296" s="79"/>
      <c r="E296" s="79"/>
      <c r="F296" s="81" t="s">
        <v>20</v>
      </c>
      <c r="G296" s="82">
        <f>B287+B290+B311</f>
        <v>1848.5199999999998</v>
      </c>
    </row>
    <row r="297" spans="1:7" x14ac:dyDescent="0.25">
      <c r="A297" s="77" t="s">
        <v>104</v>
      </c>
      <c r="B297" s="79">
        <v>45.36</v>
      </c>
      <c r="C297" s="79"/>
      <c r="D297" s="79"/>
      <c r="E297" s="79"/>
      <c r="F297" s="79"/>
      <c r="G297" s="80"/>
    </row>
    <row r="298" spans="1:7" x14ac:dyDescent="0.25">
      <c r="A298" s="77" t="s">
        <v>105</v>
      </c>
      <c r="B298" s="79">
        <v>158.76</v>
      </c>
      <c r="C298" s="79"/>
      <c r="D298" s="79"/>
      <c r="E298" s="79"/>
      <c r="F298" s="79"/>
      <c r="G298" s="80"/>
    </row>
    <row r="299" spans="1:7" x14ac:dyDescent="0.25">
      <c r="A299" s="77" t="s">
        <v>106</v>
      </c>
      <c r="B299" s="79">
        <v>411.6</v>
      </c>
      <c r="C299" s="79"/>
      <c r="D299" s="79"/>
      <c r="E299" s="79"/>
      <c r="F299" s="79"/>
      <c r="G299" s="80"/>
    </row>
    <row r="300" spans="1:7" x14ac:dyDescent="0.25">
      <c r="A300" s="77" t="s">
        <v>107</v>
      </c>
      <c r="B300" s="79">
        <v>77.180000000000007</v>
      </c>
      <c r="C300" s="79"/>
      <c r="D300" s="79"/>
      <c r="E300" s="79"/>
      <c r="F300" s="79"/>
      <c r="G300" s="80"/>
    </row>
    <row r="301" spans="1:7" x14ac:dyDescent="0.25">
      <c r="A301" s="77" t="s">
        <v>108</v>
      </c>
      <c r="B301" s="79">
        <v>38.590000000000003</v>
      </c>
      <c r="C301" s="79"/>
      <c r="D301" s="79"/>
      <c r="E301" s="79"/>
      <c r="F301" s="79"/>
      <c r="G301" s="80"/>
    </row>
    <row r="302" spans="1:7" x14ac:dyDescent="0.25">
      <c r="A302" s="77" t="s">
        <v>109</v>
      </c>
      <c r="B302" s="79">
        <v>64.849999999999994</v>
      </c>
      <c r="C302" s="79"/>
      <c r="D302" s="79"/>
      <c r="E302" s="79"/>
      <c r="F302" s="79"/>
      <c r="G302" s="80"/>
    </row>
    <row r="303" spans="1:7" x14ac:dyDescent="0.25">
      <c r="A303" s="77" t="s">
        <v>110</v>
      </c>
      <c r="B303" s="79">
        <v>411.6</v>
      </c>
      <c r="C303" s="79"/>
      <c r="D303" s="79"/>
      <c r="E303" s="79"/>
      <c r="F303" s="79"/>
      <c r="G303" s="80"/>
    </row>
    <row r="304" spans="1:7" x14ac:dyDescent="0.25">
      <c r="A304" s="77" t="s">
        <v>111</v>
      </c>
      <c r="B304" s="79">
        <v>196.47</v>
      </c>
      <c r="C304" s="79"/>
      <c r="D304" s="79"/>
      <c r="E304" s="79"/>
      <c r="F304" s="79"/>
      <c r="G304" s="80"/>
    </row>
    <row r="305" spans="1:7" x14ac:dyDescent="0.25">
      <c r="A305" s="77" t="s">
        <v>112</v>
      </c>
      <c r="B305" s="79">
        <v>392.94</v>
      </c>
      <c r="C305" s="79"/>
      <c r="D305" s="79"/>
      <c r="E305" s="79"/>
      <c r="F305" s="79"/>
      <c r="G305" s="80"/>
    </row>
    <row r="306" spans="1:7" x14ac:dyDescent="0.25">
      <c r="A306" s="77" t="s">
        <v>113</v>
      </c>
      <c r="B306" s="79">
        <v>320</v>
      </c>
      <c r="C306" s="79"/>
      <c r="D306" s="79"/>
      <c r="E306" s="79"/>
      <c r="F306" s="79"/>
      <c r="G306" s="80"/>
    </row>
    <row r="307" spans="1:7" x14ac:dyDescent="0.25">
      <c r="A307" s="77" t="s">
        <v>114</v>
      </c>
      <c r="B307" s="79">
        <v>105</v>
      </c>
      <c r="C307" s="79"/>
      <c r="D307" s="79"/>
      <c r="E307" s="79"/>
      <c r="F307" s="79"/>
      <c r="G307" s="80"/>
    </row>
    <row r="308" spans="1:7" x14ac:dyDescent="0.25">
      <c r="A308" s="77" t="s">
        <v>115</v>
      </c>
      <c r="B308" s="79">
        <v>150</v>
      </c>
      <c r="C308" s="79"/>
      <c r="D308" s="79"/>
      <c r="E308" s="79"/>
      <c r="F308" s="79"/>
      <c r="G308" s="80"/>
    </row>
    <row r="309" spans="1:7" x14ac:dyDescent="0.25">
      <c r="A309" s="77" t="s">
        <v>116</v>
      </c>
      <c r="B309" s="79">
        <v>119.07</v>
      </c>
      <c r="C309" s="79"/>
      <c r="D309" s="79"/>
      <c r="E309" s="79"/>
      <c r="F309" s="79"/>
      <c r="G309" s="80"/>
    </row>
    <row r="310" spans="1:7" x14ac:dyDescent="0.25">
      <c r="A310" s="77" t="s">
        <v>117</v>
      </c>
      <c r="B310" s="79">
        <v>81.650000000000006</v>
      </c>
      <c r="C310" s="79"/>
      <c r="D310" s="79"/>
      <c r="E310" s="79"/>
      <c r="F310" s="79"/>
      <c r="G310" s="80"/>
    </row>
    <row r="311" spans="1:7" x14ac:dyDescent="0.25">
      <c r="A311" s="85" t="s">
        <v>19</v>
      </c>
      <c r="B311" s="86">
        <f>SUM(B292:B310)</f>
        <v>3532.79</v>
      </c>
      <c r="C311" s="87"/>
      <c r="D311" s="87"/>
      <c r="E311" s="87"/>
      <c r="F311" s="87"/>
      <c r="G311" s="88"/>
    </row>
    <row r="314" spans="1:7" x14ac:dyDescent="0.25">
      <c r="A314" s="18" t="s">
        <v>5</v>
      </c>
      <c r="B314" s="19" t="s">
        <v>6</v>
      </c>
      <c r="C314" s="24">
        <v>44049</v>
      </c>
      <c r="D314" s="21">
        <v>2027.51</v>
      </c>
    </row>
    <row r="315" spans="1:7" x14ac:dyDescent="0.25">
      <c r="A315" s="73" t="s">
        <v>118</v>
      </c>
      <c r="B315" s="75">
        <v>-425</v>
      </c>
      <c r="C315" s="75"/>
      <c r="D315" s="75"/>
      <c r="E315" s="75"/>
      <c r="F315" s="75"/>
      <c r="G315" s="76"/>
    </row>
    <row r="316" spans="1:7" x14ac:dyDescent="0.25">
      <c r="A316" s="77" t="s">
        <v>119</v>
      </c>
      <c r="B316" s="79">
        <v>-412.5</v>
      </c>
      <c r="C316" s="79"/>
      <c r="D316" s="79"/>
      <c r="E316" s="79"/>
      <c r="F316" s="79"/>
      <c r="G316" s="80"/>
    </row>
    <row r="317" spans="1:7" x14ac:dyDescent="0.25">
      <c r="A317" s="77" t="s">
        <v>120</v>
      </c>
      <c r="B317" s="79">
        <v>-412.5</v>
      </c>
      <c r="C317" s="79"/>
      <c r="D317" s="79"/>
      <c r="E317" s="79"/>
      <c r="F317" s="79"/>
      <c r="G317" s="80"/>
    </row>
    <row r="318" spans="1:7" ht="15.75" thickBot="1" x14ac:dyDescent="0.3">
      <c r="A318" s="89" t="s">
        <v>121</v>
      </c>
      <c r="B318" s="67">
        <v>-7.06</v>
      </c>
      <c r="C318" s="68">
        <f>SUM(B315:B318)</f>
        <v>-1257.06</v>
      </c>
      <c r="D318" s="79"/>
      <c r="E318" s="79"/>
      <c r="F318" s="79"/>
      <c r="G318" s="80"/>
    </row>
    <row r="319" spans="1:7" ht="15.75" thickTop="1" x14ac:dyDescent="0.25">
      <c r="A319" s="77">
        <v>5130413</v>
      </c>
      <c r="B319" s="79">
        <v>185</v>
      </c>
      <c r="C319" s="79" t="s">
        <v>5</v>
      </c>
      <c r="D319" s="79"/>
      <c r="E319" s="79"/>
      <c r="F319" s="79"/>
      <c r="G319" s="80"/>
    </row>
    <row r="320" spans="1:7" x14ac:dyDescent="0.25">
      <c r="A320" s="77">
        <v>5133340</v>
      </c>
      <c r="B320" s="79">
        <v>207.7</v>
      </c>
      <c r="C320" s="79" t="s">
        <v>5</v>
      </c>
      <c r="D320" s="79"/>
      <c r="E320" s="79"/>
      <c r="F320" s="79"/>
      <c r="G320" s="80"/>
    </row>
    <row r="321" spans="1:7" x14ac:dyDescent="0.25">
      <c r="A321" s="77">
        <v>5133341</v>
      </c>
      <c r="B321" s="79">
        <v>28.35</v>
      </c>
      <c r="C321" s="79" t="s">
        <v>5</v>
      </c>
      <c r="D321" s="79"/>
      <c r="E321" s="79"/>
      <c r="F321" s="79"/>
      <c r="G321" s="80"/>
    </row>
    <row r="322" spans="1:7" x14ac:dyDescent="0.25">
      <c r="A322" s="77">
        <v>5133342</v>
      </c>
      <c r="B322" s="79">
        <v>30.24</v>
      </c>
      <c r="C322" s="79" t="s">
        <v>5</v>
      </c>
      <c r="D322" s="79"/>
      <c r="E322" s="79"/>
      <c r="F322" s="79"/>
      <c r="G322" s="80"/>
    </row>
    <row r="323" spans="1:7" x14ac:dyDescent="0.25">
      <c r="A323" s="77">
        <v>5134172</v>
      </c>
      <c r="B323" s="79">
        <v>780.94</v>
      </c>
      <c r="C323" s="79" t="s">
        <v>5</v>
      </c>
      <c r="D323" s="79"/>
      <c r="E323" s="79"/>
      <c r="F323" s="79"/>
      <c r="G323" s="80"/>
    </row>
    <row r="324" spans="1:7" x14ac:dyDescent="0.25">
      <c r="A324" s="77">
        <v>5134233</v>
      </c>
      <c r="B324" s="79">
        <v>192.95</v>
      </c>
      <c r="C324" s="79" t="s">
        <v>5</v>
      </c>
      <c r="D324" s="79"/>
      <c r="E324" s="79"/>
      <c r="F324" s="79"/>
      <c r="G324" s="80"/>
    </row>
    <row r="325" spans="1:7" x14ac:dyDescent="0.25">
      <c r="A325" s="77">
        <v>5134372</v>
      </c>
      <c r="B325" s="78">
        <v>1045.57</v>
      </c>
      <c r="C325" s="78" t="s">
        <v>5</v>
      </c>
      <c r="D325" s="79"/>
      <c r="E325" s="79"/>
      <c r="F325" s="79"/>
      <c r="G325" s="80"/>
    </row>
    <row r="326" spans="1:7" x14ac:dyDescent="0.25">
      <c r="A326" s="98" t="s">
        <v>5</v>
      </c>
      <c r="B326" s="91">
        <f>SUM(B315:B325)</f>
        <v>1213.69</v>
      </c>
      <c r="C326" s="78"/>
      <c r="D326" s="79"/>
      <c r="E326" s="79"/>
      <c r="F326" s="79"/>
      <c r="G326" s="80"/>
    </row>
    <row r="327" spans="1:7" x14ac:dyDescent="0.25">
      <c r="A327" s="77"/>
      <c r="B327" s="78"/>
      <c r="C327" s="78"/>
      <c r="D327" s="79"/>
      <c r="E327" s="79"/>
      <c r="F327" s="79"/>
      <c r="G327" s="80"/>
    </row>
    <row r="328" spans="1:7" x14ac:dyDescent="0.25">
      <c r="A328" s="77" t="s">
        <v>122</v>
      </c>
      <c r="B328" s="79">
        <v>42.32</v>
      </c>
      <c r="C328" s="79"/>
      <c r="D328" s="79"/>
      <c r="E328" s="79"/>
      <c r="F328" s="79"/>
      <c r="G328" s="80"/>
    </row>
    <row r="329" spans="1:7" x14ac:dyDescent="0.25">
      <c r="A329" s="77" t="s">
        <v>123</v>
      </c>
      <c r="B329" s="79">
        <v>68.040000000000006</v>
      </c>
      <c r="C329" s="79"/>
      <c r="D329" s="79"/>
      <c r="E329" s="79"/>
      <c r="F329" s="81" t="s">
        <v>20</v>
      </c>
      <c r="G329" s="92">
        <f>B326+B337</f>
        <v>2027.5100000000002</v>
      </c>
    </row>
    <row r="330" spans="1:7" x14ac:dyDescent="0.25">
      <c r="A330" s="77" t="s">
        <v>124</v>
      </c>
      <c r="B330" s="79">
        <v>96.39</v>
      </c>
      <c r="C330" s="79"/>
      <c r="D330" s="79"/>
      <c r="E330" s="79"/>
      <c r="F330" s="79"/>
      <c r="G330" s="80"/>
    </row>
    <row r="331" spans="1:7" x14ac:dyDescent="0.25">
      <c r="A331" s="77" t="s">
        <v>125</v>
      </c>
      <c r="B331" s="79">
        <v>44.1</v>
      </c>
      <c r="C331" s="79"/>
      <c r="D331" s="79"/>
      <c r="E331" s="79"/>
      <c r="F331" s="79"/>
      <c r="G331" s="80"/>
    </row>
    <row r="332" spans="1:7" x14ac:dyDescent="0.25">
      <c r="A332" s="77" t="s">
        <v>126</v>
      </c>
      <c r="B332" s="79">
        <v>59.88</v>
      </c>
      <c r="C332" s="79"/>
      <c r="D332" s="79"/>
      <c r="E332" s="79"/>
      <c r="F332" s="79"/>
      <c r="G332" s="80"/>
    </row>
    <row r="333" spans="1:7" x14ac:dyDescent="0.25">
      <c r="A333" s="77" t="s">
        <v>127</v>
      </c>
      <c r="B333" s="79">
        <v>260.39999999999998</v>
      </c>
      <c r="C333" s="79"/>
      <c r="D333" s="79"/>
      <c r="E333" s="79"/>
      <c r="F333" s="79"/>
      <c r="G333" s="80"/>
    </row>
    <row r="334" spans="1:7" x14ac:dyDescent="0.25">
      <c r="A334" s="77" t="s">
        <v>128</v>
      </c>
      <c r="B334" s="79">
        <v>38.590000000000003</v>
      </c>
      <c r="C334" s="79"/>
      <c r="D334" s="79"/>
      <c r="E334" s="79"/>
      <c r="F334" s="79"/>
      <c r="G334" s="80"/>
    </row>
    <row r="335" spans="1:7" x14ac:dyDescent="0.25">
      <c r="A335" s="77" t="s">
        <v>129</v>
      </c>
      <c r="B335" s="79">
        <v>165.51</v>
      </c>
      <c r="C335" s="79"/>
      <c r="D335" s="79"/>
      <c r="E335" s="79"/>
      <c r="F335" s="79"/>
      <c r="G335" s="80"/>
    </row>
    <row r="336" spans="1:7" x14ac:dyDescent="0.25">
      <c r="A336" s="77" t="s">
        <v>130</v>
      </c>
      <c r="B336" s="79">
        <v>38.590000000000003</v>
      </c>
      <c r="C336" s="79"/>
      <c r="D336" s="79"/>
      <c r="E336" s="79"/>
      <c r="F336" s="79"/>
      <c r="G336" s="80"/>
    </row>
    <row r="337" spans="1:7" x14ac:dyDescent="0.25">
      <c r="A337" s="99" t="s">
        <v>19</v>
      </c>
      <c r="B337" s="86">
        <f>SUM(B328:B336)</f>
        <v>813.82</v>
      </c>
      <c r="C337" s="87"/>
      <c r="D337" s="87"/>
      <c r="E337" s="87"/>
      <c r="F337" s="87"/>
      <c r="G337" s="88"/>
    </row>
    <row r="340" spans="1:7" x14ac:dyDescent="0.25">
      <c r="A340" s="18" t="s">
        <v>5</v>
      </c>
      <c r="B340" s="19" t="s">
        <v>6</v>
      </c>
      <c r="C340" s="24">
        <v>44057</v>
      </c>
      <c r="D340" s="21">
        <v>2536.04</v>
      </c>
    </row>
    <row r="341" spans="1:7" x14ac:dyDescent="0.25">
      <c r="A341" s="73">
        <v>5143147</v>
      </c>
      <c r="B341" s="75">
        <v>205</v>
      </c>
      <c r="C341" s="75" t="s">
        <v>5</v>
      </c>
      <c r="D341" s="75"/>
      <c r="E341" s="75"/>
      <c r="F341" s="75"/>
      <c r="G341" s="76"/>
    </row>
    <row r="342" spans="1:7" x14ac:dyDescent="0.25">
      <c r="A342" s="77">
        <v>5144509</v>
      </c>
      <c r="B342" s="79">
        <v>120.93</v>
      </c>
      <c r="C342" s="79" t="s">
        <v>5</v>
      </c>
      <c r="D342" s="79"/>
      <c r="E342" s="79"/>
      <c r="F342" s="79"/>
      <c r="G342" s="80"/>
    </row>
    <row r="343" spans="1:7" x14ac:dyDescent="0.25">
      <c r="A343" s="77">
        <v>5144510</v>
      </c>
      <c r="B343" s="79">
        <v>141.12</v>
      </c>
      <c r="C343" s="79" t="s">
        <v>5</v>
      </c>
      <c r="D343" s="79"/>
      <c r="E343" s="79"/>
      <c r="F343" s="79"/>
      <c r="G343" s="80"/>
    </row>
    <row r="344" spans="1:7" x14ac:dyDescent="0.25">
      <c r="A344" s="77">
        <v>5144511</v>
      </c>
      <c r="B344" s="79">
        <v>472.04</v>
      </c>
      <c r="C344" s="79" t="s">
        <v>5</v>
      </c>
      <c r="D344" s="79"/>
      <c r="E344" s="79"/>
      <c r="F344" s="79"/>
      <c r="G344" s="80"/>
    </row>
    <row r="345" spans="1:7" x14ac:dyDescent="0.25">
      <c r="A345" s="77">
        <v>5144512</v>
      </c>
      <c r="B345" s="79">
        <v>141.12</v>
      </c>
      <c r="C345" s="79" t="s">
        <v>5</v>
      </c>
      <c r="D345" s="79"/>
      <c r="E345" s="79"/>
      <c r="F345" s="79"/>
      <c r="G345" s="80"/>
    </row>
    <row r="346" spans="1:7" x14ac:dyDescent="0.25">
      <c r="A346" s="77">
        <v>5144523</v>
      </c>
      <c r="B346" s="79">
        <v>186.48</v>
      </c>
      <c r="C346" s="79" t="s">
        <v>5</v>
      </c>
      <c r="D346" s="79"/>
      <c r="E346" s="79"/>
      <c r="F346" s="79"/>
      <c r="G346" s="80"/>
    </row>
    <row r="347" spans="1:7" x14ac:dyDescent="0.25">
      <c r="A347" s="77">
        <v>5144851</v>
      </c>
      <c r="B347" s="79">
        <v>45.36</v>
      </c>
      <c r="C347" s="79" t="s">
        <v>5</v>
      </c>
      <c r="D347" s="79"/>
      <c r="E347" s="79"/>
      <c r="F347" s="79"/>
      <c r="G347" s="80"/>
    </row>
    <row r="348" spans="1:7" x14ac:dyDescent="0.25">
      <c r="A348" s="90" t="s">
        <v>5</v>
      </c>
      <c r="B348" s="81">
        <f>SUM(B341:B347)</f>
        <v>1312.05</v>
      </c>
      <c r="C348" s="79"/>
      <c r="D348" s="79"/>
      <c r="E348" s="79"/>
      <c r="F348" s="79"/>
      <c r="G348" s="80"/>
    </row>
    <row r="349" spans="1:7" x14ac:dyDescent="0.25">
      <c r="A349" s="77"/>
      <c r="B349" s="96"/>
      <c r="C349" s="79"/>
      <c r="D349" s="79"/>
      <c r="E349" s="79"/>
      <c r="F349" s="79"/>
      <c r="G349" s="80"/>
    </row>
    <row r="350" spans="1:7" x14ac:dyDescent="0.25">
      <c r="A350" s="77" t="s">
        <v>131</v>
      </c>
      <c r="B350" s="79">
        <v>172.2</v>
      </c>
      <c r="C350" s="79"/>
      <c r="D350" s="79"/>
      <c r="E350" s="79"/>
      <c r="F350" s="79"/>
      <c r="G350" s="80"/>
    </row>
    <row r="351" spans="1:7" x14ac:dyDescent="0.25">
      <c r="A351" s="77" t="s">
        <v>132</v>
      </c>
      <c r="B351" s="79">
        <v>42.34</v>
      </c>
      <c r="C351" s="79"/>
      <c r="D351" s="79"/>
      <c r="E351" s="79"/>
      <c r="F351" s="79"/>
      <c r="G351" s="80"/>
    </row>
    <row r="352" spans="1:7" x14ac:dyDescent="0.25">
      <c r="A352" s="77" t="s">
        <v>133</v>
      </c>
      <c r="B352" s="79">
        <v>79.38</v>
      </c>
      <c r="C352" s="79"/>
      <c r="D352" s="79"/>
      <c r="E352" s="79"/>
      <c r="F352" s="81" t="s">
        <v>20</v>
      </c>
      <c r="G352" s="92">
        <f>B348+B356</f>
        <v>2536.04</v>
      </c>
    </row>
    <row r="353" spans="1:7" x14ac:dyDescent="0.25">
      <c r="A353" s="77" t="s">
        <v>134</v>
      </c>
      <c r="B353" s="79">
        <v>200</v>
      </c>
      <c r="C353" s="79"/>
      <c r="D353" s="79"/>
      <c r="E353" s="79"/>
      <c r="F353" s="79"/>
      <c r="G353" s="80"/>
    </row>
    <row r="354" spans="1:7" x14ac:dyDescent="0.25">
      <c r="A354" s="77" t="s">
        <v>135</v>
      </c>
      <c r="B354" s="79">
        <v>262.5</v>
      </c>
      <c r="C354" s="79"/>
      <c r="D354" s="79"/>
      <c r="E354" s="79"/>
      <c r="F354" s="79"/>
      <c r="G354" s="80"/>
    </row>
    <row r="355" spans="1:7" x14ac:dyDescent="0.25">
      <c r="A355" s="77" t="s">
        <v>136</v>
      </c>
      <c r="B355" s="79">
        <v>467.57</v>
      </c>
      <c r="C355" s="79"/>
      <c r="D355" s="79"/>
      <c r="E355" s="79"/>
      <c r="F355" s="79"/>
      <c r="G355" s="80"/>
    </row>
    <row r="356" spans="1:7" x14ac:dyDescent="0.25">
      <c r="A356" s="99" t="s">
        <v>19</v>
      </c>
      <c r="B356" s="86">
        <f>SUM(B350:B355)</f>
        <v>1223.99</v>
      </c>
      <c r="C356" s="87"/>
      <c r="D356" s="87"/>
      <c r="E356" s="87"/>
      <c r="F356" s="87"/>
      <c r="G356" s="88"/>
    </row>
    <row r="359" spans="1:7" x14ac:dyDescent="0.25">
      <c r="A359" s="18" t="s">
        <v>5</v>
      </c>
      <c r="B359" s="25" t="s">
        <v>6</v>
      </c>
      <c r="C359" s="24">
        <v>44056</v>
      </c>
      <c r="D359" s="21">
        <v>2760.61</v>
      </c>
    </row>
    <row r="360" spans="1:7" x14ac:dyDescent="0.25">
      <c r="A360" s="73">
        <v>5142001</v>
      </c>
      <c r="B360" s="74">
        <v>2255.6</v>
      </c>
      <c r="C360" s="74" t="s">
        <v>5</v>
      </c>
      <c r="D360" s="75"/>
      <c r="E360" s="75"/>
      <c r="F360" s="75"/>
      <c r="G360" s="76"/>
    </row>
    <row r="361" spans="1:7" x14ac:dyDescent="0.25">
      <c r="A361" s="77">
        <v>5142137</v>
      </c>
      <c r="B361" s="79">
        <v>152.78</v>
      </c>
      <c r="C361" s="79" t="s">
        <v>5</v>
      </c>
      <c r="D361" s="79"/>
      <c r="E361" s="79"/>
      <c r="F361" s="79"/>
      <c r="G361" s="80"/>
    </row>
    <row r="362" spans="1:7" x14ac:dyDescent="0.25">
      <c r="A362" s="81" t="s">
        <v>5</v>
      </c>
      <c r="B362" s="91">
        <f>SUM(B360:B361)</f>
        <v>2408.38</v>
      </c>
      <c r="C362" s="79"/>
      <c r="D362" s="79"/>
      <c r="E362" s="79"/>
      <c r="F362" s="79"/>
      <c r="G362" s="80"/>
    </row>
    <row r="363" spans="1:7" x14ac:dyDescent="0.25">
      <c r="A363" s="77"/>
      <c r="B363" s="79"/>
      <c r="C363" s="79"/>
      <c r="D363" s="79"/>
      <c r="E363" s="79"/>
      <c r="F363" s="79"/>
      <c r="G363" s="80"/>
    </row>
    <row r="364" spans="1:7" x14ac:dyDescent="0.25">
      <c r="A364" s="77" t="s">
        <v>137</v>
      </c>
      <c r="B364" s="79">
        <v>59.88</v>
      </c>
      <c r="C364" s="79"/>
      <c r="D364" s="79"/>
      <c r="E364" s="79"/>
      <c r="F364" s="79"/>
      <c r="G364" s="80"/>
    </row>
    <row r="365" spans="1:7" x14ac:dyDescent="0.25">
      <c r="A365" s="77" t="s">
        <v>138</v>
      </c>
      <c r="B365" s="79">
        <v>205.8</v>
      </c>
      <c r="C365" s="79"/>
      <c r="D365" s="79"/>
      <c r="E365" s="79"/>
      <c r="F365" s="81" t="s">
        <v>20</v>
      </c>
      <c r="G365" s="92">
        <f>B362+B367</f>
        <v>2760.61</v>
      </c>
    </row>
    <row r="366" spans="1:7" x14ac:dyDescent="0.25">
      <c r="A366" s="77" t="s">
        <v>139</v>
      </c>
      <c r="B366" s="79">
        <v>86.55</v>
      </c>
      <c r="C366" s="79"/>
      <c r="D366" s="79"/>
      <c r="E366" s="79"/>
      <c r="F366" s="79"/>
      <c r="G366" s="80"/>
    </row>
    <row r="367" spans="1:7" x14ac:dyDescent="0.25">
      <c r="A367" s="99" t="s">
        <v>19</v>
      </c>
      <c r="B367" s="86">
        <f>SUM(B364:B366)</f>
        <v>352.23</v>
      </c>
      <c r="C367" s="87"/>
      <c r="D367" s="87"/>
      <c r="E367" s="87"/>
      <c r="F367" s="87"/>
      <c r="G367" s="88"/>
    </row>
    <row r="370" spans="1:7" x14ac:dyDescent="0.25">
      <c r="A370" s="18" t="s">
        <v>5</v>
      </c>
      <c r="B370" s="19" t="s">
        <v>6</v>
      </c>
      <c r="C370" s="24">
        <v>44068</v>
      </c>
      <c r="D370" s="21">
        <v>804.72</v>
      </c>
    </row>
    <row r="371" spans="1:7" x14ac:dyDescent="0.25">
      <c r="A371" s="73">
        <v>5155116</v>
      </c>
      <c r="B371" s="75">
        <v>183.75</v>
      </c>
      <c r="C371" s="75" t="s">
        <v>5</v>
      </c>
      <c r="D371" s="75"/>
      <c r="E371" s="75"/>
      <c r="F371" s="75"/>
      <c r="G371" s="76"/>
    </row>
    <row r="372" spans="1:7" x14ac:dyDescent="0.25">
      <c r="A372" s="77">
        <v>5155117</v>
      </c>
      <c r="B372" s="79">
        <v>183.75</v>
      </c>
      <c r="C372" s="79" t="s">
        <v>5</v>
      </c>
      <c r="D372" s="79"/>
      <c r="E372" s="79"/>
      <c r="F372" s="79"/>
      <c r="G372" s="80"/>
    </row>
    <row r="373" spans="1:7" x14ac:dyDescent="0.25">
      <c r="A373" s="77">
        <v>5155328</v>
      </c>
      <c r="B373" s="79">
        <v>45.36</v>
      </c>
      <c r="C373" s="79" t="s">
        <v>5</v>
      </c>
      <c r="D373" s="79"/>
      <c r="E373" s="79"/>
      <c r="F373" s="79"/>
      <c r="G373" s="80"/>
    </row>
    <row r="374" spans="1:7" x14ac:dyDescent="0.25">
      <c r="A374" s="77">
        <v>5155482</v>
      </c>
      <c r="B374" s="79">
        <v>252</v>
      </c>
      <c r="C374" s="79" t="s">
        <v>5</v>
      </c>
      <c r="D374" s="79"/>
      <c r="E374" s="79"/>
      <c r="F374" s="79"/>
      <c r="G374" s="80"/>
    </row>
    <row r="375" spans="1:7" x14ac:dyDescent="0.25">
      <c r="A375" s="77">
        <v>5155483</v>
      </c>
      <c r="B375" s="79">
        <v>60.48</v>
      </c>
      <c r="C375" s="79" t="s">
        <v>5</v>
      </c>
      <c r="D375" s="79"/>
      <c r="E375" s="79"/>
      <c r="F375" s="79"/>
      <c r="G375" s="80"/>
    </row>
    <row r="376" spans="1:7" x14ac:dyDescent="0.25">
      <c r="A376" s="81" t="s">
        <v>5</v>
      </c>
      <c r="B376" s="81">
        <f>SUM(B371:B375)</f>
        <v>725.34</v>
      </c>
      <c r="C376" s="79"/>
      <c r="D376" s="79"/>
      <c r="E376" s="79"/>
      <c r="F376" s="79"/>
      <c r="G376" s="80"/>
    </row>
    <row r="377" spans="1:7" x14ac:dyDescent="0.25">
      <c r="A377" s="77"/>
      <c r="B377" s="79"/>
      <c r="C377" s="79"/>
      <c r="D377" s="79"/>
      <c r="E377" s="79"/>
      <c r="F377" s="81" t="s">
        <v>20</v>
      </c>
      <c r="G377" s="92">
        <f>B376+B379</f>
        <v>804.72</v>
      </c>
    </row>
    <row r="378" spans="1:7" x14ac:dyDescent="0.25">
      <c r="A378" s="77" t="s">
        <v>140</v>
      </c>
      <c r="B378" s="79">
        <v>79.38</v>
      </c>
      <c r="C378" s="79"/>
      <c r="D378" s="79"/>
      <c r="E378" s="79"/>
      <c r="F378" s="79"/>
      <c r="G378" s="80"/>
    </row>
    <row r="379" spans="1:7" x14ac:dyDescent="0.25">
      <c r="A379" s="99" t="s">
        <v>19</v>
      </c>
      <c r="B379" s="86">
        <f>SUM(B378)</f>
        <v>79.38</v>
      </c>
      <c r="C379" s="87"/>
      <c r="D379" s="87"/>
      <c r="E379" s="87"/>
      <c r="F379" s="87"/>
      <c r="G379" s="88"/>
    </row>
    <row r="382" spans="1:7" x14ac:dyDescent="0.25">
      <c r="A382" s="18" t="s">
        <v>5</v>
      </c>
      <c r="B382" s="19" t="s">
        <v>6</v>
      </c>
      <c r="C382" s="24">
        <v>44067</v>
      </c>
      <c r="D382" s="21">
        <v>324.02999999999997</v>
      </c>
    </row>
    <row r="383" spans="1:7" x14ac:dyDescent="0.25">
      <c r="A383" s="73" t="s">
        <v>141</v>
      </c>
      <c r="B383" s="75">
        <v>113.4</v>
      </c>
      <c r="C383" s="75"/>
      <c r="D383" s="75"/>
      <c r="E383" s="75"/>
      <c r="F383" s="75"/>
      <c r="G383" s="76"/>
    </row>
    <row r="384" spans="1:7" x14ac:dyDescent="0.25">
      <c r="A384" s="77" t="s">
        <v>142</v>
      </c>
      <c r="B384" s="79">
        <v>79.38</v>
      </c>
      <c r="C384" s="79"/>
      <c r="D384" s="79"/>
      <c r="E384" s="79"/>
      <c r="F384" s="79"/>
      <c r="G384" s="80"/>
    </row>
    <row r="385" spans="1:7" x14ac:dyDescent="0.25">
      <c r="A385" s="77" t="s">
        <v>143</v>
      </c>
      <c r="B385" s="79">
        <v>131.25</v>
      </c>
      <c r="C385" s="79"/>
      <c r="D385" s="79"/>
      <c r="E385" s="79"/>
      <c r="F385" s="79"/>
      <c r="G385" s="80"/>
    </row>
    <row r="386" spans="1:7" x14ac:dyDescent="0.25">
      <c r="A386" s="99" t="s">
        <v>19</v>
      </c>
      <c r="B386" s="86">
        <f>SUM(B383:B385)</f>
        <v>324.02999999999997</v>
      </c>
      <c r="C386" s="87"/>
      <c r="D386" s="87"/>
      <c r="E386" s="87"/>
      <c r="F386" s="87"/>
      <c r="G386" s="88"/>
    </row>
    <row r="389" spans="1:7" x14ac:dyDescent="0.25">
      <c r="A389" s="26" t="s">
        <v>5</v>
      </c>
      <c r="B389" s="19" t="s">
        <v>6</v>
      </c>
      <c r="C389" s="24">
        <v>44084</v>
      </c>
      <c r="D389" s="21">
        <v>533.01</v>
      </c>
    </row>
    <row r="390" spans="1:7" x14ac:dyDescent="0.25">
      <c r="A390" s="73">
        <v>5176611</v>
      </c>
      <c r="B390" s="75">
        <v>357.84</v>
      </c>
      <c r="C390" s="75" t="s">
        <v>5</v>
      </c>
      <c r="D390" s="75"/>
      <c r="E390" s="75"/>
      <c r="F390" s="75"/>
      <c r="G390" s="76"/>
    </row>
    <row r="391" spans="1:7" x14ac:dyDescent="0.25">
      <c r="A391" s="77">
        <v>5176612</v>
      </c>
      <c r="B391" s="79">
        <v>50.43</v>
      </c>
      <c r="C391" s="79" t="s">
        <v>5</v>
      </c>
      <c r="D391" s="79"/>
      <c r="E391" s="79"/>
      <c r="F391" s="79"/>
      <c r="G391" s="80"/>
    </row>
    <row r="392" spans="1:7" x14ac:dyDescent="0.25">
      <c r="A392" s="77">
        <v>5176613</v>
      </c>
      <c r="B392" s="79">
        <v>30.24</v>
      </c>
      <c r="C392" s="79" t="s">
        <v>5</v>
      </c>
      <c r="D392" s="79"/>
      <c r="E392" s="79"/>
      <c r="F392" s="79"/>
      <c r="G392" s="80"/>
    </row>
    <row r="393" spans="1:7" x14ac:dyDescent="0.25">
      <c r="A393" s="77">
        <v>5176656</v>
      </c>
      <c r="B393" s="79">
        <v>52.5</v>
      </c>
      <c r="C393" s="79" t="s">
        <v>5</v>
      </c>
      <c r="D393" s="79"/>
      <c r="E393" s="79"/>
      <c r="F393" s="79"/>
      <c r="G393" s="80"/>
    </row>
    <row r="394" spans="1:7" x14ac:dyDescent="0.25">
      <c r="A394" s="77">
        <v>5176657</v>
      </c>
      <c r="B394" s="79">
        <v>42</v>
      </c>
      <c r="C394" s="79" t="s">
        <v>5</v>
      </c>
      <c r="D394" s="79"/>
      <c r="E394" s="79"/>
      <c r="F394" s="79"/>
      <c r="G394" s="80"/>
    </row>
    <row r="395" spans="1:7" x14ac:dyDescent="0.25">
      <c r="A395" s="85" t="s">
        <v>5</v>
      </c>
      <c r="B395" s="86">
        <f>SUM(B390:B394)</f>
        <v>533.01</v>
      </c>
      <c r="C395" s="87"/>
      <c r="D395" s="87"/>
      <c r="E395" s="87"/>
      <c r="F395" s="87"/>
      <c r="G395" s="88"/>
    </row>
    <row r="398" spans="1:7" x14ac:dyDescent="0.25">
      <c r="A398" s="18" t="s">
        <v>5</v>
      </c>
      <c r="B398" s="19" t="s">
        <v>6</v>
      </c>
      <c r="C398" s="24">
        <v>44077</v>
      </c>
      <c r="D398" s="21">
        <v>539.27</v>
      </c>
    </row>
    <row r="399" spans="1:7" x14ac:dyDescent="0.25">
      <c r="A399" s="73">
        <v>5167276</v>
      </c>
      <c r="B399" s="75">
        <v>332.64</v>
      </c>
      <c r="C399" s="75" t="s">
        <v>5</v>
      </c>
      <c r="D399" s="75"/>
      <c r="E399" s="75"/>
      <c r="F399" s="75"/>
      <c r="G399" s="76"/>
    </row>
    <row r="400" spans="1:7" x14ac:dyDescent="0.25">
      <c r="A400" s="77">
        <v>5167280</v>
      </c>
      <c r="B400" s="79">
        <v>55.43</v>
      </c>
      <c r="C400" s="79" t="s">
        <v>5</v>
      </c>
      <c r="D400" s="79"/>
      <c r="E400" s="79"/>
      <c r="F400" s="79"/>
      <c r="G400" s="80"/>
    </row>
    <row r="401" spans="1:9" x14ac:dyDescent="0.25">
      <c r="A401" s="77">
        <v>5167558</v>
      </c>
      <c r="B401" s="79">
        <v>151.19999999999999</v>
      </c>
      <c r="C401" s="79" t="s">
        <v>5</v>
      </c>
      <c r="D401" s="79"/>
      <c r="E401" s="79"/>
      <c r="F401" s="79"/>
      <c r="G401" s="80"/>
    </row>
    <row r="402" spans="1:9" x14ac:dyDescent="0.25">
      <c r="A402" s="85" t="s">
        <v>5</v>
      </c>
      <c r="B402" s="86">
        <f>SUM(B399:B401)</f>
        <v>539.27</v>
      </c>
      <c r="C402" s="87"/>
      <c r="D402" s="87"/>
      <c r="E402" s="87"/>
      <c r="F402" s="87"/>
      <c r="G402" s="88"/>
    </row>
    <row r="405" spans="1:9" x14ac:dyDescent="0.25">
      <c r="A405" s="26" t="s">
        <v>5</v>
      </c>
      <c r="B405" s="19" t="s">
        <v>6</v>
      </c>
      <c r="C405" s="24">
        <v>44082</v>
      </c>
      <c r="D405" s="21">
        <v>2606.06</v>
      </c>
    </row>
    <row r="406" spans="1:9" x14ac:dyDescent="0.25">
      <c r="A406" s="100" t="s">
        <v>171</v>
      </c>
      <c r="B406" s="100" t="s">
        <v>172</v>
      </c>
      <c r="C406" s="100" t="s">
        <v>173</v>
      </c>
      <c r="D406" s="100" t="s">
        <v>174</v>
      </c>
      <c r="E406" s="100" t="s">
        <v>175</v>
      </c>
      <c r="F406" s="100" t="s">
        <v>176</v>
      </c>
      <c r="G406" s="100" t="s">
        <v>177</v>
      </c>
      <c r="H406" s="100" t="s">
        <v>178</v>
      </c>
      <c r="I406" s="100" t="s">
        <v>179</v>
      </c>
    </row>
    <row r="407" spans="1:9" x14ac:dyDescent="0.25">
      <c r="A407" s="101" t="s">
        <v>186</v>
      </c>
      <c r="B407" s="101" t="s">
        <v>181</v>
      </c>
      <c r="C407" s="102">
        <v>1005.69</v>
      </c>
      <c r="D407" s="102">
        <v>0</v>
      </c>
      <c r="E407" s="102">
        <v>1005.69</v>
      </c>
      <c r="F407" s="101" t="s">
        <v>187</v>
      </c>
      <c r="G407" s="102" t="s">
        <v>183</v>
      </c>
      <c r="H407" s="102">
        <v>1504.24</v>
      </c>
      <c r="I407" s="101">
        <v>-498.55</v>
      </c>
    </row>
    <row r="408" spans="1:9" x14ac:dyDescent="0.25">
      <c r="A408" s="73">
        <v>5174110</v>
      </c>
      <c r="B408" s="75">
        <v>971.25</v>
      </c>
      <c r="C408" s="75" t="s">
        <v>5</v>
      </c>
      <c r="D408" s="75"/>
      <c r="E408" s="75"/>
      <c r="F408" s="75"/>
      <c r="G408" s="76"/>
      <c r="I408" s="103">
        <f>SUM(I407)</f>
        <v>-498.55</v>
      </c>
    </row>
    <row r="409" spans="1:9" x14ac:dyDescent="0.25">
      <c r="A409" s="77">
        <v>5174111</v>
      </c>
      <c r="B409" s="79">
        <v>367.5</v>
      </c>
      <c r="C409" s="79" t="s">
        <v>5</v>
      </c>
      <c r="D409" s="79"/>
      <c r="E409" s="79"/>
      <c r="F409" s="79"/>
      <c r="G409" s="80"/>
    </row>
    <row r="410" spans="1:9" x14ac:dyDescent="0.25">
      <c r="A410" s="77">
        <v>5174170</v>
      </c>
      <c r="B410" s="78">
        <v>1005.69</v>
      </c>
      <c r="C410" s="78" t="s">
        <v>5</v>
      </c>
      <c r="D410" s="79"/>
      <c r="E410" s="79"/>
      <c r="F410" s="79"/>
      <c r="G410" s="80"/>
    </row>
    <row r="411" spans="1:9" x14ac:dyDescent="0.25">
      <c r="A411" s="77">
        <v>5174447</v>
      </c>
      <c r="B411" s="79">
        <v>183.75</v>
      </c>
      <c r="C411" s="79" t="s">
        <v>5</v>
      </c>
      <c r="D411" s="79"/>
      <c r="E411" s="79"/>
      <c r="F411" s="79"/>
      <c r="G411" s="80"/>
    </row>
    <row r="412" spans="1:9" x14ac:dyDescent="0.25">
      <c r="A412" s="77">
        <v>5174894</v>
      </c>
      <c r="B412" s="79">
        <v>21.17</v>
      </c>
      <c r="C412" s="79" t="s">
        <v>5</v>
      </c>
      <c r="D412" s="79"/>
      <c r="E412" s="79"/>
      <c r="F412" s="79"/>
      <c r="G412" s="80"/>
    </row>
    <row r="413" spans="1:9" x14ac:dyDescent="0.25">
      <c r="A413" s="90" t="s">
        <v>5</v>
      </c>
      <c r="B413" s="81">
        <f>SUM(B408:B412)</f>
        <v>2549.36</v>
      </c>
      <c r="C413" s="79"/>
      <c r="D413" s="79"/>
      <c r="E413" s="79"/>
      <c r="F413" s="79"/>
      <c r="G413" s="80"/>
    </row>
    <row r="414" spans="1:9" x14ac:dyDescent="0.25">
      <c r="A414" s="77"/>
      <c r="B414" s="79"/>
      <c r="C414" s="79"/>
      <c r="D414" s="79"/>
      <c r="E414" s="79"/>
      <c r="F414" s="81" t="s">
        <v>20</v>
      </c>
      <c r="G414" s="82">
        <f>B413+B416</f>
        <v>2606.06</v>
      </c>
    </row>
    <row r="415" spans="1:9" x14ac:dyDescent="0.25">
      <c r="A415" s="77" t="s">
        <v>144</v>
      </c>
      <c r="B415" s="79">
        <v>56.7</v>
      </c>
      <c r="C415" s="79"/>
      <c r="D415" s="79"/>
      <c r="E415" s="79"/>
      <c r="F415" s="79"/>
      <c r="G415" s="80"/>
    </row>
    <row r="416" spans="1:9" x14ac:dyDescent="0.25">
      <c r="A416" s="99" t="s">
        <v>19</v>
      </c>
      <c r="B416" s="86">
        <f>SUM(B415)</f>
        <v>56.7</v>
      </c>
      <c r="C416" s="87"/>
      <c r="D416" s="87"/>
      <c r="E416" s="87"/>
      <c r="F416" s="87"/>
      <c r="G416" s="88"/>
    </row>
    <row r="419" spans="1:9" x14ac:dyDescent="0.25">
      <c r="A419" s="26" t="s">
        <v>5</v>
      </c>
      <c r="B419" s="19" t="s">
        <v>6</v>
      </c>
      <c r="C419" s="24">
        <v>44078</v>
      </c>
      <c r="D419" s="21">
        <v>23468.7</v>
      </c>
    </row>
    <row r="420" spans="1:9" x14ac:dyDescent="0.25">
      <c r="A420" s="56" t="s">
        <v>171</v>
      </c>
      <c r="B420" s="56" t="s">
        <v>172</v>
      </c>
      <c r="C420" s="56" t="s">
        <v>173</v>
      </c>
      <c r="D420" s="56" t="s">
        <v>174</v>
      </c>
      <c r="E420" s="56" t="s">
        <v>175</v>
      </c>
      <c r="F420" s="56" t="s">
        <v>176</v>
      </c>
      <c r="G420" s="56" t="s">
        <v>177</v>
      </c>
      <c r="H420" s="56" t="s">
        <v>178</v>
      </c>
      <c r="I420" s="56" t="s">
        <v>179</v>
      </c>
    </row>
    <row r="421" spans="1:9" x14ac:dyDescent="0.25">
      <c r="A421" s="57" t="s">
        <v>180</v>
      </c>
      <c r="B421" s="57" t="s">
        <v>181</v>
      </c>
      <c r="C421" s="58">
        <v>367.9</v>
      </c>
      <c r="D421" s="58">
        <v>0</v>
      </c>
      <c r="E421" s="58">
        <v>367.9</v>
      </c>
      <c r="F421" s="57" t="s">
        <v>182</v>
      </c>
      <c r="G421" s="58" t="s">
        <v>183</v>
      </c>
      <c r="H421" s="58">
        <v>551.85</v>
      </c>
      <c r="I421" s="57">
        <v>-183.95</v>
      </c>
    </row>
    <row r="422" spans="1:9" x14ac:dyDescent="0.25">
      <c r="A422" s="57" t="s">
        <v>184</v>
      </c>
      <c r="B422" s="57" t="s">
        <v>181</v>
      </c>
      <c r="C422" s="58">
        <v>1787.28</v>
      </c>
      <c r="D422" s="58">
        <v>0</v>
      </c>
      <c r="E422" s="58">
        <v>1787.28</v>
      </c>
      <c r="F422" s="57" t="s">
        <v>185</v>
      </c>
      <c r="G422" s="58" t="s">
        <v>183</v>
      </c>
      <c r="H422" s="58">
        <v>2155.1799999999998</v>
      </c>
      <c r="I422" s="57">
        <v>-367.9</v>
      </c>
    </row>
    <row r="423" spans="1:9" x14ac:dyDescent="0.25">
      <c r="A423" s="73">
        <v>5170307</v>
      </c>
      <c r="B423" s="75">
        <v>35.270000000000003</v>
      </c>
      <c r="C423" s="79"/>
      <c r="D423" s="79"/>
      <c r="E423" s="79"/>
      <c r="F423" s="79"/>
      <c r="G423" s="80"/>
      <c r="I423" s="103">
        <f>SUM(I421:I422)</f>
        <v>-551.84999999999991</v>
      </c>
    </row>
    <row r="424" spans="1:9" x14ac:dyDescent="0.25">
      <c r="A424" s="77">
        <v>5170308</v>
      </c>
      <c r="B424" s="79">
        <v>70.55</v>
      </c>
      <c r="C424" s="79"/>
      <c r="D424" s="79"/>
      <c r="E424" s="79"/>
      <c r="F424" s="79"/>
      <c r="G424" s="80"/>
    </row>
    <row r="425" spans="1:9" x14ac:dyDescent="0.25">
      <c r="A425" s="77">
        <v>5170309</v>
      </c>
      <c r="B425" s="79">
        <v>338.91</v>
      </c>
      <c r="C425" s="79"/>
      <c r="D425" s="79"/>
      <c r="E425" s="79"/>
      <c r="F425" s="79"/>
      <c r="G425" s="80"/>
    </row>
    <row r="426" spans="1:9" x14ac:dyDescent="0.25">
      <c r="A426" s="77">
        <v>5172143</v>
      </c>
      <c r="B426" s="79">
        <v>105.83</v>
      </c>
      <c r="C426" s="79"/>
      <c r="D426" s="79"/>
      <c r="E426" s="79"/>
      <c r="F426" s="79"/>
      <c r="G426" s="80"/>
    </row>
    <row r="427" spans="1:9" x14ac:dyDescent="0.25">
      <c r="A427" s="77">
        <v>5172534</v>
      </c>
      <c r="B427" s="78">
        <v>2331</v>
      </c>
      <c r="C427" s="78"/>
      <c r="D427" s="79"/>
      <c r="E427" s="79"/>
      <c r="F427" s="79"/>
      <c r="G427" s="80"/>
    </row>
    <row r="428" spans="1:9" x14ac:dyDescent="0.25">
      <c r="A428" s="77">
        <v>5172535</v>
      </c>
      <c r="B428" s="78">
        <v>1102.5</v>
      </c>
      <c r="C428" s="78"/>
      <c r="D428" s="79"/>
      <c r="E428" s="79"/>
      <c r="F428" s="79"/>
      <c r="G428" s="80"/>
    </row>
    <row r="429" spans="1:9" x14ac:dyDescent="0.25">
      <c r="A429" s="77">
        <v>5172786</v>
      </c>
      <c r="B429" s="79">
        <v>367.9</v>
      </c>
      <c r="C429" s="79"/>
      <c r="D429" s="79"/>
      <c r="E429" s="79"/>
      <c r="F429" s="79"/>
      <c r="G429" s="80"/>
    </row>
    <row r="430" spans="1:9" x14ac:dyDescent="0.25">
      <c r="A430" s="77">
        <v>5172787</v>
      </c>
      <c r="B430" s="79">
        <v>40.32</v>
      </c>
      <c r="C430" s="79"/>
      <c r="D430" s="79"/>
      <c r="E430" s="79"/>
      <c r="F430" s="79"/>
      <c r="G430" s="80"/>
    </row>
    <row r="431" spans="1:9" x14ac:dyDescent="0.25">
      <c r="A431" s="77">
        <v>5172788</v>
      </c>
      <c r="B431" s="79">
        <v>35.299999999999997</v>
      </c>
      <c r="C431" s="79"/>
      <c r="D431" s="79"/>
      <c r="E431" s="79"/>
      <c r="F431" s="79"/>
      <c r="G431" s="80"/>
    </row>
    <row r="432" spans="1:9" x14ac:dyDescent="0.25">
      <c r="A432" s="77">
        <v>5172790</v>
      </c>
      <c r="B432" s="79">
        <v>105.83</v>
      </c>
      <c r="C432" s="79"/>
      <c r="D432" s="79"/>
      <c r="E432" s="79"/>
      <c r="F432" s="79"/>
      <c r="G432" s="80"/>
    </row>
    <row r="433" spans="1:7" x14ac:dyDescent="0.25">
      <c r="A433" s="77">
        <v>5172791</v>
      </c>
      <c r="B433" s="79">
        <v>40.340000000000003</v>
      </c>
      <c r="C433" s="79"/>
      <c r="D433" s="79"/>
      <c r="E433" s="79"/>
      <c r="F433" s="79"/>
      <c r="G433" s="80"/>
    </row>
    <row r="434" spans="1:7" x14ac:dyDescent="0.25">
      <c r="A434" s="77">
        <v>5172792</v>
      </c>
      <c r="B434" s="79">
        <v>42</v>
      </c>
      <c r="C434" s="79"/>
      <c r="D434" s="79"/>
      <c r="E434" s="79"/>
      <c r="F434" s="79"/>
      <c r="G434" s="80"/>
    </row>
    <row r="435" spans="1:7" x14ac:dyDescent="0.25">
      <c r="A435" s="77">
        <v>5172793</v>
      </c>
      <c r="B435" s="79">
        <v>141.12</v>
      </c>
      <c r="C435" s="79"/>
      <c r="D435" s="79"/>
      <c r="E435" s="79"/>
      <c r="F435" s="79"/>
      <c r="G435" s="80"/>
    </row>
    <row r="436" spans="1:7" x14ac:dyDescent="0.25">
      <c r="A436" s="77">
        <v>5172794</v>
      </c>
      <c r="B436" s="79">
        <v>563.80999999999995</v>
      </c>
      <c r="C436" s="79"/>
      <c r="D436" s="79"/>
      <c r="E436" s="79"/>
      <c r="F436" s="79"/>
      <c r="G436" s="80"/>
    </row>
    <row r="437" spans="1:7" x14ac:dyDescent="0.25">
      <c r="A437" s="77">
        <v>5172795</v>
      </c>
      <c r="B437" s="79">
        <v>498.55</v>
      </c>
      <c r="C437" s="79"/>
      <c r="D437" s="79"/>
      <c r="E437" s="79"/>
      <c r="F437" s="79"/>
      <c r="G437" s="80"/>
    </row>
    <row r="438" spans="1:7" x14ac:dyDescent="0.25">
      <c r="A438" s="77">
        <v>5172796</v>
      </c>
      <c r="B438" s="79">
        <v>126</v>
      </c>
      <c r="C438" s="79"/>
      <c r="D438" s="79"/>
      <c r="E438" s="79"/>
      <c r="F438" s="79"/>
      <c r="G438" s="80"/>
    </row>
    <row r="439" spans="1:7" x14ac:dyDescent="0.25">
      <c r="A439" s="77">
        <v>5172797</v>
      </c>
      <c r="B439" s="78">
        <v>1787.28</v>
      </c>
      <c r="C439" s="78"/>
      <c r="D439" s="79"/>
      <c r="E439" s="79"/>
      <c r="F439" s="79"/>
      <c r="G439" s="80"/>
    </row>
    <row r="440" spans="1:7" x14ac:dyDescent="0.25">
      <c r="A440" s="77">
        <v>5172798</v>
      </c>
      <c r="B440" s="79">
        <v>484.26</v>
      </c>
      <c r="C440" s="79"/>
      <c r="D440" s="79"/>
      <c r="E440" s="79"/>
      <c r="F440" s="79"/>
      <c r="G440" s="80"/>
    </row>
    <row r="441" spans="1:7" x14ac:dyDescent="0.25">
      <c r="A441" s="77">
        <v>5172799</v>
      </c>
      <c r="B441" s="79">
        <v>312.89999999999998</v>
      </c>
      <c r="C441" s="79"/>
      <c r="D441" s="79"/>
      <c r="E441" s="79"/>
      <c r="F441" s="79"/>
      <c r="G441" s="80"/>
    </row>
    <row r="442" spans="1:7" x14ac:dyDescent="0.25">
      <c r="A442" s="77">
        <v>5172800</v>
      </c>
      <c r="B442" s="79">
        <v>71.67</v>
      </c>
      <c r="C442" s="79"/>
      <c r="D442" s="79"/>
      <c r="E442" s="79"/>
      <c r="F442" s="79"/>
      <c r="G442" s="80"/>
    </row>
    <row r="443" spans="1:7" x14ac:dyDescent="0.25">
      <c r="A443" s="77">
        <v>5172983</v>
      </c>
      <c r="B443" s="79">
        <v>141.12</v>
      </c>
      <c r="C443" s="79"/>
      <c r="D443" s="79"/>
      <c r="E443" s="79"/>
      <c r="F443" s="79"/>
      <c r="G443" s="80"/>
    </row>
    <row r="444" spans="1:7" x14ac:dyDescent="0.25">
      <c r="A444" s="77">
        <v>5172984</v>
      </c>
      <c r="B444" s="79">
        <v>126</v>
      </c>
      <c r="C444" s="79"/>
      <c r="D444" s="79"/>
      <c r="E444" s="79"/>
      <c r="F444" s="79"/>
      <c r="G444" s="80"/>
    </row>
    <row r="445" spans="1:7" x14ac:dyDescent="0.25">
      <c r="A445" s="77">
        <v>5172985</v>
      </c>
      <c r="B445" s="78">
        <v>2133.86</v>
      </c>
      <c r="C445" s="78"/>
      <c r="D445" s="79"/>
      <c r="E445" s="79"/>
      <c r="F445" s="79"/>
      <c r="G445" s="80"/>
    </row>
    <row r="446" spans="1:7" x14ac:dyDescent="0.25">
      <c r="A446" s="77">
        <v>5172986</v>
      </c>
      <c r="B446" s="79">
        <v>830.42</v>
      </c>
      <c r="C446" s="79"/>
      <c r="D446" s="79"/>
      <c r="E446" s="79"/>
      <c r="F446" s="79"/>
      <c r="G446" s="80"/>
    </row>
    <row r="447" spans="1:7" x14ac:dyDescent="0.25">
      <c r="A447" s="77">
        <v>5172988</v>
      </c>
      <c r="B447" s="79">
        <v>343.92</v>
      </c>
      <c r="C447" s="79"/>
      <c r="D447" s="79"/>
      <c r="E447" s="79"/>
      <c r="F447" s="79"/>
      <c r="G447" s="80"/>
    </row>
    <row r="448" spans="1:7" x14ac:dyDescent="0.25">
      <c r="A448" s="77">
        <v>5172989</v>
      </c>
      <c r="B448" s="79">
        <v>772.68</v>
      </c>
      <c r="C448" s="79"/>
      <c r="D448" s="79"/>
      <c r="E448" s="79"/>
      <c r="F448" s="79"/>
      <c r="G448" s="80"/>
    </row>
    <row r="449" spans="1:7" x14ac:dyDescent="0.25">
      <c r="A449" s="77">
        <v>5172990</v>
      </c>
      <c r="B449" s="79">
        <v>245.54</v>
      </c>
      <c r="C449" s="79"/>
      <c r="D449" s="79"/>
      <c r="E449" s="79"/>
      <c r="F449" s="79"/>
      <c r="G449" s="80"/>
    </row>
    <row r="450" spans="1:7" x14ac:dyDescent="0.25">
      <c r="A450" s="77">
        <v>5172993</v>
      </c>
      <c r="B450" s="79">
        <v>602.74</v>
      </c>
      <c r="C450" s="79"/>
      <c r="D450" s="79"/>
      <c r="E450" s="79"/>
      <c r="F450" s="79"/>
      <c r="G450" s="80"/>
    </row>
    <row r="451" spans="1:7" x14ac:dyDescent="0.25">
      <c r="A451" s="77">
        <v>5173181</v>
      </c>
      <c r="B451" s="79">
        <v>81.25</v>
      </c>
      <c r="C451" s="79"/>
      <c r="D451" s="79"/>
      <c r="E451" s="79"/>
      <c r="F451" s="79"/>
      <c r="G451" s="80"/>
    </row>
    <row r="452" spans="1:7" x14ac:dyDescent="0.25">
      <c r="A452" s="77">
        <v>5173252</v>
      </c>
      <c r="B452" s="79">
        <v>52.5</v>
      </c>
      <c r="C452" s="79"/>
      <c r="D452" s="79"/>
      <c r="E452" s="79"/>
      <c r="F452" s="79"/>
      <c r="G452" s="80"/>
    </row>
    <row r="453" spans="1:7" x14ac:dyDescent="0.25">
      <c r="A453" s="77">
        <v>5173253</v>
      </c>
      <c r="B453" s="79">
        <v>70.56</v>
      </c>
      <c r="C453" s="79"/>
      <c r="D453" s="79"/>
      <c r="E453" s="79"/>
      <c r="F453" s="79"/>
      <c r="G453" s="80"/>
    </row>
    <row r="454" spans="1:7" x14ac:dyDescent="0.25">
      <c r="A454" s="77">
        <v>5173254</v>
      </c>
      <c r="B454" s="78">
        <v>2531.79</v>
      </c>
      <c r="C454" s="78"/>
      <c r="D454" s="79"/>
      <c r="E454" s="79"/>
      <c r="F454" s="79"/>
      <c r="G454" s="80"/>
    </row>
    <row r="455" spans="1:7" x14ac:dyDescent="0.25">
      <c r="A455" s="77">
        <v>5173255</v>
      </c>
      <c r="B455" s="79">
        <v>341.25</v>
      </c>
      <c r="C455" s="79"/>
      <c r="D455" s="79"/>
      <c r="E455" s="79"/>
      <c r="F455" s="79"/>
      <c r="G455" s="80"/>
    </row>
    <row r="456" spans="1:7" x14ac:dyDescent="0.25">
      <c r="A456" s="77">
        <v>5173256</v>
      </c>
      <c r="B456" s="79">
        <v>307.44</v>
      </c>
      <c r="C456" s="79"/>
      <c r="D456" s="79"/>
      <c r="E456" s="79"/>
      <c r="F456" s="79"/>
      <c r="G456" s="80"/>
    </row>
    <row r="457" spans="1:7" x14ac:dyDescent="0.25">
      <c r="A457" s="77">
        <v>5173260</v>
      </c>
      <c r="B457" s="79">
        <v>65</v>
      </c>
      <c r="C457" s="79"/>
      <c r="D457" s="79"/>
      <c r="E457" s="79"/>
      <c r="F457" s="79"/>
      <c r="G457" s="80"/>
    </row>
    <row r="458" spans="1:7" x14ac:dyDescent="0.25">
      <c r="A458" s="77">
        <v>5173261</v>
      </c>
      <c r="B458" s="79">
        <v>486.52</v>
      </c>
      <c r="C458" s="79"/>
      <c r="D458" s="79"/>
      <c r="E458" s="79"/>
      <c r="F458" s="79"/>
      <c r="G458" s="80"/>
    </row>
    <row r="459" spans="1:7" x14ac:dyDescent="0.25">
      <c r="A459" s="77">
        <v>5173262</v>
      </c>
      <c r="B459" s="79">
        <v>65.3</v>
      </c>
      <c r="C459" s="79"/>
      <c r="D459" s="79"/>
      <c r="E459" s="79"/>
      <c r="F459" s="79"/>
      <c r="G459" s="80"/>
    </row>
    <row r="460" spans="1:7" x14ac:dyDescent="0.25">
      <c r="A460" s="77">
        <v>5173264</v>
      </c>
      <c r="B460" s="79">
        <v>178.81</v>
      </c>
      <c r="C460" s="79"/>
      <c r="D460" s="79"/>
      <c r="E460" s="79"/>
      <c r="F460" s="79"/>
      <c r="G460" s="80"/>
    </row>
    <row r="461" spans="1:7" x14ac:dyDescent="0.25">
      <c r="A461" s="77">
        <v>5173266</v>
      </c>
      <c r="B461" s="79">
        <v>468.7</v>
      </c>
      <c r="C461" s="79"/>
      <c r="D461" s="79"/>
      <c r="E461" s="79"/>
      <c r="F461" s="79"/>
      <c r="G461" s="80"/>
    </row>
    <row r="462" spans="1:7" x14ac:dyDescent="0.25">
      <c r="A462" s="77">
        <v>5173267</v>
      </c>
      <c r="B462" s="79">
        <v>293.58</v>
      </c>
      <c r="C462" s="79"/>
      <c r="D462" s="79"/>
      <c r="E462" s="79"/>
      <c r="F462" s="79"/>
      <c r="G462" s="80"/>
    </row>
    <row r="463" spans="1:7" x14ac:dyDescent="0.25">
      <c r="A463" s="77">
        <v>5173268</v>
      </c>
      <c r="B463" s="79">
        <v>366.61</v>
      </c>
      <c r="C463" s="79"/>
      <c r="D463" s="79"/>
      <c r="E463" s="79"/>
      <c r="F463" s="79"/>
      <c r="G463" s="80"/>
    </row>
    <row r="464" spans="1:7" x14ac:dyDescent="0.25">
      <c r="A464" s="77">
        <v>5173269</v>
      </c>
      <c r="B464" s="79">
        <v>491.88</v>
      </c>
      <c r="C464" s="79"/>
      <c r="D464" s="79"/>
      <c r="E464" s="79"/>
      <c r="F464" s="79"/>
      <c r="G464" s="80"/>
    </row>
    <row r="465" spans="1:7" x14ac:dyDescent="0.25">
      <c r="A465" s="77">
        <v>5173448</v>
      </c>
      <c r="B465" s="79">
        <v>35.270000000000003</v>
      </c>
      <c r="C465" s="79"/>
      <c r="D465" s="79"/>
      <c r="E465" s="79"/>
      <c r="F465" s="79"/>
      <c r="G465" s="80"/>
    </row>
    <row r="466" spans="1:7" x14ac:dyDescent="0.25">
      <c r="A466" s="77">
        <v>5173449</v>
      </c>
      <c r="B466" s="79">
        <v>196.53</v>
      </c>
      <c r="C466" s="79"/>
      <c r="D466" s="79"/>
      <c r="E466" s="79"/>
      <c r="F466" s="79"/>
      <c r="G466" s="80"/>
    </row>
    <row r="467" spans="1:7" x14ac:dyDescent="0.25">
      <c r="A467" s="77">
        <v>5173579</v>
      </c>
      <c r="B467" s="79">
        <v>65.510000000000005</v>
      </c>
      <c r="C467" s="79"/>
      <c r="D467" s="79"/>
      <c r="E467" s="79"/>
      <c r="F467" s="79"/>
      <c r="G467" s="80"/>
    </row>
    <row r="468" spans="1:7" x14ac:dyDescent="0.25">
      <c r="A468" s="77">
        <v>5173585</v>
      </c>
      <c r="B468" s="79">
        <v>40.32</v>
      </c>
      <c r="C468" s="79"/>
      <c r="D468" s="79"/>
      <c r="E468" s="79"/>
      <c r="F468" s="79"/>
      <c r="G468" s="80"/>
    </row>
    <row r="469" spans="1:7" x14ac:dyDescent="0.25">
      <c r="A469" s="77">
        <v>5173659</v>
      </c>
      <c r="B469" s="79">
        <v>45.39</v>
      </c>
      <c r="C469" s="79"/>
      <c r="D469" s="79"/>
      <c r="E469" s="79"/>
      <c r="F469" s="79"/>
      <c r="G469" s="80"/>
    </row>
    <row r="470" spans="1:7" x14ac:dyDescent="0.25">
      <c r="A470" s="77">
        <v>5173669</v>
      </c>
      <c r="B470" s="79">
        <v>181.44</v>
      </c>
      <c r="C470" s="79"/>
      <c r="D470" s="79"/>
      <c r="E470" s="79"/>
      <c r="F470" s="79"/>
      <c r="G470" s="80"/>
    </row>
    <row r="471" spans="1:7" x14ac:dyDescent="0.25">
      <c r="A471" s="90" t="s">
        <v>5</v>
      </c>
      <c r="B471" s="81">
        <f>SUM(B420:B470)</f>
        <v>20163.27</v>
      </c>
      <c r="C471" s="96"/>
      <c r="D471" s="79"/>
      <c r="E471" s="79"/>
      <c r="F471" s="79"/>
      <c r="G471" s="80"/>
    </row>
    <row r="472" spans="1:7" x14ac:dyDescent="0.25">
      <c r="A472" s="77"/>
      <c r="B472" s="79"/>
      <c r="C472" s="96"/>
      <c r="D472" s="79"/>
      <c r="E472" s="79"/>
      <c r="F472" s="79"/>
      <c r="G472" s="80"/>
    </row>
    <row r="473" spans="1:7" x14ac:dyDescent="0.25">
      <c r="A473" s="77" t="s">
        <v>145</v>
      </c>
      <c r="B473" s="79">
        <v>300</v>
      </c>
      <c r="C473" s="79"/>
      <c r="D473" s="79"/>
      <c r="E473" s="79"/>
      <c r="F473" s="79"/>
      <c r="G473" s="80"/>
    </row>
    <row r="474" spans="1:7" x14ac:dyDescent="0.25">
      <c r="A474" s="77" t="s">
        <v>146</v>
      </c>
      <c r="B474" s="79">
        <v>200</v>
      </c>
      <c r="C474" s="79"/>
      <c r="D474" s="79"/>
      <c r="E474" s="79"/>
      <c r="F474" s="79"/>
      <c r="G474" s="80"/>
    </row>
    <row r="475" spans="1:7" x14ac:dyDescent="0.25">
      <c r="A475" s="77" t="s">
        <v>147</v>
      </c>
      <c r="B475" s="79">
        <v>165.51</v>
      </c>
      <c r="C475" s="79"/>
      <c r="D475" s="79"/>
      <c r="E475" s="79"/>
      <c r="F475" s="79"/>
      <c r="G475" s="80"/>
    </row>
    <row r="476" spans="1:7" x14ac:dyDescent="0.25">
      <c r="A476" s="77" t="s">
        <v>148</v>
      </c>
      <c r="B476" s="79">
        <v>196.47</v>
      </c>
      <c r="C476" s="79"/>
      <c r="D476" s="79"/>
      <c r="E476" s="79"/>
      <c r="F476" s="79"/>
      <c r="G476" s="80"/>
    </row>
    <row r="477" spans="1:7" x14ac:dyDescent="0.25">
      <c r="A477" s="77" t="s">
        <v>149</v>
      </c>
      <c r="B477" s="79">
        <v>300</v>
      </c>
      <c r="C477" s="79"/>
      <c r="D477" s="79"/>
      <c r="E477" s="79"/>
      <c r="F477" s="79"/>
      <c r="G477" s="80"/>
    </row>
    <row r="478" spans="1:7" x14ac:dyDescent="0.25">
      <c r="A478" s="77" t="s">
        <v>150</v>
      </c>
      <c r="B478" s="79">
        <v>145.80000000000001</v>
      </c>
      <c r="C478" s="79"/>
      <c r="D478" s="79"/>
      <c r="E478" s="79"/>
      <c r="F478" s="79"/>
      <c r="G478" s="80"/>
    </row>
    <row r="479" spans="1:7" x14ac:dyDescent="0.25">
      <c r="A479" s="77" t="s">
        <v>151</v>
      </c>
      <c r="B479" s="79">
        <v>243</v>
      </c>
      <c r="C479" s="79"/>
      <c r="D479" s="79"/>
      <c r="E479" s="79"/>
      <c r="F479" s="79"/>
      <c r="G479" s="80"/>
    </row>
    <row r="480" spans="1:7" x14ac:dyDescent="0.25">
      <c r="A480" s="77" t="s">
        <v>152</v>
      </c>
      <c r="B480" s="79">
        <v>113.4</v>
      </c>
      <c r="C480" s="79"/>
      <c r="D480" s="79"/>
      <c r="E480" s="79"/>
      <c r="F480" s="79"/>
      <c r="G480" s="80"/>
    </row>
    <row r="481" spans="1:7" x14ac:dyDescent="0.25">
      <c r="A481" s="77" t="s">
        <v>153</v>
      </c>
      <c r="B481" s="79">
        <v>243</v>
      </c>
      <c r="C481" s="79"/>
      <c r="D481" s="79"/>
      <c r="E481" s="79"/>
      <c r="F481" s="79"/>
      <c r="G481" s="80"/>
    </row>
    <row r="482" spans="1:7" x14ac:dyDescent="0.25">
      <c r="A482" s="77" t="s">
        <v>154</v>
      </c>
      <c r="B482" s="79">
        <v>243</v>
      </c>
      <c r="C482" s="79"/>
      <c r="D482" s="79"/>
      <c r="E482" s="79"/>
      <c r="F482" s="79"/>
      <c r="G482" s="80"/>
    </row>
    <row r="483" spans="1:7" x14ac:dyDescent="0.25">
      <c r="A483" s="77" t="s">
        <v>155</v>
      </c>
      <c r="B483" s="79">
        <v>42.34</v>
      </c>
      <c r="C483" s="79"/>
      <c r="D483" s="79"/>
      <c r="E483" s="79"/>
      <c r="F483" s="79"/>
      <c r="G483" s="80"/>
    </row>
    <row r="484" spans="1:7" x14ac:dyDescent="0.25">
      <c r="A484" s="77" t="s">
        <v>156</v>
      </c>
      <c r="B484" s="79">
        <v>38.590000000000003</v>
      </c>
      <c r="C484" s="79"/>
      <c r="D484" s="79"/>
      <c r="E484" s="79"/>
      <c r="F484" s="79"/>
      <c r="G484" s="80"/>
    </row>
    <row r="485" spans="1:7" x14ac:dyDescent="0.25">
      <c r="A485" s="77" t="s">
        <v>157</v>
      </c>
      <c r="B485" s="79">
        <v>56.7</v>
      </c>
      <c r="C485" s="79"/>
      <c r="D485" s="79"/>
      <c r="E485" s="79"/>
      <c r="F485" s="79"/>
      <c r="G485" s="80"/>
    </row>
    <row r="486" spans="1:7" x14ac:dyDescent="0.25">
      <c r="A486" s="77" t="s">
        <v>158</v>
      </c>
      <c r="B486" s="79">
        <v>245.7</v>
      </c>
      <c r="C486" s="79"/>
      <c r="D486" s="79"/>
      <c r="E486" s="79"/>
      <c r="F486" s="79"/>
      <c r="G486" s="80"/>
    </row>
    <row r="487" spans="1:7" x14ac:dyDescent="0.25">
      <c r="A487" s="77" t="s">
        <v>159</v>
      </c>
      <c r="B487" s="79">
        <v>58.96</v>
      </c>
      <c r="C487" s="79"/>
      <c r="D487" s="79"/>
      <c r="E487" s="79"/>
      <c r="F487" s="79"/>
      <c r="G487" s="80"/>
    </row>
    <row r="488" spans="1:7" x14ac:dyDescent="0.25">
      <c r="A488" s="77" t="s">
        <v>160</v>
      </c>
      <c r="B488" s="79">
        <v>70.760000000000005</v>
      </c>
      <c r="C488" s="79"/>
      <c r="D488" s="79"/>
      <c r="E488" s="79"/>
      <c r="F488" s="79"/>
      <c r="G488" s="80"/>
    </row>
    <row r="489" spans="1:7" x14ac:dyDescent="0.25">
      <c r="A489" s="77" t="s">
        <v>161</v>
      </c>
      <c r="B489" s="79">
        <v>59.88</v>
      </c>
      <c r="C489" s="79"/>
      <c r="D489" s="79"/>
      <c r="E489" s="79"/>
      <c r="F489" s="79"/>
      <c r="G489" s="80"/>
    </row>
    <row r="490" spans="1:7" x14ac:dyDescent="0.25">
      <c r="A490" s="77" t="s">
        <v>162</v>
      </c>
      <c r="B490" s="79">
        <v>38.590000000000003</v>
      </c>
      <c r="C490" s="79"/>
      <c r="D490" s="79"/>
      <c r="E490" s="79"/>
      <c r="F490" s="79"/>
      <c r="G490" s="80"/>
    </row>
    <row r="491" spans="1:7" x14ac:dyDescent="0.25">
      <c r="A491" s="77" t="s">
        <v>163</v>
      </c>
      <c r="B491" s="79">
        <v>65.319999999999993</v>
      </c>
      <c r="C491" s="79"/>
      <c r="D491" s="79"/>
      <c r="E491" s="79"/>
      <c r="F491" s="79"/>
      <c r="G491" s="80"/>
    </row>
    <row r="492" spans="1:7" x14ac:dyDescent="0.25">
      <c r="A492" s="77" t="s">
        <v>164</v>
      </c>
      <c r="B492" s="79">
        <v>47.63</v>
      </c>
      <c r="C492" s="79"/>
      <c r="D492" s="79"/>
      <c r="E492" s="79"/>
      <c r="F492" s="79"/>
      <c r="G492" s="80"/>
    </row>
    <row r="493" spans="1:7" x14ac:dyDescent="0.25">
      <c r="A493" s="77" t="s">
        <v>165</v>
      </c>
      <c r="B493" s="79">
        <v>76.2</v>
      </c>
      <c r="C493" s="79"/>
      <c r="D493" s="79"/>
      <c r="E493" s="79"/>
      <c r="F493" s="79"/>
      <c r="G493" s="80"/>
    </row>
    <row r="494" spans="1:7" x14ac:dyDescent="0.25">
      <c r="A494" s="77" t="s">
        <v>166</v>
      </c>
      <c r="B494" s="79">
        <v>76.2</v>
      </c>
      <c r="C494" s="79"/>
      <c r="D494" s="79"/>
      <c r="E494" s="79"/>
      <c r="F494" s="79"/>
      <c r="G494" s="80"/>
    </row>
    <row r="495" spans="1:7" x14ac:dyDescent="0.25">
      <c r="A495" s="77" t="s">
        <v>167</v>
      </c>
      <c r="B495" s="79">
        <v>85.05</v>
      </c>
      <c r="C495" s="79"/>
      <c r="D495" s="79"/>
      <c r="E495" s="79"/>
      <c r="F495" s="79"/>
      <c r="G495" s="80"/>
    </row>
    <row r="496" spans="1:7" x14ac:dyDescent="0.25">
      <c r="A496" s="77" t="s">
        <v>168</v>
      </c>
      <c r="B496" s="79">
        <v>92.53</v>
      </c>
      <c r="C496" s="79"/>
      <c r="D496" s="79"/>
      <c r="E496" s="79"/>
      <c r="F496" s="79"/>
      <c r="G496" s="80"/>
    </row>
    <row r="497" spans="1:9" x14ac:dyDescent="0.25">
      <c r="A497" s="77" t="s">
        <v>169</v>
      </c>
      <c r="B497" s="79">
        <v>56.7</v>
      </c>
      <c r="C497" s="79"/>
      <c r="D497" s="79"/>
      <c r="E497" s="79"/>
      <c r="F497" s="79"/>
      <c r="G497" s="80"/>
    </row>
    <row r="498" spans="1:9" x14ac:dyDescent="0.25">
      <c r="A498" s="77" t="s">
        <v>170</v>
      </c>
      <c r="B498" s="79">
        <v>44.1</v>
      </c>
      <c r="C498" s="79"/>
      <c r="D498" s="79"/>
      <c r="E498" s="79"/>
      <c r="F498" s="79"/>
      <c r="G498" s="80"/>
    </row>
    <row r="499" spans="1:9" x14ac:dyDescent="0.25">
      <c r="A499" s="99" t="s">
        <v>19</v>
      </c>
      <c r="B499" s="86">
        <f>SUM(B473:B498)</f>
        <v>3305.4300000000007</v>
      </c>
      <c r="C499" s="87"/>
      <c r="D499" s="87"/>
      <c r="E499" s="87"/>
      <c r="F499" s="87"/>
      <c r="G499" s="88"/>
    </row>
    <row r="502" spans="1:9" x14ac:dyDescent="0.25">
      <c r="A502" s="27" t="s">
        <v>5</v>
      </c>
      <c r="B502" s="6" t="s">
        <v>6</v>
      </c>
      <c r="C502" s="28">
        <v>44085</v>
      </c>
      <c r="D502" s="13">
        <v>8319.75</v>
      </c>
    </row>
    <row r="503" spans="1:9" x14ac:dyDescent="0.25">
      <c r="A503" s="56" t="s">
        <v>171</v>
      </c>
      <c r="B503" s="56" t="s">
        <v>172</v>
      </c>
      <c r="C503" s="56" t="s">
        <v>173</v>
      </c>
      <c r="D503" s="56" t="s">
        <v>174</v>
      </c>
      <c r="E503" s="56" t="s">
        <v>175</v>
      </c>
      <c r="F503" s="56" t="s">
        <v>176</v>
      </c>
      <c r="G503" s="56" t="s">
        <v>177</v>
      </c>
      <c r="H503" s="104" t="s">
        <v>178</v>
      </c>
      <c r="I503" s="56" t="s">
        <v>179</v>
      </c>
    </row>
    <row r="504" spans="1:9" x14ac:dyDescent="0.25">
      <c r="A504" s="57" t="s">
        <v>190</v>
      </c>
      <c r="B504" s="57" t="s">
        <v>181</v>
      </c>
      <c r="C504" s="58">
        <v>2332.23</v>
      </c>
      <c r="D504" s="58">
        <v>0</v>
      </c>
      <c r="E504" s="58">
        <v>2332.23</v>
      </c>
      <c r="F504" s="57" t="s">
        <v>191</v>
      </c>
      <c r="G504" s="58" t="s">
        <v>183</v>
      </c>
      <c r="H504" s="105">
        <v>3656.16</v>
      </c>
      <c r="I504" s="57">
        <v>-1323.93</v>
      </c>
    </row>
    <row r="505" spans="1:9" x14ac:dyDescent="0.25">
      <c r="A505" s="57" t="s">
        <v>192</v>
      </c>
      <c r="B505" s="57" t="s">
        <v>181</v>
      </c>
      <c r="C505" s="58">
        <v>320.83</v>
      </c>
      <c r="D505" s="58">
        <v>0</v>
      </c>
      <c r="E505" s="58">
        <v>320.83</v>
      </c>
      <c r="F505" s="57" t="s">
        <v>193</v>
      </c>
      <c r="G505" s="58" t="s">
        <v>183</v>
      </c>
      <c r="H505" s="105">
        <v>414.86</v>
      </c>
      <c r="I505" s="57">
        <v>-94.03</v>
      </c>
    </row>
    <row r="506" spans="1:9" x14ac:dyDescent="0.25">
      <c r="A506" s="57" t="s">
        <v>194</v>
      </c>
      <c r="B506" s="57" t="s">
        <v>181</v>
      </c>
      <c r="C506" s="58">
        <v>2798</v>
      </c>
      <c r="D506" s="58">
        <v>0</v>
      </c>
      <c r="E506" s="58">
        <v>2798</v>
      </c>
      <c r="F506" s="57" t="s">
        <v>195</v>
      </c>
      <c r="G506" s="58" t="s">
        <v>183</v>
      </c>
      <c r="H506" s="105">
        <v>3423.16</v>
      </c>
      <c r="I506" s="57">
        <v>-625.16</v>
      </c>
    </row>
    <row r="507" spans="1:9" x14ac:dyDescent="0.25">
      <c r="A507" s="57" t="s">
        <v>196</v>
      </c>
      <c r="B507" s="57" t="s">
        <v>181</v>
      </c>
      <c r="C507" s="58">
        <v>214.61</v>
      </c>
      <c r="D507" s="58">
        <v>0</v>
      </c>
      <c r="E507" s="58">
        <v>214.61</v>
      </c>
      <c r="F507" s="57" t="s">
        <v>197</v>
      </c>
      <c r="G507" s="58" t="s">
        <v>183</v>
      </c>
      <c r="H507" s="105">
        <v>275.08999999999997</v>
      </c>
      <c r="I507" s="57">
        <v>-60.48</v>
      </c>
    </row>
    <row r="508" spans="1:9" x14ac:dyDescent="0.25">
      <c r="A508" s="57" t="s">
        <v>198</v>
      </c>
      <c r="B508" s="57" t="s">
        <v>181</v>
      </c>
      <c r="C508" s="58">
        <v>1601.4</v>
      </c>
      <c r="D508" s="58">
        <v>0</v>
      </c>
      <c r="E508" s="58">
        <v>1601.4</v>
      </c>
      <c r="F508" s="57" t="s">
        <v>199</v>
      </c>
      <c r="G508" s="58" t="s">
        <v>183</v>
      </c>
      <c r="H508" s="105">
        <v>1659.15</v>
      </c>
      <c r="I508" s="57">
        <v>-57.75</v>
      </c>
    </row>
    <row r="509" spans="1:9" x14ac:dyDescent="0.25">
      <c r="A509" s="77">
        <v>5178287</v>
      </c>
      <c r="B509" s="79">
        <v>31.49</v>
      </c>
      <c r="C509" s="79"/>
      <c r="D509" s="79"/>
      <c r="E509" s="79"/>
      <c r="F509" s="79"/>
      <c r="G509" s="80"/>
      <c r="I509" s="103">
        <f>SUM(I504:I508)</f>
        <v>-2161.35</v>
      </c>
    </row>
    <row r="510" spans="1:9" x14ac:dyDescent="0.25">
      <c r="A510" s="77">
        <v>5178288</v>
      </c>
      <c r="B510" s="79">
        <v>73.5</v>
      </c>
      <c r="C510" s="79"/>
      <c r="D510" s="79"/>
      <c r="E510" s="79"/>
      <c r="F510" s="79"/>
      <c r="G510" s="80"/>
    </row>
    <row r="511" spans="1:9" x14ac:dyDescent="0.25">
      <c r="A511" s="77">
        <v>5178289</v>
      </c>
      <c r="B511" s="79">
        <v>162.5</v>
      </c>
      <c r="C511" s="79"/>
      <c r="D511" s="79"/>
      <c r="E511" s="79"/>
      <c r="F511" s="79"/>
      <c r="G511" s="80"/>
    </row>
    <row r="512" spans="1:9" x14ac:dyDescent="0.25">
      <c r="A512" s="77">
        <v>5178290</v>
      </c>
      <c r="B512" s="79">
        <v>70.56</v>
      </c>
      <c r="C512" s="79"/>
      <c r="D512" s="79"/>
      <c r="E512" s="79"/>
      <c r="F512" s="79"/>
      <c r="G512" s="80"/>
    </row>
    <row r="513" spans="1:7" x14ac:dyDescent="0.25">
      <c r="A513" s="77">
        <v>5178291</v>
      </c>
      <c r="B513" s="79">
        <v>47.63</v>
      </c>
      <c r="C513" s="79"/>
      <c r="D513" s="79"/>
      <c r="E513" s="79"/>
      <c r="F513" s="79"/>
      <c r="G513" s="80"/>
    </row>
    <row r="514" spans="1:7" x14ac:dyDescent="0.25">
      <c r="A514" s="77">
        <v>5178292</v>
      </c>
      <c r="B514" s="78">
        <v>2332.23</v>
      </c>
      <c r="C514" s="79"/>
      <c r="D514" s="79"/>
      <c r="E514" s="79"/>
      <c r="F514" s="79"/>
      <c r="G514" s="80"/>
    </row>
    <row r="515" spans="1:7" x14ac:dyDescent="0.25">
      <c r="A515" s="77">
        <v>5178293</v>
      </c>
      <c r="B515" s="79">
        <v>320.83</v>
      </c>
      <c r="C515" s="79"/>
      <c r="D515" s="79"/>
      <c r="E515" s="79"/>
      <c r="F515" s="79"/>
      <c r="G515" s="80"/>
    </row>
    <row r="516" spans="1:7" x14ac:dyDescent="0.25">
      <c r="A516" s="77">
        <v>5178294</v>
      </c>
      <c r="B516" s="78">
        <v>2798</v>
      </c>
      <c r="C516" s="78"/>
      <c r="D516" s="79"/>
      <c r="E516" s="79"/>
      <c r="F516" s="79"/>
      <c r="G516" s="80"/>
    </row>
    <row r="517" spans="1:7" x14ac:dyDescent="0.25">
      <c r="A517" s="77">
        <v>5178295</v>
      </c>
      <c r="B517" s="79">
        <v>214.61</v>
      </c>
      <c r="C517" s="79"/>
      <c r="D517" s="79"/>
      <c r="E517" s="79"/>
      <c r="F517" s="79"/>
      <c r="G517" s="80"/>
    </row>
    <row r="518" spans="1:7" x14ac:dyDescent="0.25">
      <c r="A518" s="77">
        <v>5178325</v>
      </c>
      <c r="B518" s="78">
        <v>1601.4</v>
      </c>
      <c r="C518" s="78"/>
      <c r="D518" s="79"/>
      <c r="E518" s="79"/>
      <c r="F518" s="79"/>
      <c r="G518" s="80"/>
    </row>
    <row r="519" spans="1:7" x14ac:dyDescent="0.25">
      <c r="A519" s="77">
        <v>5181533</v>
      </c>
      <c r="B519" s="79">
        <v>83.8</v>
      </c>
      <c r="C519" s="79"/>
      <c r="D519" s="79"/>
      <c r="E519" s="79"/>
      <c r="F519" s="79"/>
      <c r="G519" s="80"/>
    </row>
    <row r="520" spans="1:7" x14ac:dyDescent="0.25">
      <c r="A520" s="71" t="s">
        <v>5</v>
      </c>
      <c r="B520" s="81">
        <f>SUM(B509:B519)</f>
        <v>7736.55</v>
      </c>
      <c r="C520" s="79"/>
      <c r="D520" s="79"/>
      <c r="E520" s="79"/>
      <c r="F520" s="79"/>
      <c r="G520" s="80"/>
    </row>
    <row r="521" spans="1:7" x14ac:dyDescent="0.25">
      <c r="A521" s="77"/>
      <c r="B521" s="96"/>
      <c r="C521" s="79"/>
      <c r="D521" s="79"/>
      <c r="E521" s="79"/>
      <c r="F521" s="79"/>
      <c r="G521" s="80"/>
    </row>
    <row r="522" spans="1:7" x14ac:dyDescent="0.25">
      <c r="A522" s="77" t="s">
        <v>188</v>
      </c>
      <c r="B522" s="79">
        <v>340.2</v>
      </c>
      <c r="C522" s="79"/>
      <c r="D522" s="79"/>
      <c r="E522" s="79"/>
      <c r="F522" s="81" t="s">
        <v>20</v>
      </c>
      <c r="G522" s="82">
        <f>B520+B524</f>
        <v>8319.75</v>
      </c>
    </row>
    <row r="523" spans="1:7" x14ac:dyDescent="0.25">
      <c r="A523" s="77" t="s">
        <v>189</v>
      </c>
      <c r="B523" s="79">
        <v>243</v>
      </c>
      <c r="C523" s="79"/>
      <c r="D523" s="79"/>
      <c r="E523" s="79"/>
      <c r="F523" s="79"/>
      <c r="G523" s="80"/>
    </row>
    <row r="524" spans="1:7" x14ac:dyDescent="0.25">
      <c r="A524" s="99" t="s">
        <v>19</v>
      </c>
      <c r="B524" s="86">
        <f>SUM(B522:B523)</f>
        <v>583.20000000000005</v>
      </c>
      <c r="C524" s="87"/>
      <c r="D524" s="87"/>
      <c r="E524" s="87"/>
      <c r="F524" s="87"/>
      <c r="G524" s="88"/>
    </row>
    <row r="527" spans="1:7" x14ac:dyDescent="0.25">
      <c r="A527" s="18" t="s">
        <v>5</v>
      </c>
      <c r="B527" s="29" t="s">
        <v>6</v>
      </c>
      <c r="C527" s="24">
        <v>44088</v>
      </c>
      <c r="D527" s="21">
        <v>12710.04</v>
      </c>
    </row>
    <row r="528" spans="1:7" x14ac:dyDescent="0.25">
      <c r="A528" s="73">
        <v>5183456</v>
      </c>
      <c r="B528" s="74">
        <v>1030.92</v>
      </c>
      <c r="C528" s="74"/>
      <c r="D528" s="75"/>
      <c r="E528" s="75"/>
      <c r="F528" s="75"/>
      <c r="G528" s="76"/>
    </row>
    <row r="529" spans="1:7" x14ac:dyDescent="0.25">
      <c r="A529" s="77">
        <v>5183479</v>
      </c>
      <c r="B529" s="79">
        <v>65.510000000000005</v>
      </c>
      <c r="C529" s="79"/>
      <c r="D529" s="79"/>
      <c r="E529" s="79"/>
      <c r="F529" s="79"/>
      <c r="G529" s="80"/>
    </row>
    <row r="530" spans="1:7" x14ac:dyDescent="0.25">
      <c r="A530" s="77">
        <v>5183480</v>
      </c>
      <c r="B530" s="79">
        <v>65.510000000000005</v>
      </c>
      <c r="C530" s="79"/>
      <c r="D530" s="79"/>
      <c r="E530" s="79"/>
      <c r="F530" s="79"/>
      <c r="G530" s="80"/>
    </row>
    <row r="531" spans="1:7" x14ac:dyDescent="0.25">
      <c r="A531" s="77">
        <v>5183481</v>
      </c>
      <c r="B531" s="79">
        <v>408.24</v>
      </c>
      <c r="C531" s="79"/>
      <c r="D531" s="79"/>
      <c r="E531" s="79"/>
      <c r="F531" s="79"/>
      <c r="G531" s="80"/>
    </row>
    <row r="532" spans="1:7" x14ac:dyDescent="0.25">
      <c r="A532" s="77">
        <v>5183482</v>
      </c>
      <c r="B532" s="79">
        <v>90.72</v>
      </c>
      <c r="C532" s="79"/>
      <c r="D532" s="79"/>
      <c r="E532" s="79"/>
      <c r="F532" s="79"/>
      <c r="G532" s="80"/>
    </row>
    <row r="533" spans="1:7" x14ac:dyDescent="0.25">
      <c r="A533" s="77">
        <v>5183483</v>
      </c>
      <c r="B533" s="79">
        <v>120.96</v>
      </c>
      <c r="C533" s="79"/>
      <c r="D533" s="79"/>
      <c r="E533" s="79"/>
      <c r="F533" s="79"/>
      <c r="G533" s="80"/>
    </row>
    <row r="534" spans="1:7" x14ac:dyDescent="0.25">
      <c r="A534" s="77">
        <v>5183484</v>
      </c>
      <c r="B534" s="79">
        <v>312.47000000000003</v>
      </c>
      <c r="C534" s="79"/>
      <c r="D534" s="79"/>
      <c r="E534" s="79"/>
      <c r="F534" s="79"/>
      <c r="G534" s="80"/>
    </row>
    <row r="535" spans="1:7" x14ac:dyDescent="0.25">
      <c r="A535" s="77">
        <v>5183485</v>
      </c>
      <c r="B535" s="79">
        <v>219.85</v>
      </c>
      <c r="C535" s="79"/>
      <c r="D535" s="79"/>
      <c r="E535" s="79"/>
      <c r="F535" s="79"/>
      <c r="G535" s="80"/>
    </row>
    <row r="536" spans="1:7" x14ac:dyDescent="0.25">
      <c r="A536" s="77">
        <v>5183486</v>
      </c>
      <c r="B536" s="79">
        <v>342.72</v>
      </c>
      <c r="C536" s="79"/>
      <c r="D536" s="79"/>
      <c r="E536" s="79"/>
      <c r="F536" s="79"/>
      <c r="G536" s="80"/>
    </row>
    <row r="537" spans="1:7" x14ac:dyDescent="0.25">
      <c r="A537" s="77">
        <v>5183594</v>
      </c>
      <c r="B537" s="79">
        <v>78.72</v>
      </c>
      <c r="C537" s="79"/>
      <c r="D537" s="79"/>
      <c r="E537" s="79"/>
      <c r="F537" s="79"/>
      <c r="G537" s="80"/>
    </row>
    <row r="538" spans="1:7" x14ac:dyDescent="0.25">
      <c r="A538" s="77">
        <v>5183595</v>
      </c>
      <c r="B538" s="79">
        <v>81.25</v>
      </c>
      <c r="C538" s="79"/>
      <c r="D538" s="79"/>
      <c r="E538" s="79"/>
      <c r="F538" s="79"/>
      <c r="G538" s="80"/>
    </row>
    <row r="539" spans="1:7" x14ac:dyDescent="0.25">
      <c r="A539" s="77">
        <v>5183596</v>
      </c>
      <c r="B539" s="78">
        <v>1024.53</v>
      </c>
      <c r="C539" s="78"/>
      <c r="D539" s="79"/>
      <c r="E539" s="79"/>
      <c r="F539" s="79"/>
      <c r="G539" s="80"/>
    </row>
    <row r="540" spans="1:7" x14ac:dyDescent="0.25">
      <c r="A540" s="77">
        <v>5183597</v>
      </c>
      <c r="B540" s="79">
        <v>60.48</v>
      </c>
      <c r="C540" s="79"/>
      <c r="D540" s="79"/>
      <c r="E540" s="79"/>
      <c r="F540" s="79"/>
      <c r="G540" s="80"/>
    </row>
    <row r="541" spans="1:7" x14ac:dyDescent="0.25">
      <c r="A541" s="77">
        <v>5183598</v>
      </c>
      <c r="B541" s="79">
        <v>42.34</v>
      </c>
      <c r="C541" s="79"/>
      <c r="D541" s="79"/>
      <c r="E541" s="79"/>
      <c r="F541" s="79"/>
      <c r="G541" s="80"/>
    </row>
    <row r="542" spans="1:7" x14ac:dyDescent="0.25">
      <c r="A542" s="77">
        <v>5183599</v>
      </c>
      <c r="B542" s="78">
        <v>3954.25</v>
      </c>
      <c r="C542" s="78"/>
      <c r="D542" s="79"/>
      <c r="E542" s="79"/>
      <c r="F542" s="79"/>
      <c r="G542" s="80"/>
    </row>
    <row r="543" spans="1:7" x14ac:dyDescent="0.25">
      <c r="A543" s="77">
        <v>5183600</v>
      </c>
      <c r="B543" s="79">
        <v>791.23</v>
      </c>
      <c r="C543" s="79"/>
      <c r="D543" s="79"/>
      <c r="E543" s="79"/>
      <c r="F543" s="79"/>
      <c r="G543" s="80"/>
    </row>
    <row r="544" spans="1:7" x14ac:dyDescent="0.25">
      <c r="A544" s="77">
        <v>5183601</v>
      </c>
      <c r="B544" s="78">
        <v>2915.32</v>
      </c>
      <c r="C544" s="78"/>
      <c r="D544" s="79"/>
      <c r="E544" s="79"/>
      <c r="F544" s="79"/>
      <c r="G544" s="80"/>
    </row>
    <row r="545" spans="1:7" x14ac:dyDescent="0.25">
      <c r="A545" s="77">
        <v>5183602</v>
      </c>
      <c r="B545" s="79">
        <v>275.08999999999997</v>
      </c>
      <c r="C545" s="79"/>
      <c r="D545" s="79"/>
      <c r="E545" s="79"/>
      <c r="F545" s="79"/>
      <c r="G545" s="80"/>
    </row>
    <row r="546" spans="1:7" x14ac:dyDescent="0.25">
      <c r="A546" s="90" t="s">
        <v>5</v>
      </c>
      <c r="B546" s="91">
        <f>SUM(B528:B545)</f>
        <v>11880.109999999999</v>
      </c>
      <c r="C546" s="79"/>
      <c r="D546" s="79"/>
      <c r="E546" s="79"/>
      <c r="F546" s="81" t="s">
        <v>20</v>
      </c>
      <c r="G546" s="92">
        <f>B546+B553</f>
        <v>12710.039999999999</v>
      </c>
    </row>
    <row r="547" spans="1:7" x14ac:dyDescent="0.25">
      <c r="A547" s="77"/>
      <c r="B547" s="79"/>
      <c r="C547" s="79"/>
      <c r="D547" s="79"/>
      <c r="E547" s="79"/>
      <c r="F547" s="79"/>
      <c r="G547" s="80"/>
    </row>
    <row r="548" spans="1:7" x14ac:dyDescent="0.25">
      <c r="A548" s="77" t="s">
        <v>200</v>
      </c>
      <c r="B548" s="79">
        <v>48.99</v>
      </c>
      <c r="C548" s="79"/>
      <c r="D548" s="79"/>
      <c r="E548" s="79"/>
      <c r="F548" s="79"/>
      <c r="G548" s="80"/>
    </row>
    <row r="549" spans="1:7" x14ac:dyDescent="0.25">
      <c r="A549" s="77" t="s">
        <v>201</v>
      </c>
      <c r="B549" s="79">
        <v>56.13</v>
      </c>
      <c r="C549" s="79"/>
      <c r="D549" s="79"/>
      <c r="E549" s="79"/>
      <c r="F549" s="79"/>
      <c r="G549" s="80"/>
    </row>
    <row r="550" spans="1:7" x14ac:dyDescent="0.25">
      <c r="A550" s="77" t="s">
        <v>202</v>
      </c>
      <c r="B550" s="79">
        <v>486</v>
      </c>
      <c r="C550" s="79"/>
      <c r="D550" s="79"/>
      <c r="E550" s="79"/>
      <c r="F550" s="79"/>
      <c r="G550" s="80"/>
    </row>
    <row r="551" spans="1:7" x14ac:dyDescent="0.25">
      <c r="A551" s="77" t="s">
        <v>203</v>
      </c>
      <c r="B551" s="79">
        <v>196.47</v>
      </c>
      <c r="C551" s="79"/>
      <c r="D551" s="79"/>
      <c r="E551" s="79"/>
      <c r="F551" s="79"/>
      <c r="G551" s="80"/>
    </row>
    <row r="552" spans="1:7" x14ac:dyDescent="0.25">
      <c r="A552" s="77" t="s">
        <v>204</v>
      </c>
      <c r="B552" s="79">
        <v>42.34</v>
      </c>
      <c r="C552" s="79"/>
      <c r="D552" s="79"/>
      <c r="E552" s="79"/>
      <c r="F552" s="79"/>
      <c r="G552" s="80"/>
    </row>
    <row r="553" spans="1:7" x14ac:dyDescent="0.25">
      <c r="A553" s="99" t="s">
        <v>19</v>
      </c>
      <c r="B553" s="86">
        <f>SUM(B548:B552)</f>
        <v>829.93000000000006</v>
      </c>
      <c r="C553" s="87"/>
      <c r="D553" s="87"/>
      <c r="E553" s="87"/>
      <c r="F553" s="87"/>
      <c r="G553" s="88"/>
    </row>
    <row r="556" spans="1:7" x14ac:dyDescent="0.25">
      <c r="A556" s="18" t="s">
        <v>5</v>
      </c>
      <c r="B556" s="19" t="s">
        <v>6</v>
      </c>
      <c r="C556" s="24">
        <v>44090</v>
      </c>
      <c r="D556" s="21">
        <v>261.76</v>
      </c>
    </row>
    <row r="557" spans="1:7" x14ac:dyDescent="0.25">
      <c r="A557" s="73" t="s">
        <v>205</v>
      </c>
      <c r="B557" s="75">
        <v>65.319999999999993</v>
      </c>
      <c r="C557" s="75"/>
      <c r="D557" s="75"/>
      <c r="E557" s="75"/>
      <c r="F557" s="75"/>
      <c r="G557" s="76"/>
    </row>
    <row r="558" spans="1:7" x14ac:dyDescent="0.25">
      <c r="A558" s="77" t="s">
        <v>206</v>
      </c>
      <c r="B558" s="79">
        <v>38.590000000000003</v>
      </c>
      <c r="C558" s="79"/>
      <c r="D558" s="79"/>
      <c r="E558" s="79"/>
      <c r="F558" s="79"/>
      <c r="G558" s="80"/>
    </row>
    <row r="559" spans="1:7" x14ac:dyDescent="0.25">
      <c r="A559" s="77" t="s">
        <v>207</v>
      </c>
      <c r="B559" s="79">
        <v>92.53</v>
      </c>
      <c r="C559" s="79"/>
      <c r="D559" s="79"/>
      <c r="E559" s="79"/>
      <c r="F559" s="79"/>
      <c r="G559" s="80"/>
    </row>
    <row r="560" spans="1:7" x14ac:dyDescent="0.25">
      <c r="A560" s="77" t="s">
        <v>208</v>
      </c>
      <c r="B560" s="79">
        <v>65.319999999999993</v>
      </c>
      <c r="C560" s="79"/>
      <c r="D560" s="79"/>
      <c r="E560" s="79"/>
      <c r="F560" s="79"/>
      <c r="G560" s="80"/>
    </row>
    <row r="561" spans="1:7" x14ac:dyDescent="0.25">
      <c r="A561" s="99" t="s">
        <v>19</v>
      </c>
      <c r="B561" s="86">
        <f>SUM(B557:B560)</f>
        <v>261.76</v>
      </c>
      <c r="C561" s="87"/>
      <c r="D561" s="87"/>
      <c r="E561" s="87"/>
      <c r="F561" s="87"/>
      <c r="G561" s="88"/>
    </row>
    <row r="564" spans="1:7" x14ac:dyDescent="0.25">
      <c r="A564" s="18" t="s">
        <v>5</v>
      </c>
      <c r="B564" s="19" t="s">
        <v>6</v>
      </c>
      <c r="C564" s="24">
        <v>44091</v>
      </c>
      <c r="D564" s="21">
        <v>2201.29</v>
      </c>
    </row>
    <row r="565" spans="1:7" x14ac:dyDescent="0.25">
      <c r="A565" s="73">
        <v>5186613</v>
      </c>
      <c r="B565" s="75">
        <v>70.56</v>
      </c>
      <c r="C565" s="75" t="s">
        <v>5</v>
      </c>
      <c r="D565" s="75"/>
      <c r="E565" s="75"/>
      <c r="F565" s="75"/>
      <c r="G565" s="76"/>
    </row>
    <row r="566" spans="1:7" x14ac:dyDescent="0.25">
      <c r="A566" s="77">
        <v>5186774</v>
      </c>
      <c r="B566" s="79">
        <v>141.12</v>
      </c>
      <c r="C566" s="79" t="s">
        <v>5</v>
      </c>
      <c r="D566" s="79"/>
      <c r="E566" s="79"/>
      <c r="F566" s="79"/>
      <c r="G566" s="80"/>
    </row>
    <row r="567" spans="1:7" x14ac:dyDescent="0.25">
      <c r="A567" s="77">
        <v>5186775</v>
      </c>
      <c r="B567" s="79">
        <v>156.22999999999999</v>
      </c>
      <c r="C567" s="79" t="s">
        <v>5</v>
      </c>
      <c r="D567" s="79"/>
      <c r="E567" s="79"/>
      <c r="F567" s="79"/>
      <c r="G567" s="80"/>
    </row>
    <row r="568" spans="1:7" x14ac:dyDescent="0.25">
      <c r="A568" s="77">
        <v>5186776</v>
      </c>
      <c r="B568" s="79">
        <v>95.75</v>
      </c>
      <c r="C568" s="79" t="s">
        <v>5</v>
      </c>
      <c r="D568" s="79"/>
      <c r="E568" s="79"/>
      <c r="F568" s="79"/>
      <c r="G568" s="80"/>
    </row>
    <row r="569" spans="1:7" x14ac:dyDescent="0.25">
      <c r="A569" s="77">
        <v>5186777</v>
      </c>
      <c r="B569" s="79">
        <v>268.37</v>
      </c>
      <c r="C569" s="79" t="s">
        <v>5</v>
      </c>
      <c r="D569" s="79"/>
      <c r="E569" s="79"/>
      <c r="F569" s="79"/>
      <c r="G569" s="80"/>
    </row>
    <row r="570" spans="1:7" x14ac:dyDescent="0.25">
      <c r="A570" s="77">
        <v>5186778</v>
      </c>
      <c r="B570" s="79">
        <v>399.82</v>
      </c>
      <c r="C570" s="79" t="s">
        <v>5</v>
      </c>
      <c r="D570" s="79"/>
      <c r="E570" s="79"/>
      <c r="F570" s="79"/>
      <c r="G570" s="80"/>
    </row>
    <row r="571" spans="1:7" x14ac:dyDescent="0.25">
      <c r="A571" s="77">
        <v>5186779</v>
      </c>
      <c r="B571" s="79">
        <v>494.01</v>
      </c>
      <c r="C571" s="79" t="s">
        <v>5</v>
      </c>
      <c r="D571" s="79"/>
      <c r="E571" s="79"/>
      <c r="F571" s="79"/>
      <c r="G571" s="80"/>
    </row>
    <row r="572" spans="1:7" x14ac:dyDescent="0.25">
      <c r="A572" s="77">
        <v>5186780</v>
      </c>
      <c r="B572" s="79">
        <v>292.41000000000003</v>
      </c>
      <c r="C572" s="79" t="s">
        <v>5</v>
      </c>
      <c r="D572" s="79"/>
      <c r="E572" s="79"/>
      <c r="F572" s="79"/>
      <c r="G572" s="80"/>
    </row>
    <row r="573" spans="1:7" x14ac:dyDescent="0.25">
      <c r="A573" s="90" t="s">
        <v>5</v>
      </c>
      <c r="B573" s="81">
        <f>SUM(B565:B572)</f>
        <v>1918.27</v>
      </c>
      <c r="C573" s="79"/>
      <c r="D573" s="79"/>
      <c r="E573" s="79"/>
      <c r="F573" s="79"/>
      <c r="G573" s="80"/>
    </row>
    <row r="574" spans="1:7" x14ac:dyDescent="0.25">
      <c r="A574" s="77"/>
      <c r="B574" s="79"/>
      <c r="C574" s="79"/>
      <c r="D574" s="79"/>
      <c r="E574" s="79"/>
      <c r="F574" s="79"/>
      <c r="G574" s="80"/>
    </row>
    <row r="575" spans="1:7" x14ac:dyDescent="0.25">
      <c r="A575" s="77" t="s">
        <v>209</v>
      </c>
      <c r="B575" s="79">
        <v>76.2</v>
      </c>
      <c r="C575" s="79"/>
      <c r="D575" s="79"/>
      <c r="E575" s="79"/>
      <c r="F575" s="81" t="s">
        <v>20</v>
      </c>
      <c r="G575" s="92">
        <f>B573+B579</f>
        <v>2201.29</v>
      </c>
    </row>
    <row r="576" spans="1:7" x14ac:dyDescent="0.25">
      <c r="A576" s="77" t="s">
        <v>210</v>
      </c>
      <c r="B576" s="79">
        <v>70.75</v>
      </c>
      <c r="C576" s="79"/>
      <c r="D576" s="79"/>
      <c r="E576" s="79"/>
      <c r="F576" s="79"/>
      <c r="G576" s="80"/>
    </row>
    <row r="577" spans="1:7" x14ac:dyDescent="0.25">
      <c r="A577" s="77" t="s">
        <v>211</v>
      </c>
      <c r="B577" s="79">
        <v>70.75</v>
      </c>
      <c r="C577" s="79"/>
      <c r="D577" s="79"/>
      <c r="E577" s="79"/>
      <c r="F577" s="79"/>
      <c r="G577" s="80"/>
    </row>
    <row r="578" spans="1:7" x14ac:dyDescent="0.25">
      <c r="A578" s="77" t="s">
        <v>212</v>
      </c>
      <c r="B578" s="79">
        <v>65.319999999999993</v>
      </c>
      <c r="C578" s="79"/>
      <c r="D578" s="79"/>
      <c r="E578" s="79"/>
      <c r="F578" s="79"/>
      <c r="G578" s="80"/>
    </row>
    <row r="579" spans="1:7" x14ac:dyDescent="0.25">
      <c r="A579" s="85" t="s">
        <v>19</v>
      </c>
      <c r="B579" s="86">
        <f>SUM(B575:B578)</f>
        <v>283.02</v>
      </c>
      <c r="C579" s="87"/>
      <c r="D579" s="87"/>
      <c r="E579" s="87"/>
      <c r="F579" s="87"/>
      <c r="G579" s="88"/>
    </row>
    <row r="582" spans="1:7" x14ac:dyDescent="0.25">
      <c r="A582" s="18" t="s">
        <v>5</v>
      </c>
      <c r="B582" s="19" t="s">
        <v>6</v>
      </c>
      <c r="C582" s="24">
        <v>44092</v>
      </c>
      <c r="D582" s="21">
        <v>11034.51</v>
      </c>
    </row>
    <row r="583" spans="1:7" x14ac:dyDescent="0.25">
      <c r="A583" s="73">
        <v>5187392</v>
      </c>
      <c r="B583" s="75">
        <v>81.25</v>
      </c>
      <c r="C583" s="75"/>
      <c r="D583" s="75"/>
      <c r="E583" s="75"/>
      <c r="F583" s="76"/>
    </row>
    <row r="584" spans="1:7" x14ac:dyDescent="0.25">
      <c r="A584" s="77">
        <v>5187393</v>
      </c>
      <c r="B584" s="79">
        <v>131.04</v>
      </c>
      <c r="C584" s="79"/>
      <c r="D584" s="79"/>
      <c r="E584" s="79"/>
      <c r="F584" s="80"/>
    </row>
    <row r="585" spans="1:7" x14ac:dyDescent="0.25">
      <c r="A585" s="77">
        <v>5187394</v>
      </c>
      <c r="B585" s="79">
        <v>50.4</v>
      </c>
      <c r="C585" s="79"/>
      <c r="D585" s="79"/>
      <c r="E585" s="79"/>
      <c r="F585" s="80"/>
    </row>
    <row r="586" spans="1:7" x14ac:dyDescent="0.25">
      <c r="A586" s="77">
        <v>5187395</v>
      </c>
      <c r="B586" s="79">
        <v>52.92</v>
      </c>
      <c r="C586" s="79"/>
      <c r="D586" s="79"/>
      <c r="E586" s="79"/>
      <c r="F586" s="80"/>
    </row>
    <row r="587" spans="1:7" x14ac:dyDescent="0.25">
      <c r="A587" s="77">
        <v>5187396</v>
      </c>
      <c r="B587" s="79">
        <v>206.68</v>
      </c>
      <c r="C587" s="79"/>
      <c r="D587" s="79"/>
      <c r="E587" s="79"/>
      <c r="F587" s="80"/>
    </row>
    <row r="588" spans="1:7" x14ac:dyDescent="0.25">
      <c r="A588" s="77">
        <v>5187397</v>
      </c>
      <c r="B588" s="79">
        <v>451.61</v>
      </c>
      <c r="C588" s="79"/>
      <c r="D588" s="79"/>
      <c r="E588" s="79"/>
      <c r="F588" s="80"/>
    </row>
    <row r="589" spans="1:7" x14ac:dyDescent="0.25">
      <c r="A589" s="77">
        <v>5187398</v>
      </c>
      <c r="B589" s="78">
        <v>6220.14</v>
      </c>
      <c r="C589" s="79"/>
      <c r="D589" s="79"/>
      <c r="E589" s="79"/>
      <c r="F589" s="80"/>
    </row>
    <row r="590" spans="1:7" x14ac:dyDescent="0.25">
      <c r="A590" s="77">
        <v>5187399</v>
      </c>
      <c r="B590" s="79">
        <v>385.97</v>
      </c>
      <c r="C590" s="79"/>
      <c r="D590" s="79"/>
      <c r="E590" s="79"/>
      <c r="F590" s="80"/>
    </row>
    <row r="591" spans="1:7" x14ac:dyDescent="0.25">
      <c r="A591" s="77">
        <v>5187496</v>
      </c>
      <c r="B591" s="79">
        <v>735</v>
      </c>
      <c r="C591" s="79"/>
      <c r="D591" s="79"/>
      <c r="E591" s="79"/>
      <c r="F591" s="80"/>
    </row>
    <row r="592" spans="1:7" x14ac:dyDescent="0.25">
      <c r="A592" s="77">
        <v>5187497</v>
      </c>
      <c r="B592" s="78">
        <v>1942.5</v>
      </c>
      <c r="C592" s="79"/>
      <c r="D592" s="79"/>
      <c r="E592" s="79"/>
      <c r="F592" s="80"/>
    </row>
    <row r="593" spans="1:6" x14ac:dyDescent="0.25">
      <c r="A593" s="77">
        <v>5188723</v>
      </c>
      <c r="B593" s="79">
        <v>777</v>
      </c>
      <c r="C593" s="79"/>
      <c r="D593" s="79"/>
      <c r="E593" s="79"/>
      <c r="F593" s="80"/>
    </row>
    <row r="594" spans="1:6" x14ac:dyDescent="0.25">
      <c r="A594" s="85" t="s">
        <v>5</v>
      </c>
      <c r="B594" s="86">
        <f>SUM(B583:B593)</f>
        <v>11034.51</v>
      </c>
      <c r="C594" s="87"/>
      <c r="D594" s="87"/>
      <c r="E594" s="87"/>
      <c r="F594" s="88"/>
    </row>
    <row r="597" spans="1:6" x14ac:dyDescent="0.25">
      <c r="A597" s="18" t="s">
        <v>5</v>
      </c>
      <c r="B597" s="25" t="s">
        <v>6</v>
      </c>
      <c r="C597" s="24">
        <v>44098</v>
      </c>
      <c r="D597" s="21">
        <v>1243.22</v>
      </c>
    </row>
    <row r="598" spans="1:6" x14ac:dyDescent="0.25">
      <c r="A598" s="73" t="s">
        <v>219</v>
      </c>
      <c r="B598" s="75">
        <v>-677.26</v>
      </c>
      <c r="C598" s="75"/>
      <c r="D598" s="75"/>
      <c r="E598" s="75"/>
      <c r="F598" s="76"/>
    </row>
    <row r="599" spans="1:6" x14ac:dyDescent="0.25">
      <c r="A599" s="77" t="s">
        <v>220</v>
      </c>
      <c r="B599" s="79">
        <v>-841.12</v>
      </c>
      <c r="C599" s="79"/>
      <c r="D599" s="79"/>
      <c r="E599" s="79"/>
      <c r="F599" s="80"/>
    </row>
    <row r="600" spans="1:6" ht="15.75" thickBot="1" x14ac:dyDescent="0.3">
      <c r="A600" s="89" t="s">
        <v>221</v>
      </c>
      <c r="B600" s="67">
        <v>-833.9</v>
      </c>
      <c r="C600" s="68">
        <f>SUM(B598:B600)</f>
        <v>-2352.2800000000002</v>
      </c>
      <c r="D600" s="79"/>
      <c r="E600" s="79"/>
      <c r="F600" s="80"/>
    </row>
    <row r="601" spans="1:6" ht="15.75" thickTop="1" x14ac:dyDescent="0.25">
      <c r="A601" s="77">
        <v>5194989</v>
      </c>
      <c r="B601" s="79">
        <v>918.75</v>
      </c>
      <c r="C601" s="79" t="s">
        <v>5</v>
      </c>
      <c r="D601" s="79"/>
      <c r="E601" s="79"/>
      <c r="F601" s="80"/>
    </row>
    <row r="602" spans="1:6" x14ac:dyDescent="0.25">
      <c r="A602" s="77">
        <v>5194990</v>
      </c>
      <c r="B602" s="79">
        <v>367.5</v>
      </c>
      <c r="C602" s="79" t="s">
        <v>5</v>
      </c>
      <c r="D602" s="79"/>
      <c r="E602" s="79"/>
      <c r="F602" s="80"/>
    </row>
    <row r="603" spans="1:6" x14ac:dyDescent="0.25">
      <c r="A603" s="77">
        <v>5194991</v>
      </c>
      <c r="B603" s="78">
        <v>1554</v>
      </c>
      <c r="C603" s="78" t="s">
        <v>5</v>
      </c>
      <c r="D603" s="79"/>
      <c r="E603" s="79"/>
      <c r="F603" s="80"/>
    </row>
    <row r="604" spans="1:6" x14ac:dyDescent="0.25">
      <c r="A604" s="77">
        <v>5194992</v>
      </c>
      <c r="B604" s="79">
        <v>194.25</v>
      </c>
      <c r="C604" s="79" t="s">
        <v>5</v>
      </c>
      <c r="D604" s="79"/>
      <c r="E604" s="79"/>
      <c r="F604" s="80"/>
    </row>
    <row r="605" spans="1:6" x14ac:dyDescent="0.25">
      <c r="A605" s="90" t="s">
        <v>5</v>
      </c>
      <c r="B605" s="81">
        <f>SUM(B598:B604)</f>
        <v>682.2199999999998</v>
      </c>
      <c r="C605" s="79"/>
      <c r="D605" s="79"/>
      <c r="E605" s="79"/>
      <c r="F605" s="80"/>
    </row>
    <row r="606" spans="1:6" x14ac:dyDescent="0.25">
      <c r="A606" s="77"/>
      <c r="B606" s="79"/>
      <c r="C606" s="79"/>
      <c r="D606" s="79"/>
      <c r="E606" s="79"/>
      <c r="F606" s="80"/>
    </row>
    <row r="607" spans="1:6" x14ac:dyDescent="0.25">
      <c r="A607" s="77" t="s">
        <v>213</v>
      </c>
      <c r="B607" s="79">
        <v>75</v>
      </c>
      <c r="C607" s="79"/>
      <c r="D607" s="79"/>
      <c r="E607" s="79"/>
      <c r="F607" s="80"/>
    </row>
    <row r="608" spans="1:6" x14ac:dyDescent="0.25">
      <c r="A608" s="77" t="s">
        <v>214</v>
      </c>
      <c r="B608" s="79">
        <v>78.75</v>
      </c>
      <c r="C608" s="79"/>
      <c r="D608" s="79"/>
      <c r="E608" s="79"/>
      <c r="F608" s="80"/>
    </row>
    <row r="609" spans="1:6" x14ac:dyDescent="0.25">
      <c r="A609" s="77" t="s">
        <v>215</v>
      </c>
      <c r="B609" s="79">
        <v>73.5</v>
      </c>
      <c r="C609" s="79"/>
      <c r="D609" s="79"/>
      <c r="E609" s="81" t="s">
        <v>20</v>
      </c>
      <c r="F609" s="92">
        <f>B605+B613</f>
        <v>1243.2199999999998</v>
      </c>
    </row>
    <row r="610" spans="1:6" x14ac:dyDescent="0.25">
      <c r="A610" s="77" t="s">
        <v>216</v>
      </c>
      <c r="B610" s="79">
        <v>105</v>
      </c>
      <c r="C610" s="79"/>
      <c r="D610" s="79"/>
      <c r="E610" s="79"/>
      <c r="F610" s="80"/>
    </row>
    <row r="611" spans="1:6" x14ac:dyDescent="0.25">
      <c r="A611" s="77" t="s">
        <v>217</v>
      </c>
      <c r="B611" s="79">
        <v>78.75</v>
      </c>
      <c r="C611" s="79"/>
      <c r="D611" s="79"/>
      <c r="E611" s="79"/>
      <c r="F611" s="80"/>
    </row>
    <row r="612" spans="1:6" x14ac:dyDescent="0.25">
      <c r="A612" s="77" t="s">
        <v>218</v>
      </c>
      <c r="B612" s="79">
        <v>150</v>
      </c>
      <c r="C612" s="79"/>
      <c r="D612" s="79"/>
      <c r="E612" s="79"/>
      <c r="F612" s="80"/>
    </row>
    <row r="613" spans="1:6" x14ac:dyDescent="0.25">
      <c r="A613" s="85" t="s">
        <v>19</v>
      </c>
      <c r="B613" s="86">
        <f>SUM(B607:B612)</f>
        <v>561</v>
      </c>
      <c r="C613" s="87"/>
      <c r="D613" s="87"/>
      <c r="E613" s="87"/>
      <c r="F613" s="88"/>
    </row>
    <row r="616" spans="1:6" x14ac:dyDescent="0.25">
      <c r="A616" s="30" t="s">
        <v>5</v>
      </c>
      <c r="B616" s="31" t="s">
        <v>6</v>
      </c>
      <c r="C616" s="32">
        <v>44123</v>
      </c>
      <c r="D616" s="33">
        <v>1174.9100000000001</v>
      </c>
    </row>
    <row r="617" spans="1:6" x14ac:dyDescent="0.25">
      <c r="A617" s="73">
        <v>5220543</v>
      </c>
      <c r="B617" s="75">
        <v>385.88</v>
      </c>
      <c r="C617" s="75" t="s">
        <v>5</v>
      </c>
      <c r="D617" s="75"/>
      <c r="E617" s="75"/>
      <c r="F617" s="76"/>
    </row>
    <row r="618" spans="1:6" x14ac:dyDescent="0.25">
      <c r="A618" s="77">
        <v>5220545</v>
      </c>
      <c r="B618" s="79">
        <v>45.36</v>
      </c>
      <c r="C618" s="79" t="s">
        <v>5</v>
      </c>
      <c r="D618" s="79"/>
      <c r="E618" s="79"/>
      <c r="F618" s="80"/>
    </row>
    <row r="619" spans="1:6" x14ac:dyDescent="0.25">
      <c r="A619" s="77">
        <v>5220568</v>
      </c>
      <c r="B619" s="79">
        <v>70.56</v>
      </c>
      <c r="C619" s="79" t="s">
        <v>5</v>
      </c>
      <c r="D619" s="79"/>
      <c r="E619" s="79"/>
      <c r="F619" s="80"/>
    </row>
    <row r="620" spans="1:6" x14ac:dyDescent="0.25">
      <c r="A620" s="77">
        <v>5220672</v>
      </c>
      <c r="B620" s="79">
        <v>115.99</v>
      </c>
      <c r="C620" s="79" t="s">
        <v>5</v>
      </c>
      <c r="D620" s="79"/>
      <c r="E620" s="79"/>
      <c r="F620" s="80"/>
    </row>
    <row r="621" spans="1:6" x14ac:dyDescent="0.25">
      <c r="A621" s="90" t="s">
        <v>5</v>
      </c>
      <c r="B621" s="81">
        <f>SUM(B617:B620)</f>
        <v>617.79</v>
      </c>
      <c r="C621" s="79"/>
      <c r="D621" s="79"/>
      <c r="E621" s="79"/>
      <c r="F621" s="80"/>
    </row>
    <row r="622" spans="1:6" x14ac:dyDescent="0.25">
      <c r="A622" s="77"/>
      <c r="B622" s="79"/>
      <c r="C622" s="79"/>
      <c r="D622" s="79"/>
      <c r="E622" s="79"/>
      <c r="F622" s="80"/>
    </row>
    <row r="623" spans="1:6" x14ac:dyDescent="0.25">
      <c r="A623" s="77" t="s">
        <v>222</v>
      </c>
      <c r="B623" s="79">
        <v>160.74</v>
      </c>
      <c r="C623" s="79"/>
      <c r="D623" s="79"/>
      <c r="E623" s="79"/>
      <c r="F623" s="80"/>
    </row>
    <row r="624" spans="1:6" x14ac:dyDescent="0.25">
      <c r="A624" s="77" t="s">
        <v>223</v>
      </c>
      <c r="B624" s="79">
        <v>205.8</v>
      </c>
      <c r="C624" s="79"/>
      <c r="D624" s="79"/>
      <c r="E624" s="81" t="s">
        <v>20</v>
      </c>
      <c r="F624" s="92">
        <f>B621+B627</f>
        <v>1174.9099999999999</v>
      </c>
    </row>
    <row r="625" spans="1:6" x14ac:dyDescent="0.25">
      <c r="A625" s="77" t="s">
        <v>224</v>
      </c>
      <c r="B625" s="79">
        <v>33.08</v>
      </c>
      <c r="C625" s="79"/>
      <c r="D625" s="79"/>
      <c r="E625" s="79"/>
      <c r="F625" s="80"/>
    </row>
    <row r="626" spans="1:6" x14ac:dyDescent="0.25">
      <c r="A626" s="77" t="s">
        <v>225</v>
      </c>
      <c r="B626" s="79">
        <v>157.5</v>
      </c>
      <c r="C626" s="79"/>
      <c r="D626" s="79"/>
      <c r="E626" s="79"/>
      <c r="F626" s="80"/>
    </row>
    <row r="627" spans="1:6" x14ac:dyDescent="0.25">
      <c r="A627" s="85" t="s">
        <v>19</v>
      </c>
      <c r="B627" s="86">
        <f>SUM(B623:B626)</f>
        <v>557.12</v>
      </c>
      <c r="C627" s="87"/>
      <c r="D627" s="87"/>
      <c r="E627" s="87"/>
      <c r="F627" s="88"/>
    </row>
    <row r="630" spans="1:6" x14ac:dyDescent="0.25">
      <c r="A630" s="30" t="s">
        <v>5</v>
      </c>
      <c r="B630" s="31" t="s">
        <v>6</v>
      </c>
      <c r="C630" s="32">
        <v>44127</v>
      </c>
      <c r="D630" s="33">
        <v>1976.53</v>
      </c>
    </row>
    <row r="631" spans="1:6" ht="15.75" thickBot="1" x14ac:dyDescent="0.3">
      <c r="A631" s="106">
        <v>5227316</v>
      </c>
      <c r="B631" s="107">
        <v>820</v>
      </c>
      <c r="C631" s="107" t="s">
        <v>5</v>
      </c>
      <c r="D631" s="107">
        <v>885.6</v>
      </c>
      <c r="E631" s="108">
        <f>B631-D631</f>
        <v>-65.600000000000023</v>
      </c>
      <c r="F631" s="76"/>
    </row>
    <row r="632" spans="1:6" ht="15.75" thickTop="1" x14ac:dyDescent="0.25">
      <c r="A632" s="77">
        <v>5227370</v>
      </c>
      <c r="B632" s="79">
        <v>266.07</v>
      </c>
      <c r="C632" s="79" t="s">
        <v>5</v>
      </c>
      <c r="D632" s="79"/>
      <c r="E632" s="79"/>
      <c r="F632" s="80"/>
    </row>
    <row r="633" spans="1:6" x14ac:dyDescent="0.25">
      <c r="A633" s="77">
        <v>5227371</v>
      </c>
      <c r="B633" s="79">
        <v>77.180000000000007</v>
      </c>
      <c r="C633" s="79" t="s">
        <v>5</v>
      </c>
      <c r="D633" s="79"/>
      <c r="E633" s="79"/>
      <c r="F633" s="80"/>
    </row>
    <row r="634" spans="1:6" x14ac:dyDescent="0.25">
      <c r="A634" s="77">
        <v>5228576</v>
      </c>
      <c r="B634" s="79">
        <v>441</v>
      </c>
      <c r="C634" s="79" t="s">
        <v>5</v>
      </c>
      <c r="D634" s="79"/>
      <c r="E634" s="79"/>
      <c r="F634" s="80"/>
    </row>
    <row r="635" spans="1:6" x14ac:dyDescent="0.25">
      <c r="A635" s="90" t="s">
        <v>5</v>
      </c>
      <c r="B635" s="81">
        <f>SUM(B631:B634)</f>
        <v>1604.25</v>
      </c>
      <c r="C635" s="79"/>
      <c r="D635" s="79"/>
      <c r="E635" s="79"/>
      <c r="F635" s="80"/>
    </row>
    <row r="636" spans="1:6" x14ac:dyDescent="0.25">
      <c r="A636" s="77"/>
      <c r="B636" s="79"/>
      <c r="C636" s="79"/>
      <c r="D636" s="79"/>
      <c r="E636" s="79"/>
      <c r="F636" s="80"/>
    </row>
    <row r="637" spans="1:6" x14ac:dyDescent="0.25">
      <c r="A637" s="77" t="s">
        <v>226</v>
      </c>
      <c r="B637" s="79">
        <v>81.650000000000006</v>
      </c>
      <c r="C637" s="79"/>
      <c r="D637" s="79"/>
      <c r="E637" s="79"/>
      <c r="F637" s="80"/>
    </row>
    <row r="638" spans="1:6" x14ac:dyDescent="0.25">
      <c r="A638" s="77" t="s">
        <v>227</v>
      </c>
      <c r="B638" s="79">
        <v>47.63</v>
      </c>
      <c r="C638" s="79"/>
      <c r="D638" s="79"/>
      <c r="E638" s="81" t="s">
        <v>20</v>
      </c>
      <c r="F638" s="92">
        <f>B635+B640</f>
        <v>1976.53</v>
      </c>
    </row>
    <row r="639" spans="1:6" x14ac:dyDescent="0.25">
      <c r="A639" s="77" t="s">
        <v>228</v>
      </c>
      <c r="B639" s="79">
        <v>243</v>
      </c>
      <c r="C639" s="79"/>
      <c r="D639" s="79"/>
      <c r="E639" s="79"/>
      <c r="F639" s="80"/>
    </row>
    <row r="640" spans="1:6" x14ac:dyDescent="0.25">
      <c r="A640" s="85" t="s">
        <v>19</v>
      </c>
      <c r="B640" s="86">
        <f>SUM(B637:B639)</f>
        <v>372.28</v>
      </c>
      <c r="C640" s="87"/>
      <c r="D640" s="87"/>
      <c r="E640" s="87"/>
      <c r="F640" s="88"/>
    </row>
    <row r="643" spans="1:9" x14ac:dyDescent="0.25">
      <c r="A643" s="37" t="s">
        <v>5</v>
      </c>
      <c r="B643" s="34" t="s">
        <v>6</v>
      </c>
      <c r="C643" s="35">
        <v>44134</v>
      </c>
      <c r="D643" s="36">
        <v>10602.24</v>
      </c>
    </row>
    <row r="644" spans="1:9" x14ac:dyDescent="0.25">
      <c r="A644" s="56" t="s">
        <v>171</v>
      </c>
      <c r="B644" s="56" t="s">
        <v>172</v>
      </c>
      <c r="C644" s="56" t="s">
        <v>173</v>
      </c>
      <c r="D644" s="56" t="s">
        <v>174</v>
      </c>
      <c r="E644" s="56" t="s">
        <v>175</v>
      </c>
      <c r="F644" s="56" t="s">
        <v>176</v>
      </c>
      <c r="G644" s="56" t="s">
        <v>177</v>
      </c>
      <c r="H644" s="56" t="s">
        <v>178</v>
      </c>
      <c r="I644" s="56" t="s">
        <v>179</v>
      </c>
    </row>
    <row r="645" spans="1:9" x14ac:dyDescent="0.25">
      <c r="A645" s="57" t="s">
        <v>239</v>
      </c>
      <c r="B645" s="57" t="s">
        <v>181</v>
      </c>
      <c r="C645" s="58">
        <v>90.72</v>
      </c>
      <c r="D645" s="58">
        <v>0</v>
      </c>
      <c r="E645" s="58">
        <v>90.72</v>
      </c>
      <c r="F645" s="57" t="s">
        <v>240</v>
      </c>
      <c r="G645" s="58" t="s">
        <v>183</v>
      </c>
      <c r="H645" s="58">
        <v>115.92</v>
      </c>
      <c r="I645" s="57">
        <v>-25.2</v>
      </c>
    </row>
    <row r="646" spans="1:9" x14ac:dyDescent="0.25">
      <c r="A646" s="57" t="s">
        <v>241</v>
      </c>
      <c r="B646" s="57" t="s">
        <v>181</v>
      </c>
      <c r="C646" s="58">
        <v>157.5</v>
      </c>
      <c r="D646" s="58">
        <v>0</v>
      </c>
      <c r="E646" s="58">
        <v>157.5</v>
      </c>
      <c r="F646" s="57" t="s">
        <v>242</v>
      </c>
      <c r="G646" s="58" t="s">
        <v>183</v>
      </c>
      <c r="H646" s="58">
        <v>210</v>
      </c>
      <c r="I646" s="57">
        <v>-52.5</v>
      </c>
    </row>
    <row r="647" spans="1:9" ht="15.75" thickBot="1" x14ac:dyDescent="0.3">
      <c r="A647" s="73">
        <v>5236336</v>
      </c>
      <c r="B647" s="75">
        <v>370</v>
      </c>
      <c r="C647" s="75"/>
      <c r="D647" s="75"/>
      <c r="E647" s="75"/>
      <c r="F647" s="76"/>
      <c r="I647" s="108">
        <f>SUM(I645:I646)</f>
        <v>-77.7</v>
      </c>
    </row>
    <row r="648" spans="1:9" ht="15.75" thickTop="1" x14ac:dyDescent="0.25">
      <c r="A648" s="77">
        <v>5237194</v>
      </c>
      <c r="B648" s="79">
        <v>322.56</v>
      </c>
      <c r="C648" s="79"/>
      <c r="D648" s="79"/>
      <c r="E648" s="79"/>
      <c r="F648" s="80"/>
    </row>
    <row r="649" spans="1:9" x14ac:dyDescent="0.25">
      <c r="A649" s="77">
        <v>5237253</v>
      </c>
      <c r="B649" s="79">
        <v>80.64</v>
      </c>
      <c r="C649" s="79"/>
      <c r="D649" s="79"/>
      <c r="E649" s="79"/>
      <c r="F649" s="80"/>
    </row>
    <row r="650" spans="1:9" x14ac:dyDescent="0.25">
      <c r="A650" s="77">
        <v>5237254</v>
      </c>
      <c r="B650" s="79">
        <v>97.5</v>
      </c>
      <c r="C650" s="79"/>
      <c r="D650" s="79"/>
      <c r="E650" s="79"/>
      <c r="F650" s="80"/>
    </row>
    <row r="651" spans="1:9" x14ac:dyDescent="0.25">
      <c r="A651" s="77">
        <v>5237255</v>
      </c>
      <c r="B651" s="79">
        <v>80.64</v>
      </c>
      <c r="C651" s="79"/>
      <c r="D651" s="79"/>
      <c r="E651" s="79"/>
      <c r="F651" s="80"/>
    </row>
    <row r="652" spans="1:9" x14ac:dyDescent="0.25">
      <c r="A652" s="77">
        <v>5237256</v>
      </c>
      <c r="B652" s="79">
        <v>55.44</v>
      </c>
      <c r="C652" s="79"/>
      <c r="D652" s="79"/>
      <c r="E652" s="79"/>
      <c r="F652" s="80"/>
    </row>
    <row r="653" spans="1:9" x14ac:dyDescent="0.25">
      <c r="A653" s="77">
        <v>5237804</v>
      </c>
      <c r="B653" s="79">
        <v>183.75</v>
      </c>
      <c r="C653" s="79"/>
      <c r="D653" s="79"/>
      <c r="E653" s="79"/>
      <c r="F653" s="80"/>
    </row>
    <row r="654" spans="1:9" x14ac:dyDescent="0.25">
      <c r="A654" s="77">
        <v>5237805</v>
      </c>
      <c r="B654" s="79">
        <v>205</v>
      </c>
      <c r="C654" s="79"/>
      <c r="D654" s="79"/>
      <c r="E654" s="79"/>
      <c r="F654" s="80"/>
    </row>
    <row r="655" spans="1:9" x14ac:dyDescent="0.25">
      <c r="A655" s="77">
        <v>5237806</v>
      </c>
      <c r="B655" s="78">
        <v>1554</v>
      </c>
      <c r="C655" s="78"/>
      <c r="D655" s="79"/>
      <c r="E655" s="79"/>
      <c r="F655" s="80"/>
    </row>
    <row r="656" spans="1:9" x14ac:dyDescent="0.25">
      <c r="A656" s="77">
        <v>5237915</v>
      </c>
      <c r="B656" s="79">
        <v>45.39</v>
      </c>
      <c r="C656" s="79"/>
      <c r="D656" s="79"/>
      <c r="E656" s="79"/>
      <c r="F656" s="80"/>
    </row>
    <row r="657" spans="1:6" x14ac:dyDescent="0.25">
      <c r="A657" s="77">
        <v>5237916</v>
      </c>
      <c r="B657" s="79">
        <v>81.25</v>
      </c>
      <c r="C657" s="79"/>
      <c r="D657" s="79"/>
      <c r="E657" s="79"/>
      <c r="F657" s="80"/>
    </row>
    <row r="658" spans="1:6" x14ac:dyDescent="0.25">
      <c r="A658" s="77">
        <v>5237917</v>
      </c>
      <c r="B658" s="79">
        <v>866.45</v>
      </c>
      <c r="C658" s="79"/>
      <c r="D658" s="79"/>
      <c r="E658" s="79"/>
      <c r="F658" s="80"/>
    </row>
    <row r="659" spans="1:6" x14ac:dyDescent="0.25">
      <c r="A659" s="77">
        <v>5237918</v>
      </c>
      <c r="B659" s="79">
        <v>90.72</v>
      </c>
      <c r="C659" s="79"/>
      <c r="D659" s="79"/>
      <c r="E659" s="79"/>
      <c r="F659" s="80"/>
    </row>
    <row r="660" spans="1:6" x14ac:dyDescent="0.25">
      <c r="A660" s="77">
        <v>5237919</v>
      </c>
      <c r="B660" s="79">
        <v>52.5</v>
      </c>
      <c r="C660" s="79"/>
      <c r="D660" s="79"/>
      <c r="E660" s="79"/>
      <c r="F660" s="80"/>
    </row>
    <row r="661" spans="1:6" x14ac:dyDescent="0.25">
      <c r="A661" s="77">
        <v>5237920</v>
      </c>
      <c r="B661" s="79">
        <v>50.4</v>
      </c>
      <c r="C661" s="79"/>
      <c r="D661" s="79"/>
      <c r="E661" s="79"/>
      <c r="F661" s="80"/>
    </row>
    <row r="662" spans="1:6" x14ac:dyDescent="0.25">
      <c r="A662" s="77">
        <v>5237921</v>
      </c>
      <c r="B662" s="79">
        <v>70.56</v>
      </c>
      <c r="C662" s="79"/>
      <c r="D662" s="79"/>
      <c r="E662" s="79"/>
      <c r="F662" s="80"/>
    </row>
    <row r="663" spans="1:6" x14ac:dyDescent="0.25">
      <c r="A663" s="77">
        <v>5237922</v>
      </c>
      <c r="B663" s="79">
        <v>220.52</v>
      </c>
      <c r="C663" s="79"/>
      <c r="D663" s="79"/>
      <c r="E663" s="79"/>
      <c r="F663" s="80"/>
    </row>
    <row r="664" spans="1:6" x14ac:dyDescent="0.25">
      <c r="A664" s="77">
        <v>5237923</v>
      </c>
      <c r="B664" s="79">
        <v>147</v>
      </c>
      <c r="C664" s="79"/>
      <c r="D664" s="79"/>
      <c r="E664" s="79"/>
      <c r="F664" s="80"/>
    </row>
    <row r="665" spans="1:6" x14ac:dyDescent="0.25">
      <c r="A665" s="77">
        <v>5237924</v>
      </c>
      <c r="B665" s="79">
        <v>120.96</v>
      </c>
      <c r="C665" s="79"/>
      <c r="D665" s="79"/>
      <c r="E665" s="79"/>
      <c r="F665" s="80"/>
    </row>
    <row r="666" spans="1:6" x14ac:dyDescent="0.25">
      <c r="A666" s="77">
        <v>5237925</v>
      </c>
      <c r="B666" s="79">
        <v>183.95</v>
      </c>
      <c r="C666" s="79"/>
      <c r="D666" s="79"/>
      <c r="E666" s="79"/>
      <c r="F666" s="80"/>
    </row>
    <row r="667" spans="1:6" x14ac:dyDescent="0.25">
      <c r="A667" s="77">
        <v>5237926</v>
      </c>
      <c r="B667" s="79">
        <v>120.96</v>
      </c>
      <c r="C667" s="79"/>
      <c r="D667" s="79"/>
      <c r="E667" s="79"/>
      <c r="F667" s="80"/>
    </row>
    <row r="668" spans="1:6" x14ac:dyDescent="0.25">
      <c r="A668" s="77">
        <v>5237927</v>
      </c>
      <c r="B668" s="79">
        <v>120.96</v>
      </c>
      <c r="C668" s="79"/>
      <c r="D668" s="79"/>
      <c r="E668" s="79"/>
      <c r="F668" s="80"/>
    </row>
    <row r="669" spans="1:6" x14ac:dyDescent="0.25">
      <c r="A669" s="77">
        <v>5237928</v>
      </c>
      <c r="B669" s="79">
        <v>42</v>
      </c>
      <c r="C669" s="79"/>
      <c r="D669" s="79"/>
      <c r="E669" s="79"/>
      <c r="F669" s="80"/>
    </row>
    <row r="670" spans="1:6" x14ac:dyDescent="0.25">
      <c r="A670" s="77">
        <v>5237929</v>
      </c>
      <c r="B670" s="79">
        <v>44.1</v>
      </c>
      <c r="C670" s="79"/>
      <c r="D670" s="79"/>
      <c r="E670" s="79"/>
      <c r="F670" s="80"/>
    </row>
    <row r="671" spans="1:6" x14ac:dyDescent="0.25">
      <c r="A671" s="77">
        <v>5237930</v>
      </c>
      <c r="B671" s="79">
        <v>192.94</v>
      </c>
      <c r="C671" s="79"/>
      <c r="D671" s="79"/>
      <c r="E671" s="79"/>
      <c r="F671" s="80"/>
    </row>
    <row r="672" spans="1:6" x14ac:dyDescent="0.25">
      <c r="A672" s="77">
        <v>5237931</v>
      </c>
      <c r="B672" s="79">
        <v>63</v>
      </c>
      <c r="C672" s="79"/>
      <c r="D672" s="79"/>
      <c r="E672" s="79"/>
      <c r="F672" s="80"/>
    </row>
    <row r="673" spans="1:6" x14ac:dyDescent="0.25">
      <c r="A673" s="77">
        <v>5237932</v>
      </c>
      <c r="B673" s="79">
        <v>131.04</v>
      </c>
      <c r="C673" s="79"/>
      <c r="D673" s="79"/>
      <c r="E673" s="79"/>
      <c r="F673" s="80"/>
    </row>
    <row r="674" spans="1:6" x14ac:dyDescent="0.25">
      <c r="A674" s="77">
        <v>5237933</v>
      </c>
      <c r="B674" s="79">
        <v>81.25</v>
      </c>
      <c r="C674" s="79"/>
      <c r="D674" s="79"/>
      <c r="E674" s="79"/>
      <c r="F674" s="80"/>
    </row>
    <row r="675" spans="1:6" x14ac:dyDescent="0.25">
      <c r="A675" s="77">
        <v>5237934</v>
      </c>
      <c r="B675" s="79">
        <v>45.35</v>
      </c>
      <c r="C675" s="79"/>
      <c r="D675" s="79"/>
      <c r="E675" s="79"/>
      <c r="F675" s="80"/>
    </row>
    <row r="676" spans="1:6" x14ac:dyDescent="0.25">
      <c r="A676" s="77">
        <v>5237935</v>
      </c>
      <c r="B676" s="79">
        <v>525.20000000000005</v>
      </c>
      <c r="C676" s="79"/>
      <c r="D676" s="79"/>
      <c r="E676" s="79"/>
      <c r="F676" s="80"/>
    </row>
    <row r="677" spans="1:6" x14ac:dyDescent="0.25">
      <c r="A677" s="77">
        <v>5237936</v>
      </c>
      <c r="B677" s="79">
        <v>50.4</v>
      </c>
      <c r="C677" s="79"/>
      <c r="D677" s="79"/>
      <c r="E677" s="79"/>
      <c r="F677" s="80"/>
    </row>
    <row r="678" spans="1:6" x14ac:dyDescent="0.25">
      <c r="A678" s="77">
        <v>5237937</v>
      </c>
      <c r="B678" s="79">
        <v>81.25</v>
      </c>
      <c r="C678" s="79"/>
      <c r="D678" s="79"/>
      <c r="E678" s="79"/>
      <c r="F678" s="80"/>
    </row>
    <row r="679" spans="1:6" x14ac:dyDescent="0.25">
      <c r="A679" s="77">
        <v>5237938</v>
      </c>
      <c r="B679" s="79">
        <v>110.88</v>
      </c>
      <c r="C679" s="79"/>
      <c r="D679" s="79"/>
      <c r="E679" s="79"/>
      <c r="F679" s="80"/>
    </row>
    <row r="680" spans="1:6" x14ac:dyDescent="0.25">
      <c r="A680" s="77">
        <v>5237939</v>
      </c>
      <c r="B680" s="79">
        <v>141.12</v>
      </c>
      <c r="C680" s="79"/>
      <c r="D680" s="79"/>
      <c r="E680" s="79"/>
      <c r="F680" s="80"/>
    </row>
    <row r="681" spans="1:6" x14ac:dyDescent="0.25">
      <c r="A681" s="77">
        <v>5237940</v>
      </c>
      <c r="B681" s="79">
        <v>85.05</v>
      </c>
      <c r="C681" s="79"/>
      <c r="D681" s="79"/>
      <c r="E681" s="79"/>
      <c r="F681" s="80"/>
    </row>
    <row r="682" spans="1:6" x14ac:dyDescent="0.25">
      <c r="A682" s="77">
        <v>5237941</v>
      </c>
      <c r="B682" s="79">
        <v>157.5</v>
      </c>
      <c r="C682" s="79"/>
      <c r="D682" s="79"/>
      <c r="E682" s="79"/>
      <c r="F682" s="80"/>
    </row>
    <row r="683" spans="1:6" x14ac:dyDescent="0.25">
      <c r="A683" s="77">
        <v>5237942</v>
      </c>
      <c r="B683" s="79">
        <v>157.5</v>
      </c>
      <c r="C683" s="79"/>
      <c r="D683" s="79"/>
      <c r="E683" s="79"/>
      <c r="F683" s="80"/>
    </row>
    <row r="684" spans="1:6" x14ac:dyDescent="0.25">
      <c r="A684" s="77">
        <v>5237943</v>
      </c>
      <c r="B684" s="79">
        <v>50.43</v>
      </c>
      <c r="C684" s="79"/>
      <c r="D684" s="79"/>
      <c r="E684" s="79"/>
      <c r="F684" s="80"/>
    </row>
    <row r="685" spans="1:6" x14ac:dyDescent="0.25">
      <c r="A685" s="77">
        <v>5237944</v>
      </c>
      <c r="B685" s="79">
        <v>36.74</v>
      </c>
      <c r="C685" s="79"/>
      <c r="D685" s="79"/>
      <c r="E685" s="79"/>
      <c r="F685" s="80"/>
    </row>
    <row r="686" spans="1:6" x14ac:dyDescent="0.25">
      <c r="A686" s="77">
        <v>5238788</v>
      </c>
      <c r="B686" s="79">
        <v>45.39</v>
      </c>
      <c r="C686" s="79"/>
      <c r="D686" s="79"/>
      <c r="E686" s="79"/>
      <c r="F686" s="80"/>
    </row>
    <row r="687" spans="1:6" x14ac:dyDescent="0.25">
      <c r="A687" s="77">
        <v>5238789</v>
      </c>
      <c r="B687" s="79">
        <v>195.01</v>
      </c>
      <c r="C687" s="79"/>
      <c r="D687" s="79"/>
      <c r="E687" s="79"/>
      <c r="F687" s="80"/>
    </row>
    <row r="688" spans="1:6" x14ac:dyDescent="0.25">
      <c r="A688" s="77">
        <v>5238790</v>
      </c>
      <c r="B688" s="79">
        <v>65</v>
      </c>
      <c r="C688" s="79"/>
      <c r="D688" s="79"/>
      <c r="E688" s="79"/>
      <c r="F688" s="80"/>
    </row>
    <row r="689" spans="1:6" x14ac:dyDescent="0.25">
      <c r="A689" s="77">
        <v>5238791</v>
      </c>
      <c r="B689" s="79">
        <v>100.8</v>
      </c>
      <c r="C689" s="79"/>
      <c r="D689" s="79"/>
      <c r="E689" s="79"/>
      <c r="F689" s="80"/>
    </row>
    <row r="690" spans="1:6" x14ac:dyDescent="0.25">
      <c r="A690" s="77">
        <v>5238792</v>
      </c>
      <c r="B690" s="79">
        <v>157.30000000000001</v>
      </c>
      <c r="C690" s="79"/>
      <c r="D690" s="79"/>
      <c r="E690" s="79"/>
      <c r="F690" s="80"/>
    </row>
    <row r="691" spans="1:6" x14ac:dyDescent="0.25">
      <c r="A691" s="77">
        <v>5238793</v>
      </c>
      <c r="B691" s="79">
        <v>90.7</v>
      </c>
      <c r="C691" s="79"/>
      <c r="D691" s="79"/>
      <c r="E691" s="79"/>
      <c r="F691" s="80"/>
    </row>
    <row r="692" spans="1:6" x14ac:dyDescent="0.25">
      <c r="A692" s="77">
        <v>5238794</v>
      </c>
      <c r="B692" s="79">
        <v>63</v>
      </c>
      <c r="C692" s="79"/>
      <c r="D692" s="79"/>
      <c r="E692" s="79"/>
      <c r="F692" s="80"/>
    </row>
    <row r="693" spans="1:6" x14ac:dyDescent="0.25">
      <c r="A693" s="77">
        <v>5238795</v>
      </c>
      <c r="B693" s="79">
        <v>60.48</v>
      </c>
      <c r="C693" s="79"/>
      <c r="D693" s="79"/>
      <c r="E693" s="79"/>
      <c r="F693" s="80"/>
    </row>
    <row r="694" spans="1:6" x14ac:dyDescent="0.25">
      <c r="A694" s="77">
        <v>5238796</v>
      </c>
      <c r="B694" s="79">
        <v>40.32</v>
      </c>
      <c r="C694" s="79"/>
      <c r="D694" s="79"/>
      <c r="E694" s="79"/>
      <c r="F694" s="80"/>
    </row>
    <row r="695" spans="1:6" x14ac:dyDescent="0.25">
      <c r="A695" s="77">
        <v>5238797</v>
      </c>
      <c r="B695" s="79">
        <v>154.36000000000001</v>
      </c>
      <c r="C695" s="79"/>
      <c r="D695" s="79"/>
      <c r="E695" s="79"/>
      <c r="F695" s="80"/>
    </row>
    <row r="696" spans="1:6" x14ac:dyDescent="0.25">
      <c r="A696" s="77">
        <v>5238798</v>
      </c>
      <c r="B696" s="79">
        <v>60.48</v>
      </c>
      <c r="C696" s="79"/>
      <c r="D696" s="79"/>
      <c r="E696" s="79"/>
      <c r="F696" s="80"/>
    </row>
    <row r="697" spans="1:6" x14ac:dyDescent="0.25">
      <c r="A697" s="77">
        <v>5238799</v>
      </c>
      <c r="B697" s="79">
        <v>35.28</v>
      </c>
      <c r="C697" s="79"/>
      <c r="D697" s="79"/>
      <c r="E697" s="79"/>
      <c r="F697" s="80"/>
    </row>
    <row r="698" spans="1:6" x14ac:dyDescent="0.25">
      <c r="A698" s="77">
        <v>5238800</v>
      </c>
      <c r="B698" s="79">
        <v>206.64</v>
      </c>
      <c r="C698" s="79"/>
      <c r="D698" s="79"/>
      <c r="E698" s="79"/>
      <c r="F698" s="80"/>
    </row>
    <row r="699" spans="1:6" x14ac:dyDescent="0.25">
      <c r="A699" s="77">
        <v>5238801</v>
      </c>
      <c r="B699" s="79">
        <v>38.590000000000003</v>
      </c>
      <c r="C699" s="79"/>
      <c r="D699" s="79"/>
      <c r="E699" s="79"/>
      <c r="F699" s="80"/>
    </row>
    <row r="700" spans="1:6" x14ac:dyDescent="0.25">
      <c r="A700" s="77">
        <v>5238802</v>
      </c>
      <c r="B700" s="79">
        <v>45.36</v>
      </c>
      <c r="C700" s="79"/>
      <c r="D700" s="79"/>
      <c r="E700" s="79"/>
      <c r="F700" s="80"/>
    </row>
    <row r="701" spans="1:6" x14ac:dyDescent="0.25">
      <c r="A701" s="77">
        <v>5238803</v>
      </c>
      <c r="B701" s="79">
        <v>95.76</v>
      </c>
      <c r="C701" s="79"/>
      <c r="D701" s="79"/>
      <c r="E701" s="79"/>
      <c r="F701" s="80"/>
    </row>
    <row r="702" spans="1:6" x14ac:dyDescent="0.25">
      <c r="A702" s="77">
        <v>5238804</v>
      </c>
      <c r="B702" s="79">
        <v>26.25</v>
      </c>
      <c r="C702" s="79"/>
      <c r="D702" s="79"/>
      <c r="E702" s="79"/>
      <c r="F702" s="80"/>
    </row>
    <row r="703" spans="1:6" x14ac:dyDescent="0.25">
      <c r="A703" s="77">
        <v>5238805</v>
      </c>
      <c r="B703" s="79">
        <v>40.32</v>
      </c>
      <c r="C703" s="79"/>
      <c r="D703" s="79"/>
      <c r="E703" s="79"/>
      <c r="F703" s="80"/>
    </row>
    <row r="704" spans="1:6" x14ac:dyDescent="0.25">
      <c r="A704" s="77">
        <v>5238806</v>
      </c>
      <c r="B704" s="79">
        <v>192.94</v>
      </c>
      <c r="C704" s="79"/>
      <c r="D704" s="79"/>
      <c r="E704" s="79"/>
      <c r="F704" s="80"/>
    </row>
    <row r="705" spans="1:6" x14ac:dyDescent="0.25">
      <c r="A705" s="77">
        <v>5238807</v>
      </c>
      <c r="B705" s="79">
        <v>26.24</v>
      </c>
      <c r="C705" s="79"/>
      <c r="D705" s="79"/>
      <c r="E705" s="79"/>
      <c r="F705" s="80"/>
    </row>
    <row r="706" spans="1:6" x14ac:dyDescent="0.25">
      <c r="A706" s="77">
        <v>5238808</v>
      </c>
      <c r="B706" s="79">
        <v>55.43</v>
      </c>
      <c r="C706" s="79"/>
      <c r="D706" s="79"/>
      <c r="E706" s="79"/>
      <c r="F706" s="80"/>
    </row>
    <row r="707" spans="1:6" x14ac:dyDescent="0.25">
      <c r="A707" s="77">
        <v>5238809</v>
      </c>
      <c r="B707" s="79">
        <v>52.5</v>
      </c>
      <c r="C707" s="79"/>
      <c r="D707" s="79"/>
      <c r="E707" s="79"/>
      <c r="F707" s="80"/>
    </row>
    <row r="708" spans="1:6" x14ac:dyDescent="0.25">
      <c r="A708" s="77">
        <v>5238810</v>
      </c>
      <c r="B708" s="79">
        <v>45.39</v>
      </c>
      <c r="C708" s="79"/>
      <c r="D708" s="79"/>
      <c r="E708" s="79"/>
      <c r="F708" s="80"/>
    </row>
    <row r="709" spans="1:6" x14ac:dyDescent="0.25">
      <c r="A709" s="77">
        <v>5238811</v>
      </c>
      <c r="B709" s="79">
        <v>35.28</v>
      </c>
      <c r="C709" s="79"/>
      <c r="D709" s="79"/>
      <c r="E709" s="79"/>
      <c r="F709" s="80"/>
    </row>
    <row r="710" spans="1:6" x14ac:dyDescent="0.25">
      <c r="A710" s="77">
        <v>5238812</v>
      </c>
      <c r="B710" s="79">
        <v>62.37</v>
      </c>
      <c r="C710" s="79"/>
      <c r="D710" s="79"/>
      <c r="E710" s="79"/>
      <c r="F710" s="80"/>
    </row>
    <row r="711" spans="1:6" x14ac:dyDescent="0.25">
      <c r="A711" s="77">
        <v>5238813</v>
      </c>
      <c r="B711" s="79">
        <v>40.32</v>
      </c>
      <c r="C711" s="79"/>
      <c r="D711" s="79"/>
      <c r="E711" s="79"/>
      <c r="F711" s="80"/>
    </row>
    <row r="712" spans="1:6" x14ac:dyDescent="0.25">
      <c r="A712" s="77">
        <v>5238814</v>
      </c>
      <c r="B712" s="79">
        <v>121.28</v>
      </c>
      <c r="C712" s="79"/>
      <c r="D712" s="79"/>
      <c r="E712" s="79"/>
      <c r="F712" s="80"/>
    </row>
    <row r="713" spans="1:6" x14ac:dyDescent="0.25">
      <c r="A713" s="77">
        <v>5238815</v>
      </c>
      <c r="B713" s="79">
        <v>30.32</v>
      </c>
      <c r="C713" s="79"/>
      <c r="D713" s="79"/>
      <c r="E713" s="79"/>
      <c r="F713" s="80"/>
    </row>
    <row r="714" spans="1:6" x14ac:dyDescent="0.25">
      <c r="A714" s="77">
        <v>5238816</v>
      </c>
      <c r="B714" s="79">
        <v>50.43</v>
      </c>
      <c r="C714" s="79"/>
      <c r="D714" s="79"/>
      <c r="E714" s="79"/>
      <c r="F714" s="80"/>
    </row>
    <row r="715" spans="1:6" x14ac:dyDescent="0.25">
      <c r="A715" s="81" t="s">
        <v>5</v>
      </c>
      <c r="B715" s="81">
        <f>SUM(B647:B714)</f>
        <v>9350.4400000000023</v>
      </c>
      <c r="C715" s="79"/>
      <c r="D715" s="79"/>
      <c r="E715" s="79"/>
      <c r="F715" s="80"/>
    </row>
    <row r="716" spans="1:6" x14ac:dyDescent="0.25">
      <c r="A716" s="77"/>
      <c r="B716" s="79"/>
      <c r="C716" s="79"/>
      <c r="D716" s="79"/>
      <c r="E716" s="79"/>
      <c r="F716" s="80"/>
    </row>
    <row r="717" spans="1:6" x14ac:dyDescent="0.25">
      <c r="A717" s="77" t="s">
        <v>229</v>
      </c>
      <c r="B717" s="79">
        <v>92.53</v>
      </c>
      <c r="C717" s="79"/>
      <c r="D717" s="79"/>
      <c r="E717" s="79"/>
      <c r="F717" s="80"/>
    </row>
    <row r="718" spans="1:6" x14ac:dyDescent="0.25">
      <c r="A718" s="77" t="s">
        <v>230</v>
      </c>
      <c r="B718" s="79">
        <v>243</v>
      </c>
      <c r="C718" s="79"/>
      <c r="D718" s="79"/>
      <c r="E718" s="81" t="s">
        <v>20</v>
      </c>
      <c r="F718" s="92">
        <f>B715+B727</f>
        <v>10602.240000000002</v>
      </c>
    </row>
    <row r="719" spans="1:6" x14ac:dyDescent="0.25">
      <c r="A719" s="77" t="s">
        <v>231</v>
      </c>
      <c r="B719" s="79">
        <v>86.55</v>
      </c>
      <c r="C719" s="79"/>
      <c r="D719" s="79"/>
      <c r="E719" s="79"/>
      <c r="F719" s="80"/>
    </row>
    <row r="720" spans="1:6" x14ac:dyDescent="0.25">
      <c r="A720" s="77" t="s">
        <v>232</v>
      </c>
      <c r="B720" s="79">
        <v>51.03</v>
      </c>
      <c r="C720" s="79"/>
      <c r="D720" s="79"/>
      <c r="E720" s="79"/>
      <c r="F720" s="80"/>
    </row>
    <row r="721" spans="1:6" x14ac:dyDescent="0.25">
      <c r="A721" s="77" t="s">
        <v>233</v>
      </c>
      <c r="B721" s="79">
        <v>486</v>
      </c>
      <c r="C721" s="79"/>
      <c r="D721" s="79"/>
      <c r="E721" s="79"/>
      <c r="F721" s="80"/>
    </row>
    <row r="722" spans="1:6" x14ac:dyDescent="0.25">
      <c r="A722" s="77" t="s">
        <v>234</v>
      </c>
      <c r="B722" s="79">
        <v>78.75</v>
      </c>
      <c r="C722" s="79"/>
      <c r="D722" s="79"/>
      <c r="E722" s="79"/>
      <c r="F722" s="80"/>
    </row>
    <row r="723" spans="1:6" x14ac:dyDescent="0.25">
      <c r="A723" s="77" t="s">
        <v>235</v>
      </c>
      <c r="B723" s="79">
        <v>47.63</v>
      </c>
      <c r="C723" s="79"/>
      <c r="D723" s="79"/>
      <c r="E723" s="79"/>
      <c r="F723" s="80"/>
    </row>
    <row r="724" spans="1:6" x14ac:dyDescent="0.25">
      <c r="A724" s="77" t="s">
        <v>236</v>
      </c>
      <c r="B724" s="79">
        <v>42.34</v>
      </c>
      <c r="C724" s="79"/>
      <c r="D724" s="79"/>
      <c r="E724" s="79"/>
      <c r="F724" s="80"/>
    </row>
    <row r="725" spans="1:6" x14ac:dyDescent="0.25">
      <c r="A725" s="77" t="s">
        <v>237</v>
      </c>
      <c r="B725" s="79">
        <v>42.32</v>
      </c>
      <c r="C725" s="79"/>
      <c r="D725" s="79"/>
      <c r="E725" s="79"/>
      <c r="F725" s="80"/>
    </row>
    <row r="726" spans="1:6" x14ac:dyDescent="0.25">
      <c r="A726" s="77" t="s">
        <v>238</v>
      </c>
      <c r="B726" s="79">
        <v>81.650000000000006</v>
      </c>
      <c r="C726" s="79"/>
      <c r="D726" s="79"/>
      <c r="E726" s="79"/>
      <c r="F726" s="80"/>
    </row>
    <row r="727" spans="1:6" x14ac:dyDescent="0.25">
      <c r="A727" s="85" t="s">
        <v>19</v>
      </c>
      <c r="B727" s="86">
        <f>SUM(B717:B726)</f>
        <v>1251.8000000000002</v>
      </c>
      <c r="C727" s="87"/>
      <c r="D727" s="87"/>
      <c r="E727" s="87"/>
      <c r="F727" s="88"/>
    </row>
    <row r="730" spans="1:6" x14ac:dyDescent="0.25">
      <c r="A730" s="30" t="s">
        <v>5</v>
      </c>
      <c r="B730" s="31" t="s">
        <v>6</v>
      </c>
      <c r="C730" s="32">
        <v>44144</v>
      </c>
      <c r="D730" s="33">
        <v>13989.46</v>
      </c>
    </row>
    <row r="731" spans="1:6" x14ac:dyDescent="0.25">
      <c r="A731" s="73">
        <v>5248877</v>
      </c>
      <c r="B731" s="75">
        <v>40.32</v>
      </c>
      <c r="C731" s="75"/>
      <c r="D731" s="75"/>
      <c r="E731" s="75"/>
      <c r="F731" s="76"/>
    </row>
    <row r="732" spans="1:6" x14ac:dyDescent="0.25">
      <c r="A732" s="77">
        <v>5248878</v>
      </c>
      <c r="B732" s="79">
        <v>191.52</v>
      </c>
      <c r="C732" s="79"/>
      <c r="D732" s="79"/>
      <c r="E732" s="79"/>
      <c r="F732" s="80"/>
    </row>
    <row r="733" spans="1:6" x14ac:dyDescent="0.25">
      <c r="A733" s="77">
        <v>5248879</v>
      </c>
      <c r="B733" s="79">
        <v>146.16</v>
      </c>
      <c r="C733" s="79"/>
      <c r="D733" s="79"/>
      <c r="E733" s="79"/>
      <c r="F733" s="80"/>
    </row>
    <row r="734" spans="1:6" x14ac:dyDescent="0.25">
      <c r="A734" s="77">
        <v>5248880</v>
      </c>
      <c r="B734" s="79">
        <v>709.15</v>
      </c>
      <c r="C734" s="79"/>
      <c r="D734" s="79"/>
      <c r="E734" s="79"/>
      <c r="F734" s="80"/>
    </row>
    <row r="735" spans="1:6" x14ac:dyDescent="0.25">
      <c r="A735" s="77">
        <v>5248881</v>
      </c>
      <c r="B735" s="79">
        <v>226.75</v>
      </c>
      <c r="C735" s="79"/>
      <c r="D735" s="79"/>
      <c r="E735" s="79"/>
      <c r="F735" s="80"/>
    </row>
    <row r="736" spans="1:6" x14ac:dyDescent="0.25">
      <c r="A736" s="77">
        <v>5248882</v>
      </c>
      <c r="B736" s="79">
        <v>84</v>
      </c>
      <c r="C736" s="79"/>
      <c r="D736" s="79"/>
      <c r="E736" s="79"/>
      <c r="F736" s="80"/>
    </row>
    <row r="737" spans="1:6" x14ac:dyDescent="0.25">
      <c r="A737" s="77">
        <v>5248883</v>
      </c>
      <c r="B737" s="78">
        <v>1234.3499999999999</v>
      </c>
      <c r="C737" s="78"/>
      <c r="D737" s="79"/>
      <c r="E737" s="79"/>
      <c r="F737" s="80"/>
    </row>
    <row r="738" spans="1:6" x14ac:dyDescent="0.25">
      <c r="A738" s="77">
        <v>5248884</v>
      </c>
      <c r="B738" s="79">
        <v>341.25</v>
      </c>
      <c r="C738" s="79"/>
      <c r="D738" s="79"/>
      <c r="E738" s="79"/>
      <c r="F738" s="80"/>
    </row>
    <row r="739" spans="1:6" x14ac:dyDescent="0.25">
      <c r="A739" s="77">
        <v>5248885</v>
      </c>
      <c r="B739" s="79">
        <v>60.48</v>
      </c>
      <c r="C739" s="79"/>
      <c r="D739" s="79"/>
      <c r="E739" s="79"/>
      <c r="F739" s="80"/>
    </row>
    <row r="740" spans="1:6" x14ac:dyDescent="0.25">
      <c r="A740" s="77">
        <v>5248886</v>
      </c>
      <c r="B740" s="79">
        <v>471.9</v>
      </c>
      <c r="C740" s="79"/>
      <c r="D740" s="79"/>
      <c r="E740" s="79"/>
      <c r="F740" s="80"/>
    </row>
    <row r="741" spans="1:6" x14ac:dyDescent="0.25">
      <c r="A741" s="77">
        <v>5248887</v>
      </c>
      <c r="B741" s="79">
        <v>246.96</v>
      </c>
      <c r="C741" s="79"/>
      <c r="D741" s="79"/>
      <c r="E741" s="79"/>
      <c r="F741" s="80"/>
    </row>
    <row r="742" spans="1:6" x14ac:dyDescent="0.25">
      <c r="A742" s="77">
        <v>5248888</v>
      </c>
      <c r="B742" s="79">
        <v>297.7</v>
      </c>
      <c r="C742" s="79"/>
      <c r="D742" s="79"/>
      <c r="E742" s="79"/>
      <c r="F742" s="80"/>
    </row>
    <row r="743" spans="1:6" x14ac:dyDescent="0.25">
      <c r="A743" s="77">
        <v>5248889</v>
      </c>
      <c r="B743" s="79">
        <v>45.36</v>
      </c>
      <c r="C743" s="79"/>
      <c r="D743" s="79"/>
      <c r="E743" s="79"/>
      <c r="F743" s="80"/>
    </row>
    <row r="744" spans="1:6" x14ac:dyDescent="0.25">
      <c r="A744" s="77">
        <v>5248890</v>
      </c>
      <c r="B744" s="79">
        <v>147</v>
      </c>
      <c r="C744" s="79"/>
      <c r="D744" s="79"/>
      <c r="E744" s="79"/>
      <c r="F744" s="80"/>
    </row>
    <row r="745" spans="1:6" x14ac:dyDescent="0.25">
      <c r="A745" s="77">
        <v>5248891</v>
      </c>
      <c r="B745" s="79">
        <v>61.43</v>
      </c>
      <c r="C745" s="79"/>
      <c r="D745" s="79"/>
      <c r="E745" s="79"/>
      <c r="F745" s="80"/>
    </row>
    <row r="746" spans="1:6" x14ac:dyDescent="0.25">
      <c r="A746" s="77">
        <v>5248892</v>
      </c>
      <c r="B746" s="79">
        <v>90.72</v>
      </c>
      <c r="C746" s="79"/>
      <c r="D746" s="79"/>
      <c r="E746" s="79"/>
      <c r="F746" s="80"/>
    </row>
    <row r="747" spans="1:6" x14ac:dyDescent="0.25">
      <c r="A747" s="77">
        <v>5248893</v>
      </c>
      <c r="B747" s="79">
        <v>52.91</v>
      </c>
      <c r="C747" s="79"/>
      <c r="D747" s="79"/>
      <c r="E747" s="79"/>
      <c r="F747" s="80"/>
    </row>
    <row r="748" spans="1:6" x14ac:dyDescent="0.25">
      <c r="A748" s="77">
        <v>5248894</v>
      </c>
      <c r="B748" s="79">
        <v>141.12</v>
      </c>
      <c r="C748" s="79"/>
      <c r="D748" s="79"/>
      <c r="E748" s="79"/>
      <c r="F748" s="80"/>
    </row>
    <row r="749" spans="1:6" x14ac:dyDescent="0.25">
      <c r="A749" s="77">
        <v>5248895</v>
      </c>
      <c r="B749" s="79">
        <v>735.8</v>
      </c>
      <c r="C749" s="79"/>
      <c r="D749" s="79"/>
      <c r="E749" s="79"/>
      <c r="F749" s="80"/>
    </row>
    <row r="750" spans="1:6" x14ac:dyDescent="0.25">
      <c r="A750" s="77">
        <v>5248896</v>
      </c>
      <c r="B750" s="79">
        <v>50.4</v>
      </c>
      <c r="C750" s="79"/>
      <c r="D750" s="79"/>
      <c r="E750" s="79"/>
      <c r="F750" s="80"/>
    </row>
    <row r="751" spans="1:6" x14ac:dyDescent="0.25">
      <c r="A751" s="77">
        <v>5248897</v>
      </c>
      <c r="B751" s="79">
        <v>38.590000000000003</v>
      </c>
      <c r="C751" s="79"/>
      <c r="D751" s="79"/>
      <c r="E751" s="79"/>
      <c r="F751" s="80"/>
    </row>
    <row r="752" spans="1:6" x14ac:dyDescent="0.25">
      <c r="A752" s="77">
        <v>5248898</v>
      </c>
      <c r="B752" s="79">
        <v>84</v>
      </c>
      <c r="C752" s="79"/>
      <c r="D752" s="79"/>
      <c r="E752" s="79"/>
      <c r="F752" s="80"/>
    </row>
    <row r="753" spans="1:6" x14ac:dyDescent="0.25">
      <c r="A753" s="77">
        <v>5248899</v>
      </c>
      <c r="B753" s="79">
        <v>141.12</v>
      </c>
      <c r="C753" s="79"/>
      <c r="D753" s="79"/>
      <c r="E753" s="79"/>
      <c r="F753" s="80"/>
    </row>
    <row r="754" spans="1:6" x14ac:dyDescent="0.25">
      <c r="A754" s="77">
        <v>5248900</v>
      </c>
      <c r="B754" s="79">
        <v>45.35</v>
      </c>
      <c r="C754" s="79"/>
      <c r="D754" s="79"/>
      <c r="E754" s="79"/>
      <c r="F754" s="80"/>
    </row>
    <row r="755" spans="1:6" x14ac:dyDescent="0.25">
      <c r="A755" s="77">
        <v>5248901</v>
      </c>
      <c r="B755" s="79">
        <v>183.95</v>
      </c>
      <c r="C755" s="79"/>
      <c r="D755" s="79"/>
      <c r="E755" s="79"/>
      <c r="F755" s="80"/>
    </row>
    <row r="756" spans="1:6" x14ac:dyDescent="0.25">
      <c r="A756" s="77">
        <v>5248902</v>
      </c>
      <c r="B756" s="79">
        <v>141.12</v>
      </c>
      <c r="C756" s="79"/>
      <c r="D756" s="79"/>
      <c r="E756" s="79"/>
      <c r="F756" s="80"/>
    </row>
    <row r="757" spans="1:6" x14ac:dyDescent="0.25">
      <c r="A757" s="77">
        <v>5248903</v>
      </c>
      <c r="B757" s="79">
        <v>115.92</v>
      </c>
      <c r="C757" s="79"/>
      <c r="D757" s="79"/>
      <c r="E757" s="79"/>
      <c r="F757" s="80"/>
    </row>
    <row r="758" spans="1:6" x14ac:dyDescent="0.25">
      <c r="A758" s="77">
        <v>5248904</v>
      </c>
      <c r="B758" s="79">
        <v>243.75</v>
      </c>
      <c r="C758" s="79"/>
      <c r="D758" s="79"/>
      <c r="E758" s="79"/>
      <c r="F758" s="80"/>
    </row>
    <row r="759" spans="1:6" x14ac:dyDescent="0.25">
      <c r="A759" s="77">
        <v>5248905</v>
      </c>
      <c r="B759" s="79">
        <v>252</v>
      </c>
      <c r="C759" s="79"/>
      <c r="D759" s="79"/>
      <c r="E759" s="79"/>
      <c r="F759" s="80"/>
    </row>
    <row r="760" spans="1:6" x14ac:dyDescent="0.25">
      <c r="A760" s="77">
        <v>5248906</v>
      </c>
      <c r="B760" s="79">
        <v>94.52</v>
      </c>
      <c r="C760" s="79"/>
      <c r="D760" s="79"/>
      <c r="E760" s="79"/>
      <c r="F760" s="80"/>
    </row>
    <row r="761" spans="1:6" x14ac:dyDescent="0.25">
      <c r="A761" s="77">
        <v>5249562</v>
      </c>
      <c r="B761" s="79">
        <v>151.19999999999999</v>
      </c>
      <c r="C761" s="79"/>
      <c r="D761" s="79"/>
      <c r="E761" s="79"/>
      <c r="F761" s="80"/>
    </row>
    <row r="762" spans="1:6" x14ac:dyDescent="0.25">
      <c r="A762" s="77">
        <v>5249563</v>
      </c>
      <c r="B762" s="79">
        <v>314.60000000000002</v>
      </c>
      <c r="C762" s="79"/>
      <c r="D762" s="79"/>
      <c r="E762" s="79"/>
      <c r="F762" s="80"/>
    </row>
    <row r="763" spans="1:6" x14ac:dyDescent="0.25">
      <c r="A763" s="77">
        <v>5249564</v>
      </c>
      <c r="B763" s="79">
        <v>110.24</v>
      </c>
      <c r="C763" s="79"/>
      <c r="D763" s="79"/>
      <c r="E763" s="79"/>
      <c r="F763" s="80"/>
    </row>
    <row r="764" spans="1:6" x14ac:dyDescent="0.25">
      <c r="A764" s="77">
        <v>5249565</v>
      </c>
      <c r="B764" s="79">
        <v>367.5</v>
      </c>
      <c r="C764" s="79"/>
      <c r="D764" s="79"/>
      <c r="E764" s="79"/>
      <c r="F764" s="80"/>
    </row>
    <row r="765" spans="1:6" x14ac:dyDescent="0.25">
      <c r="A765" s="77">
        <v>5249566</v>
      </c>
      <c r="B765" s="79">
        <v>241.92</v>
      </c>
      <c r="C765" s="79"/>
      <c r="D765" s="79"/>
      <c r="E765" s="79"/>
      <c r="F765" s="80"/>
    </row>
    <row r="766" spans="1:6" x14ac:dyDescent="0.25">
      <c r="A766" s="77">
        <v>5249567</v>
      </c>
      <c r="B766" s="79">
        <v>70.56</v>
      </c>
      <c r="C766" s="79"/>
      <c r="D766" s="79"/>
      <c r="E766" s="79"/>
      <c r="F766" s="80"/>
    </row>
    <row r="767" spans="1:6" x14ac:dyDescent="0.25">
      <c r="A767" s="77">
        <v>5249568</v>
      </c>
      <c r="B767" s="79">
        <v>25.2</v>
      </c>
      <c r="C767" s="79"/>
      <c r="D767" s="79"/>
      <c r="E767" s="79"/>
      <c r="F767" s="80"/>
    </row>
    <row r="768" spans="1:6" x14ac:dyDescent="0.25">
      <c r="A768" s="77">
        <v>5249569</v>
      </c>
      <c r="B768" s="79">
        <v>445.9</v>
      </c>
      <c r="C768" s="79"/>
      <c r="D768" s="79"/>
      <c r="E768" s="79"/>
      <c r="F768" s="80"/>
    </row>
    <row r="769" spans="1:6" x14ac:dyDescent="0.25">
      <c r="A769" s="77">
        <v>5249570</v>
      </c>
      <c r="B769" s="79">
        <v>40.31</v>
      </c>
      <c r="C769" s="79"/>
      <c r="D769" s="79"/>
      <c r="E769" s="79"/>
      <c r="F769" s="80"/>
    </row>
    <row r="770" spans="1:6" x14ac:dyDescent="0.25">
      <c r="A770" s="77">
        <v>5249571</v>
      </c>
      <c r="B770" s="79">
        <v>100.8</v>
      </c>
      <c r="C770" s="79"/>
      <c r="D770" s="79"/>
      <c r="E770" s="79"/>
      <c r="F770" s="80"/>
    </row>
    <row r="771" spans="1:6" x14ac:dyDescent="0.25">
      <c r="A771" s="77">
        <v>5249572</v>
      </c>
      <c r="B771" s="79">
        <v>259.11</v>
      </c>
      <c r="C771" s="79"/>
      <c r="D771" s="79"/>
      <c r="E771" s="79"/>
      <c r="F771" s="80"/>
    </row>
    <row r="772" spans="1:6" x14ac:dyDescent="0.25">
      <c r="A772" s="77">
        <v>5249573</v>
      </c>
      <c r="B772" s="79">
        <v>211.68</v>
      </c>
      <c r="C772" s="79"/>
      <c r="D772" s="79"/>
      <c r="E772" s="79"/>
      <c r="F772" s="80"/>
    </row>
    <row r="773" spans="1:6" x14ac:dyDescent="0.25">
      <c r="A773" s="77">
        <v>5249574</v>
      </c>
      <c r="B773" s="79">
        <v>211.68</v>
      </c>
      <c r="C773" s="79"/>
      <c r="D773" s="79"/>
      <c r="E773" s="79"/>
      <c r="F773" s="80"/>
    </row>
    <row r="774" spans="1:6" x14ac:dyDescent="0.25">
      <c r="A774" s="77">
        <v>5249575</v>
      </c>
      <c r="B774" s="79">
        <v>60.48</v>
      </c>
      <c r="C774" s="79"/>
      <c r="D774" s="79"/>
      <c r="E774" s="79"/>
      <c r="F774" s="80"/>
    </row>
    <row r="775" spans="1:6" x14ac:dyDescent="0.25">
      <c r="A775" s="77">
        <v>5249576</v>
      </c>
      <c r="B775" s="79">
        <v>47.62</v>
      </c>
      <c r="C775" s="79"/>
      <c r="D775" s="79"/>
      <c r="E775" s="79"/>
      <c r="F775" s="80"/>
    </row>
    <row r="776" spans="1:6" x14ac:dyDescent="0.25">
      <c r="A776" s="77">
        <v>5249577</v>
      </c>
      <c r="B776" s="79">
        <v>206.64</v>
      </c>
      <c r="C776" s="79"/>
      <c r="D776" s="79"/>
      <c r="E776" s="79"/>
      <c r="F776" s="80"/>
    </row>
    <row r="777" spans="1:6" x14ac:dyDescent="0.25">
      <c r="A777" s="77">
        <v>5249578</v>
      </c>
      <c r="B777" s="79">
        <v>525.20000000000005</v>
      </c>
      <c r="C777" s="79"/>
      <c r="D777" s="79"/>
      <c r="E777" s="79"/>
      <c r="F777" s="80"/>
    </row>
    <row r="778" spans="1:6" x14ac:dyDescent="0.25">
      <c r="A778" s="77">
        <v>5249579</v>
      </c>
      <c r="B778" s="79">
        <v>120.96</v>
      </c>
      <c r="C778" s="79"/>
      <c r="D778" s="79"/>
      <c r="E778" s="79"/>
      <c r="F778" s="80"/>
    </row>
    <row r="779" spans="1:6" x14ac:dyDescent="0.25">
      <c r="A779" s="77">
        <v>5249580</v>
      </c>
      <c r="B779" s="79">
        <v>44.1</v>
      </c>
      <c r="C779" s="79"/>
      <c r="D779" s="79"/>
      <c r="E779" s="79"/>
      <c r="F779" s="80"/>
    </row>
    <row r="780" spans="1:6" x14ac:dyDescent="0.25">
      <c r="A780" s="77">
        <v>5249581</v>
      </c>
      <c r="B780" s="79">
        <v>26.46</v>
      </c>
      <c r="C780" s="79"/>
      <c r="D780" s="79"/>
      <c r="E780" s="79"/>
      <c r="F780" s="80"/>
    </row>
    <row r="781" spans="1:6" x14ac:dyDescent="0.25">
      <c r="A781" s="77">
        <v>5249582</v>
      </c>
      <c r="B781" s="79">
        <v>132.32</v>
      </c>
      <c r="C781" s="79"/>
      <c r="D781" s="79"/>
      <c r="E781" s="79"/>
      <c r="F781" s="80"/>
    </row>
    <row r="782" spans="1:6" x14ac:dyDescent="0.25">
      <c r="A782" s="77">
        <v>5249583</v>
      </c>
      <c r="B782" s="79">
        <v>31.49</v>
      </c>
      <c r="C782" s="79"/>
      <c r="D782" s="79"/>
      <c r="E782" s="79"/>
      <c r="F782" s="80"/>
    </row>
    <row r="783" spans="1:6" x14ac:dyDescent="0.25">
      <c r="A783" s="77">
        <v>5249584</v>
      </c>
      <c r="B783" s="79">
        <v>26.25</v>
      </c>
      <c r="C783" s="79"/>
      <c r="D783" s="79"/>
      <c r="E783" s="79"/>
      <c r="F783" s="80"/>
    </row>
    <row r="784" spans="1:6" x14ac:dyDescent="0.25">
      <c r="A784" s="77">
        <v>5249585</v>
      </c>
      <c r="B784" s="79">
        <v>26.25</v>
      </c>
      <c r="C784" s="79"/>
      <c r="D784" s="79"/>
      <c r="E784" s="79"/>
      <c r="F784" s="80"/>
    </row>
    <row r="785" spans="1:6" x14ac:dyDescent="0.25">
      <c r="A785" s="77">
        <v>5249586</v>
      </c>
      <c r="B785" s="79">
        <v>141.12</v>
      </c>
      <c r="C785" s="79"/>
      <c r="D785" s="79"/>
      <c r="E785" s="79"/>
      <c r="F785" s="80"/>
    </row>
    <row r="786" spans="1:6" x14ac:dyDescent="0.25">
      <c r="A786" s="77">
        <v>5249587</v>
      </c>
      <c r="B786" s="79">
        <v>95.76</v>
      </c>
      <c r="C786" s="79"/>
      <c r="D786" s="79"/>
      <c r="E786" s="79"/>
      <c r="F786" s="80"/>
    </row>
    <row r="787" spans="1:6" x14ac:dyDescent="0.25">
      <c r="A787" s="77">
        <v>5249588</v>
      </c>
      <c r="B787" s="79">
        <v>45.35</v>
      </c>
      <c r="C787" s="79"/>
      <c r="D787" s="79"/>
      <c r="E787" s="79"/>
      <c r="F787" s="80"/>
    </row>
    <row r="788" spans="1:6" x14ac:dyDescent="0.25">
      <c r="A788" s="77">
        <v>5249589</v>
      </c>
      <c r="B788" s="79">
        <v>525.20000000000005</v>
      </c>
      <c r="C788" s="79"/>
      <c r="D788" s="79"/>
      <c r="E788" s="79"/>
      <c r="F788" s="80"/>
    </row>
    <row r="789" spans="1:6" x14ac:dyDescent="0.25">
      <c r="A789" s="77">
        <v>5249590</v>
      </c>
      <c r="B789" s="79">
        <v>166.32</v>
      </c>
      <c r="C789" s="79"/>
      <c r="D789" s="79"/>
      <c r="E789" s="79"/>
      <c r="F789" s="80"/>
    </row>
    <row r="790" spans="1:6" x14ac:dyDescent="0.25">
      <c r="A790" s="77">
        <v>5249591</v>
      </c>
      <c r="B790" s="79">
        <v>141.12</v>
      </c>
      <c r="C790" s="79"/>
      <c r="D790" s="79"/>
      <c r="E790" s="79"/>
      <c r="F790" s="80"/>
    </row>
    <row r="791" spans="1:6" x14ac:dyDescent="0.25">
      <c r="A791" s="77">
        <v>5249592</v>
      </c>
      <c r="B791" s="79">
        <v>196.56</v>
      </c>
      <c r="C791" s="79"/>
      <c r="D791" s="79"/>
      <c r="E791" s="79"/>
      <c r="F791" s="80"/>
    </row>
    <row r="792" spans="1:6" x14ac:dyDescent="0.25">
      <c r="A792" s="77">
        <v>5249593</v>
      </c>
      <c r="B792" s="79">
        <v>246.75</v>
      </c>
      <c r="C792" s="79"/>
      <c r="D792" s="79"/>
      <c r="E792" s="79"/>
      <c r="F792" s="80"/>
    </row>
    <row r="793" spans="1:6" x14ac:dyDescent="0.25">
      <c r="A793" s="77">
        <v>5249594</v>
      </c>
      <c r="B793" s="79">
        <v>40.32</v>
      </c>
      <c r="C793" s="79"/>
      <c r="D793" s="79"/>
      <c r="E793" s="79"/>
      <c r="F793" s="80"/>
    </row>
    <row r="794" spans="1:6" x14ac:dyDescent="0.25">
      <c r="A794" s="77">
        <v>5249648</v>
      </c>
      <c r="B794" s="79">
        <v>709.15</v>
      </c>
      <c r="C794" s="79"/>
      <c r="D794" s="79"/>
      <c r="E794" s="79"/>
      <c r="F794" s="80"/>
    </row>
    <row r="795" spans="1:6" x14ac:dyDescent="0.25">
      <c r="A795" s="77">
        <v>5249649</v>
      </c>
      <c r="B795" s="79">
        <v>45.36</v>
      </c>
      <c r="C795" s="79"/>
      <c r="D795" s="79"/>
      <c r="E795" s="79"/>
      <c r="F795" s="80"/>
    </row>
    <row r="796" spans="1:6" x14ac:dyDescent="0.25">
      <c r="A796" s="77">
        <v>5249650</v>
      </c>
      <c r="B796" s="79">
        <v>151.19999999999999</v>
      </c>
      <c r="C796" s="79"/>
      <c r="D796" s="79"/>
      <c r="E796" s="79"/>
      <c r="F796" s="80"/>
    </row>
    <row r="797" spans="1:6" x14ac:dyDescent="0.25">
      <c r="A797" s="77">
        <v>5249651</v>
      </c>
      <c r="B797" s="79">
        <v>314.60000000000002</v>
      </c>
      <c r="C797" s="79"/>
      <c r="D797" s="79"/>
      <c r="E797" s="79"/>
      <c r="F797" s="80"/>
    </row>
    <row r="798" spans="1:6" x14ac:dyDescent="0.25">
      <c r="A798" s="77">
        <v>5249665</v>
      </c>
      <c r="B798" s="79">
        <v>36.74</v>
      </c>
      <c r="C798" s="79"/>
      <c r="D798" s="79"/>
      <c r="E798" s="79"/>
      <c r="F798" s="80"/>
    </row>
    <row r="799" spans="1:6" x14ac:dyDescent="0.25">
      <c r="A799" s="90" t="s">
        <v>5</v>
      </c>
      <c r="B799" s="81">
        <f>SUM(B731:B798)</f>
        <v>13369.620000000003</v>
      </c>
      <c r="C799" s="79"/>
      <c r="D799" s="79"/>
      <c r="E799" s="79"/>
      <c r="F799" s="80"/>
    </row>
    <row r="800" spans="1:6" x14ac:dyDescent="0.25">
      <c r="A800" s="77"/>
      <c r="B800" s="79"/>
      <c r="C800" s="79"/>
      <c r="D800" s="79"/>
      <c r="E800" s="79"/>
      <c r="F800" s="80"/>
    </row>
    <row r="801" spans="1:6" x14ac:dyDescent="0.25">
      <c r="A801" s="77" t="s">
        <v>243</v>
      </c>
      <c r="B801" s="79">
        <v>119.07</v>
      </c>
      <c r="C801" s="79"/>
      <c r="D801" s="79"/>
      <c r="E801" s="79"/>
      <c r="F801" s="80"/>
    </row>
    <row r="802" spans="1:6" x14ac:dyDescent="0.25">
      <c r="A802" s="77" t="s">
        <v>244</v>
      </c>
      <c r="B802" s="79">
        <v>92.53</v>
      </c>
      <c r="C802" s="79"/>
      <c r="D802" s="79"/>
      <c r="E802" s="81" t="s">
        <v>20</v>
      </c>
      <c r="F802" s="82">
        <f>B799+B805</f>
        <v>13989.460000000003</v>
      </c>
    </row>
    <row r="803" spans="1:6" x14ac:dyDescent="0.25">
      <c r="A803" s="77" t="s">
        <v>245</v>
      </c>
      <c r="B803" s="79">
        <v>170.1</v>
      </c>
      <c r="C803" s="79"/>
      <c r="D803" s="79"/>
      <c r="E803" s="79"/>
      <c r="F803" s="80"/>
    </row>
    <row r="804" spans="1:6" x14ac:dyDescent="0.25">
      <c r="A804" s="77" t="s">
        <v>246</v>
      </c>
      <c r="B804" s="79">
        <v>238.14</v>
      </c>
      <c r="C804" s="79"/>
      <c r="D804" s="79"/>
      <c r="E804" s="79"/>
      <c r="F804" s="80"/>
    </row>
    <row r="805" spans="1:6" x14ac:dyDescent="0.25">
      <c r="A805" s="85" t="s">
        <v>19</v>
      </c>
      <c r="B805" s="86">
        <f>SUM(B801:B804)</f>
        <v>619.83999999999992</v>
      </c>
      <c r="C805" s="87"/>
      <c r="D805" s="87"/>
      <c r="E805" s="87"/>
      <c r="F805" s="88"/>
    </row>
    <row r="808" spans="1:6" x14ac:dyDescent="0.25">
      <c r="A808" s="30" t="s">
        <v>5</v>
      </c>
      <c r="B808" s="31" t="s">
        <v>6</v>
      </c>
      <c r="C808" s="32">
        <v>44145</v>
      </c>
      <c r="D808" s="33">
        <v>2848.91</v>
      </c>
    </row>
    <row r="809" spans="1:6" x14ac:dyDescent="0.25">
      <c r="A809" s="73">
        <v>5251400</v>
      </c>
      <c r="B809" s="75">
        <v>73.48</v>
      </c>
      <c r="C809" s="75"/>
      <c r="D809" s="75"/>
      <c r="E809" s="75"/>
      <c r="F809" s="76"/>
    </row>
    <row r="810" spans="1:6" x14ac:dyDescent="0.25">
      <c r="A810" s="77">
        <v>5251401</v>
      </c>
      <c r="B810" s="79">
        <v>302.39999999999998</v>
      </c>
      <c r="C810" s="79"/>
      <c r="D810" s="79"/>
      <c r="E810" s="79"/>
      <c r="F810" s="80"/>
    </row>
    <row r="811" spans="1:6" x14ac:dyDescent="0.25">
      <c r="A811" s="77">
        <v>5251402</v>
      </c>
      <c r="B811" s="79">
        <v>100.86</v>
      </c>
      <c r="C811" s="79"/>
      <c r="D811" s="79"/>
      <c r="E811" s="79"/>
      <c r="F811" s="80"/>
    </row>
    <row r="812" spans="1:6" x14ac:dyDescent="0.25">
      <c r="A812" s="77">
        <v>5251403</v>
      </c>
      <c r="B812" s="79">
        <v>100.86</v>
      </c>
      <c r="C812" s="79"/>
      <c r="D812" s="79"/>
      <c r="E812" s="79"/>
      <c r="F812" s="80"/>
    </row>
    <row r="813" spans="1:6" x14ac:dyDescent="0.25">
      <c r="A813" s="77">
        <v>5251404</v>
      </c>
      <c r="B813" s="79">
        <v>70.55</v>
      </c>
      <c r="C813" s="79"/>
      <c r="D813" s="79"/>
      <c r="E813" s="79"/>
      <c r="F813" s="80"/>
    </row>
    <row r="814" spans="1:6" x14ac:dyDescent="0.25">
      <c r="A814" s="77">
        <v>5251405</v>
      </c>
      <c r="B814" s="79">
        <v>201.6</v>
      </c>
      <c r="C814" s="79"/>
      <c r="D814" s="79"/>
      <c r="E814" s="79"/>
      <c r="F814" s="80"/>
    </row>
    <row r="815" spans="1:6" x14ac:dyDescent="0.25">
      <c r="A815" s="77">
        <v>5251406</v>
      </c>
      <c r="B815" s="79">
        <v>60.48</v>
      </c>
      <c r="C815" s="79"/>
      <c r="D815" s="79"/>
      <c r="E815" s="79"/>
      <c r="F815" s="80"/>
    </row>
    <row r="816" spans="1:6" x14ac:dyDescent="0.25">
      <c r="A816" s="77">
        <v>5251407</v>
      </c>
      <c r="B816" s="79">
        <v>70.55</v>
      </c>
      <c r="C816" s="79"/>
      <c r="D816" s="79"/>
      <c r="E816" s="79"/>
      <c r="F816" s="80"/>
    </row>
    <row r="817" spans="1:6" x14ac:dyDescent="0.25">
      <c r="A817" s="77">
        <v>5251408</v>
      </c>
      <c r="B817" s="79">
        <v>241.92</v>
      </c>
      <c r="C817" s="79"/>
      <c r="D817" s="79"/>
      <c r="E817" s="79"/>
      <c r="F817" s="80"/>
    </row>
    <row r="818" spans="1:6" x14ac:dyDescent="0.25">
      <c r="A818" s="77">
        <v>5251409</v>
      </c>
      <c r="B818" s="79">
        <v>100.86</v>
      </c>
      <c r="C818" s="79"/>
      <c r="D818" s="79"/>
      <c r="E818" s="79"/>
      <c r="F818" s="80"/>
    </row>
    <row r="819" spans="1:6" x14ac:dyDescent="0.25">
      <c r="A819" s="77">
        <v>5251410</v>
      </c>
      <c r="B819" s="79">
        <v>70.55</v>
      </c>
      <c r="C819" s="79"/>
      <c r="D819" s="79"/>
      <c r="E819" s="79"/>
      <c r="F819" s="80"/>
    </row>
    <row r="820" spans="1:6" x14ac:dyDescent="0.25">
      <c r="A820" s="77">
        <v>5251411</v>
      </c>
      <c r="B820" s="79">
        <v>50.43</v>
      </c>
      <c r="C820" s="79"/>
      <c r="D820" s="79"/>
      <c r="E820" s="79"/>
      <c r="F820" s="80"/>
    </row>
    <row r="821" spans="1:6" x14ac:dyDescent="0.25">
      <c r="A821" s="77">
        <v>5251412</v>
      </c>
      <c r="B821" s="79">
        <v>60.48</v>
      </c>
      <c r="C821" s="79"/>
      <c r="D821" s="79"/>
      <c r="E821" s="79"/>
      <c r="F821" s="80"/>
    </row>
    <row r="822" spans="1:6" x14ac:dyDescent="0.25">
      <c r="A822" s="77">
        <v>5251413</v>
      </c>
      <c r="B822" s="79">
        <v>292.32</v>
      </c>
      <c r="C822" s="79"/>
      <c r="D822" s="79"/>
      <c r="E822" s="79"/>
      <c r="F822" s="80"/>
    </row>
    <row r="823" spans="1:6" x14ac:dyDescent="0.25">
      <c r="A823" s="77">
        <v>5251414</v>
      </c>
      <c r="B823" s="79">
        <v>100.8</v>
      </c>
      <c r="C823" s="79"/>
      <c r="D823" s="79"/>
      <c r="E823" s="79"/>
      <c r="F823" s="80"/>
    </row>
    <row r="824" spans="1:6" x14ac:dyDescent="0.25">
      <c r="A824" s="77">
        <v>5251415</v>
      </c>
      <c r="B824" s="79">
        <v>582.75</v>
      </c>
      <c r="C824" s="79"/>
      <c r="D824" s="79"/>
      <c r="E824" s="79"/>
      <c r="F824" s="80"/>
    </row>
    <row r="825" spans="1:6" x14ac:dyDescent="0.25">
      <c r="A825" s="77">
        <v>5251598</v>
      </c>
      <c r="B825" s="79">
        <v>120.96</v>
      </c>
      <c r="C825" s="79"/>
      <c r="D825" s="79"/>
      <c r="E825" s="79"/>
      <c r="F825" s="80"/>
    </row>
    <row r="826" spans="1:6" x14ac:dyDescent="0.25">
      <c r="A826" s="77">
        <v>5251599</v>
      </c>
      <c r="B826" s="79">
        <v>70.55</v>
      </c>
      <c r="C826" s="79"/>
      <c r="D826" s="79"/>
      <c r="E826" s="79"/>
      <c r="F826" s="80"/>
    </row>
    <row r="827" spans="1:6" x14ac:dyDescent="0.25">
      <c r="A827" s="77">
        <v>5251600</v>
      </c>
      <c r="B827" s="79">
        <v>55.44</v>
      </c>
      <c r="C827" s="79"/>
      <c r="D827" s="79"/>
      <c r="E827" s="79"/>
      <c r="F827" s="80"/>
    </row>
    <row r="828" spans="1:6" x14ac:dyDescent="0.25">
      <c r="A828" s="90" t="s">
        <v>5</v>
      </c>
      <c r="B828" s="81">
        <f>SUM(B809:B827)</f>
        <v>2727.84</v>
      </c>
      <c r="C828" s="79"/>
      <c r="D828" s="79"/>
      <c r="E828" s="79"/>
      <c r="F828" s="80"/>
    </row>
    <row r="829" spans="1:6" x14ac:dyDescent="0.25">
      <c r="A829" s="77"/>
      <c r="B829" s="79"/>
      <c r="C829" s="79"/>
      <c r="D829" s="79"/>
      <c r="E829" s="79"/>
      <c r="F829" s="80"/>
    </row>
    <row r="830" spans="1:6" x14ac:dyDescent="0.25">
      <c r="A830" s="77" t="s">
        <v>247</v>
      </c>
      <c r="B830" s="79">
        <v>78.75</v>
      </c>
      <c r="C830" s="79"/>
      <c r="D830" s="79"/>
      <c r="E830" s="81" t="s">
        <v>20</v>
      </c>
      <c r="F830" s="82">
        <f>B828+B832</f>
        <v>2848.9100000000003</v>
      </c>
    </row>
    <row r="831" spans="1:6" x14ac:dyDescent="0.25">
      <c r="A831" s="77" t="s">
        <v>248</v>
      </c>
      <c r="B831" s="79">
        <v>42.32</v>
      </c>
      <c r="C831" s="79"/>
      <c r="D831" s="79"/>
      <c r="E831" s="79"/>
      <c r="F831" s="80"/>
    </row>
    <row r="832" spans="1:6" x14ac:dyDescent="0.25">
      <c r="A832" s="85" t="s">
        <v>19</v>
      </c>
      <c r="B832" s="86">
        <f>SUM(B830:B831)</f>
        <v>121.07</v>
      </c>
      <c r="C832" s="87"/>
      <c r="D832" s="87"/>
      <c r="E832" s="87"/>
      <c r="F832" s="88"/>
    </row>
    <row r="835" spans="1:6" x14ac:dyDescent="0.25">
      <c r="A835" s="30" t="s">
        <v>5</v>
      </c>
      <c r="B835" s="31" t="s">
        <v>6</v>
      </c>
      <c r="C835" s="32">
        <v>44148</v>
      </c>
      <c r="D835" s="33">
        <v>2357.04</v>
      </c>
    </row>
    <row r="836" spans="1:6" x14ac:dyDescent="0.25">
      <c r="A836" s="73">
        <v>5258012</v>
      </c>
      <c r="B836" s="74">
        <v>1219.8</v>
      </c>
      <c r="C836" s="74"/>
      <c r="D836" s="75"/>
      <c r="E836" s="75"/>
      <c r="F836" s="76"/>
    </row>
    <row r="837" spans="1:6" x14ac:dyDescent="0.25">
      <c r="A837" s="77">
        <v>5259038</v>
      </c>
      <c r="B837" s="79">
        <v>47.62</v>
      </c>
      <c r="C837" s="79"/>
      <c r="D837" s="79"/>
      <c r="E837" s="79"/>
      <c r="F837" s="80"/>
    </row>
    <row r="838" spans="1:6" x14ac:dyDescent="0.25">
      <c r="A838" s="77">
        <v>5259039</v>
      </c>
      <c r="B838" s="79">
        <v>47.62</v>
      </c>
      <c r="C838" s="79"/>
      <c r="D838" s="79"/>
      <c r="E838" s="79"/>
      <c r="F838" s="80"/>
    </row>
    <row r="839" spans="1:6" x14ac:dyDescent="0.25">
      <c r="A839" s="77">
        <v>5259040</v>
      </c>
      <c r="B839" s="79">
        <v>121.02</v>
      </c>
      <c r="C839" s="79"/>
      <c r="D839" s="79"/>
      <c r="E839" s="79"/>
      <c r="F839" s="80"/>
    </row>
    <row r="840" spans="1:6" x14ac:dyDescent="0.25">
      <c r="A840" s="90" t="s">
        <v>5</v>
      </c>
      <c r="B840" s="91">
        <f>SUM(B836:B839)</f>
        <v>1436.0599999999997</v>
      </c>
      <c r="C840" s="79"/>
      <c r="D840" s="79"/>
      <c r="E840" s="79"/>
      <c r="F840" s="80"/>
    </row>
    <row r="841" spans="1:6" x14ac:dyDescent="0.25">
      <c r="A841" s="77"/>
      <c r="B841" s="79"/>
      <c r="C841" s="79"/>
      <c r="D841" s="79"/>
      <c r="E841" s="79"/>
      <c r="F841" s="80"/>
    </row>
    <row r="842" spans="1:6" x14ac:dyDescent="0.25">
      <c r="A842" s="77" t="s">
        <v>249</v>
      </c>
      <c r="B842" s="79">
        <v>81.650000000000006</v>
      </c>
      <c r="C842" s="79"/>
      <c r="D842" s="79"/>
      <c r="E842" s="79"/>
      <c r="F842" s="80"/>
    </row>
    <row r="843" spans="1:6" x14ac:dyDescent="0.25">
      <c r="A843" s="77" t="s">
        <v>250</v>
      </c>
      <c r="B843" s="79">
        <v>45.36</v>
      </c>
      <c r="C843" s="79"/>
      <c r="D843" s="79"/>
      <c r="E843" s="79"/>
      <c r="F843" s="80"/>
    </row>
    <row r="844" spans="1:6" x14ac:dyDescent="0.25">
      <c r="A844" s="77" t="s">
        <v>251</v>
      </c>
      <c r="B844" s="79">
        <v>45.36</v>
      </c>
      <c r="C844" s="79"/>
      <c r="D844" s="79"/>
      <c r="E844" s="79"/>
      <c r="F844" s="80"/>
    </row>
    <row r="845" spans="1:6" x14ac:dyDescent="0.25">
      <c r="A845" s="77" t="s">
        <v>252</v>
      </c>
      <c r="B845" s="79">
        <v>78.75</v>
      </c>
      <c r="C845" s="79"/>
      <c r="D845" s="79"/>
      <c r="E845" s="81" t="s">
        <v>20</v>
      </c>
      <c r="F845" s="92">
        <f>B840+B850</f>
        <v>2357.04</v>
      </c>
    </row>
    <row r="846" spans="1:6" x14ac:dyDescent="0.25">
      <c r="A846" s="77" t="s">
        <v>253</v>
      </c>
      <c r="B846" s="79">
        <v>392.94</v>
      </c>
      <c r="C846" s="79"/>
      <c r="D846" s="79"/>
      <c r="E846" s="79"/>
      <c r="F846" s="80"/>
    </row>
    <row r="847" spans="1:6" x14ac:dyDescent="0.25">
      <c r="A847" s="77" t="s">
        <v>254</v>
      </c>
      <c r="B847" s="79">
        <v>81.650000000000006</v>
      </c>
      <c r="C847" s="79"/>
      <c r="D847" s="79"/>
      <c r="E847" s="79"/>
      <c r="F847" s="80"/>
    </row>
    <row r="848" spans="1:6" x14ac:dyDescent="0.25">
      <c r="A848" s="77" t="s">
        <v>255</v>
      </c>
      <c r="B848" s="79">
        <v>76.2</v>
      </c>
      <c r="C848" s="79"/>
      <c r="D848" s="79"/>
      <c r="E848" s="79"/>
      <c r="F848" s="80"/>
    </row>
    <row r="849" spans="1:6" x14ac:dyDescent="0.25">
      <c r="A849" s="77" t="s">
        <v>256</v>
      </c>
      <c r="B849" s="79">
        <v>119.07</v>
      </c>
      <c r="C849" s="79"/>
      <c r="D849" s="79"/>
      <c r="E849" s="79"/>
      <c r="F849" s="80"/>
    </row>
    <row r="850" spans="1:6" x14ac:dyDescent="0.25">
      <c r="A850" s="85" t="s">
        <v>19</v>
      </c>
      <c r="B850" s="86">
        <f>SUM(B842:B849)</f>
        <v>920.98</v>
      </c>
      <c r="C850" s="87"/>
      <c r="D850" s="87"/>
      <c r="E850" s="87"/>
      <c r="F850" s="88"/>
    </row>
    <row r="853" spans="1:6" x14ac:dyDescent="0.25">
      <c r="A853" s="30" t="s">
        <v>5</v>
      </c>
      <c r="B853" s="31" t="s">
        <v>6</v>
      </c>
      <c r="C853" s="32">
        <v>44152</v>
      </c>
      <c r="D853" s="33">
        <v>3737.76</v>
      </c>
    </row>
    <row r="854" spans="1:6" x14ac:dyDescent="0.25">
      <c r="A854" s="73">
        <v>5262393</v>
      </c>
      <c r="B854" s="75">
        <v>80.64</v>
      </c>
      <c r="C854" s="75"/>
      <c r="D854" s="75"/>
      <c r="E854" s="75"/>
      <c r="F854" s="76"/>
    </row>
    <row r="855" spans="1:6" x14ac:dyDescent="0.25">
      <c r="A855" s="77">
        <v>5262624</v>
      </c>
      <c r="B855" s="79">
        <v>36.74</v>
      </c>
      <c r="C855" s="79"/>
      <c r="D855" s="79"/>
      <c r="E855" s="79"/>
      <c r="F855" s="80"/>
    </row>
    <row r="856" spans="1:6" x14ac:dyDescent="0.25">
      <c r="A856" s="77">
        <v>5262625</v>
      </c>
      <c r="B856" s="79">
        <v>70.56</v>
      </c>
      <c r="C856" s="79"/>
      <c r="D856" s="79"/>
      <c r="E856" s="79"/>
      <c r="F856" s="80"/>
    </row>
    <row r="857" spans="1:6" x14ac:dyDescent="0.25">
      <c r="A857" s="77">
        <v>5262626</v>
      </c>
      <c r="B857" s="79">
        <v>26.46</v>
      </c>
      <c r="C857" s="79"/>
      <c r="D857" s="79"/>
      <c r="E857" s="79"/>
      <c r="F857" s="80"/>
    </row>
    <row r="858" spans="1:6" x14ac:dyDescent="0.25">
      <c r="A858" s="77">
        <v>5262627</v>
      </c>
      <c r="B858" s="79">
        <v>60.48</v>
      </c>
      <c r="C858" s="79"/>
      <c r="D858" s="79"/>
      <c r="E858" s="79"/>
      <c r="F858" s="80"/>
    </row>
    <row r="859" spans="1:6" x14ac:dyDescent="0.25">
      <c r="A859" s="77">
        <v>5262628</v>
      </c>
      <c r="B859" s="79">
        <v>776.28</v>
      </c>
      <c r="C859" s="79"/>
      <c r="D859" s="79"/>
      <c r="E859" s="79"/>
      <c r="F859" s="80"/>
    </row>
    <row r="860" spans="1:6" x14ac:dyDescent="0.25">
      <c r="A860" s="77">
        <v>5262629</v>
      </c>
      <c r="B860" s="79">
        <v>776.28</v>
      </c>
      <c r="C860" s="79"/>
      <c r="D860" s="79"/>
      <c r="E860" s="79"/>
      <c r="F860" s="80"/>
    </row>
    <row r="861" spans="1:6" x14ac:dyDescent="0.25">
      <c r="A861" s="77">
        <v>5262721</v>
      </c>
      <c r="B861" s="79">
        <v>121.02</v>
      </c>
      <c r="C861" s="79"/>
      <c r="D861" s="79"/>
      <c r="E861" s="79"/>
      <c r="F861" s="80"/>
    </row>
    <row r="862" spans="1:6" x14ac:dyDescent="0.25">
      <c r="A862" s="77">
        <v>5262722</v>
      </c>
      <c r="B862" s="79">
        <v>66.150000000000006</v>
      </c>
      <c r="C862" s="79"/>
      <c r="D862" s="79"/>
      <c r="E862" s="79"/>
      <c r="F862" s="80"/>
    </row>
    <row r="863" spans="1:6" x14ac:dyDescent="0.25">
      <c r="A863" s="77">
        <v>5262723</v>
      </c>
      <c r="B863" s="79">
        <v>35.28</v>
      </c>
      <c r="C863" s="79"/>
      <c r="D863" s="79"/>
      <c r="E863" s="79"/>
      <c r="F863" s="80"/>
    </row>
    <row r="864" spans="1:6" x14ac:dyDescent="0.25">
      <c r="A864" s="77">
        <v>5262724</v>
      </c>
      <c r="B864" s="79">
        <v>100.8</v>
      </c>
      <c r="C864" s="79"/>
      <c r="D864" s="79"/>
      <c r="E864" s="79"/>
      <c r="F864" s="80"/>
    </row>
    <row r="865" spans="1:6" x14ac:dyDescent="0.25">
      <c r="A865" s="77">
        <v>5262767</v>
      </c>
      <c r="B865" s="79">
        <v>100.8</v>
      </c>
      <c r="C865" s="79"/>
      <c r="D865" s="79"/>
      <c r="E865" s="79"/>
      <c r="F865" s="80"/>
    </row>
    <row r="866" spans="1:6" x14ac:dyDescent="0.25">
      <c r="A866" s="77">
        <v>5262768</v>
      </c>
      <c r="B866" s="79">
        <v>60.48</v>
      </c>
      <c r="C866" s="79"/>
      <c r="D866" s="79"/>
      <c r="E866" s="79"/>
      <c r="F866" s="80"/>
    </row>
    <row r="867" spans="1:6" x14ac:dyDescent="0.25">
      <c r="A867" s="77">
        <v>5262769</v>
      </c>
      <c r="B867" s="79">
        <v>35.270000000000003</v>
      </c>
      <c r="C867" s="79"/>
      <c r="D867" s="79"/>
      <c r="E867" s="79"/>
      <c r="F867" s="80"/>
    </row>
    <row r="868" spans="1:6" x14ac:dyDescent="0.25">
      <c r="A868" s="77">
        <v>5262770</v>
      </c>
      <c r="B868" s="79">
        <v>60.48</v>
      </c>
      <c r="C868" s="79"/>
      <c r="D868" s="79"/>
      <c r="E868" s="79"/>
      <c r="F868" s="80"/>
    </row>
    <row r="869" spans="1:6" x14ac:dyDescent="0.25">
      <c r="A869" s="77">
        <v>5262772</v>
      </c>
      <c r="B869" s="78">
        <v>1219.8</v>
      </c>
      <c r="C869" s="78"/>
      <c r="D869" s="79"/>
      <c r="E869" s="79"/>
      <c r="F869" s="80"/>
    </row>
    <row r="870" spans="1:6" x14ac:dyDescent="0.25">
      <c r="A870" s="77">
        <v>5262942</v>
      </c>
      <c r="B870" s="79">
        <v>31.49</v>
      </c>
      <c r="C870" s="79"/>
      <c r="D870" s="79"/>
      <c r="E870" s="79"/>
      <c r="F870" s="80"/>
    </row>
    <row r="871" spans="1:6" x14ac:dyDescent="0.25">
      <c r="A871" s="90" t="s">
        <v>5</v>
      </c>
      <c r="B871" s="81">
        <f>SUM(B854:B870)</f>
        <v>3659.01</v>
      </c>
      <c r="C871" s="79"/>
      <c r="D871" s="79"/>
      <c r="E871" s="79"/>
      <c r="F871" s="80"/>
    </row>
    <row r="872" spans="1:6" x14ac:dyDescent="0.25">
      <c r="A872" s="77"/>
      <c r="B872" s="79"/>
      <c r="C872" s="79"/>
      <c r="D872" s="79"/>
      <c r="E872" s="81" t="s">
        <v>20</v>
      </c>
      <c r="F872" s="82">
        <f>B871+B874</f>
        <v>3737.76</v>
      </c>
    </row>
    <row r="873" spans="1:6" x14ac:dyDescent="0.25">
      <c r="A873" s="77" t="s">
        <v>257</v>
      </c>
      <c r="B873" s="79">
        <v>78.75</v>
      </c>
      <c r="C873" s="79"/>
      <c r="D873" s="79"/>
      <c r="E873" s="79"/>
      <c r="F873" s="80"/>
    </row>
    <row r="874" spans="1:6" x14ac:dyDescent="0.25">
      <c r="A874" s="85" t="s">
        <v>19</v>
      </c>
      <c r="B874" s="86">
        <f>SUM(B873)</f>
        <v>78.75</v>
      </c>
      <c r="C874" s="87"/>
      <c r="D874" s="87"/>
      <c r="E874" s="87"/>
      <c r="F874" s="88"/>
    </row>
    <row r="877" spans="1:6" x14ac:dyDescent="0.25">
      <c r="A877" s="30" t="s">
        <v>5</v>
      </c>
      <c r="B877" s="31" t="s">
        <v>6</v>
      </c>
      <c r="C877" s="32">
        <v>44155</v>
      </c>
      <c r="D877" s="38">
        <v>2170.63</v>
      </c>
    </row>
    <row r="878" spans="1:6" x14ac:dyDescent="0.25">
      <c r="A878" s="73">
        <v>5269998</v>
      </c>
      <c r="B878" s="75">
        <v>154.36000000000001</v>
      </c>
      <c r="C878" s="75"/>
      <c r="D878" s="75"/>
      <c r="E878" s="75"/>
      <c r="F878" s="76"/>
    </row>
    <row r="879" spans="1:6" x14ac:dyDescent="0.25">
      <c r="A879" s="77">
        <v>5270134</v>
      </c>
      <c r="B879" s="79">
        <v>11.82</v>
      </c>
      <c r="C879" s="79"/>
      <c r="D879" s="79"/>
      <c r="E879" s="79"/>
      <c r="F879" s="80"/>
    </row>
    <row r="880" spans="1:6" x14ac:dyDescent="0.25">
      <c r="A880" s="77">
        <v>5272301</v>
      </c>
      <c r="B880" s="79">
        <v>154.36000000000001</v>
      </c>
      <c r="C880" s="79"/>
      <c r="D880" s="79"/>
      <c r="E880" s="79"/>
      <c r="F880" s="80"/>
    </row>
    <row r="881" spans="1:6" x14ac:dyDescent="0.25">
      <c r="A881" s="77">
        <v>5272343</v>
      </c>
      <c r="B881" s="79">
        <v>94.5</v>
      </c>
      <c r="C881" s="79"/>
      <c r="D881" s="79"/>
      <c r="E881" s="79"/>
      <c r="F881" s="80"/>
    </row>
    <row r="882" spans="1:6" x14ac:dyDescent="0.25">
      <c r="A882" s="77">
        <v>5272344</v>
      </c>
      <c r="B882" s="79">
        <v>77.180000000000007</v>
      </c>
      <c r="C882" s="79"/>
      <c r="D882" s="79"/>
      <c r="E882" s="79"/>
      <c r="F882" s="80"/>
    </row>
    <row r="883" spans="1:6" x14ac:dyDescent="0.25">
      <c r="A883" s="90" t="s">
        <v>5</v>
      </c>
      <c r="B883" s="81">
        <f>SUM(B878:B882)</f>
        <v>492.22</v>
      </c>
      <c r="C883" s="79"/>
      <c r="D883" s="79"/>
      <c r="E883" s="79"/>
      <c r="F883" s="80"/>
    </row>
    <row r="884" spans="1:6" x14ac:dyDescent="0.25">
      <c r="A884" s="77"/>
      <c r="B884" s="79"/>
      <c r="C884" s="79"/>
      <c r="D884" s="79"/>
      <c r="E884" s="79"/>
      <c r="F884" s="80"/>
    </row>
    <row r="885" spans="1:6" x14ac:dyDescent="0.25">
      <c r="A885" s="77" t="s">
        <v>258</v>
      </c>
      <c r="B885" s="79">
        <v>226.8</v>
      </c>
      <c r="C885" s="79"/>
      <c r="D885" s="79"/>
      <c r="E885" s="79"/>
      <c r="F885" s="80"/>
    </row>
    <row r="886" spans="1:6" x14ac:dyDescent="0.25">
      <c r="A886" s="77" t="s">
        <v>259</v>
      </c>
      <c r="B886" s="79">
        <v>178.2</v>
      </c>
      <c r="C886" s="79"/>
      <c r="D886" s="79"/>
      <c r="E886" s="79"/>
      <c r="F886" s="80"/>
    </row>
    <row r="887" spans="1:6" x14ac:dyDescent="0.25">
      <c r="A887" s="77" t="s">
        <v>260</v>
      </c>
      <c r="B887" s="79">
        <v>260.39999999999998</v>
      </c>
      <c r="C887" s="79"/>
      <c r="D887" s="79"/>
      <c r="E887" s="79"/>
      <c r="F887" s="80"/>
    </row>
    <row r="888" spans="1:6" x14ac:dyDescent="0.25">
      <c r="A888" s="77" t="s">
        <v>261</v>
      </c>
      <c r="B888" s="79">
        <v>411.6</v>
      </c>
      <c r="C888" s="79"/>
      <c r="D888" s="79"/>
      <c r="E888" s="81" t="s">
        <v>20</v>
      </c>
      <c r="F888" s="82">
        <f>B883+B895</f>
        <v>2170.63</v>
      </c>
    </row>
    <row r="889" spans="1:6" x14ac:dyDescent="0.25">
      <c r="A889" s="77" t="s">
        <v>262</v>
      </c>
      <c r="B889" s="79">
        <v>79.38</v>
      </c>
      <c r="C889" s="79"/>
      <c r="D889" s="79"/>
      <c r="E889" s="79"/>
      <c r="F889" s="80"/>
    </row>
    <row r="890" spans="1:6" x14ac:dyDescent="0.25">
      <c r="A890" s="77" t="s">
        <v>263</v>
      </c>
      <c r="B890" s="79">
        <v>130.19999999999999</v>
      </c>
      <c r="C890" s="79"/>
      <c r="D890" s="79"/>
      <c r="E890" s="79"/>
      <c r="F890" s="80"/>
    </row>
    <row r="891" spans="1:6" x14ac:dyDescent="0.25">
      <c r="A891" s="77" t="s">
        <v>264</v>
      </c>
      <c r="B891" s="79">
        <v>157.5</v>
      </c>
      <c r="C891" s="79"/>
      <c r="D891" s="79"/>
      <c r="E891" s="79"/>
      <c r="F891" s="80"/>
    </row>
    <row r="892" spans="1:6" x14ac:dyDescent="0.25">
      <c r="A892" s="77" t="s">
        <v>265</v>
      </c>
      <c r="B892" s="79">
        <v>76.2</v>
      </c>
      <c r="C892" s="79"/>
      <c r="D892" s="79"/>
      <c r="E892" s="79"/>
      <c r="F892" s="80"/>
    </row>
    <row r="893" spans="1:6" x14ac:dyDescent="0.25">
      <c r="A893" s="77" t="s">
        <v>266</v>
      </c>
      <c r="B893" s="79">
        <v>78.75</v>
      </c>
      <c r="C893" s="79"/>
      <c r="D893" s="79"/>
      <c r="E893" s="79"/>
      <c r="F893" s="80"/>
    </row>
    <row r="894" spans="1:6" x14ac:dyDescent="0.25">
      <c r="A894" s="77" t="s">
        <v>267</v>
      </c>
      <c r="B894" s="79">
        <v>79.38</v>
      </c>
      <c r="C894" s="79"/>
      <c r="D894" s="79"/>
      <c r="E894" s="79"/>
      <c r="F894" s="80"/>
    </row>
    <row r="895" spans="1:6" x14ac:dyDescent="0.25">
      <c r="A895" s="85" t="s">
        <v>19</v>
      </c>
      <c r="B895" s="86">
        <f>SUM(B885:B894)</f>
        <v>1678.4100000000003</v>
      </c>
      <c r="C895" s="87"/>
      <c r="D895" s="87"/>
      <c r="E895" s="87"/>
      <c r="F895" s="88"/>
    </row>
    <row r="898" spans="1:6" x14ac:dyDescent="0.25">
      <c r="A898" s="30" t="s">
        <v>5</v>
      </c>
      <c r="B898" s="31" t="s">
        <v>6</v>
      </c>
      <c r="C898" s="32">
        <v>44165</v>
      </c>
      <c r="D898" s="33">
        <v>3784.06</v>
      </c>
    </row>
    <row r="899" spans="1:6" x14ac:dyDescent="0.25">
      <c r="A899" s="73">
        <v>5285949</v>
      </c>
      <c r="B899" s="75">
        <v>151.19999999999999</v>
      </c>
      <c r="C899" s="75"/>
      <c r="D899" s="75"/>
      <c r="E899" s="75"/>
      <c r="F899" s="76"/>
    </row>
    <row r="900" spans="1:6" x14ac:dyDescent="0.25">
      <c r="A900" s="77">
        <v>5285950</v>
      </c>
      <c r="B900" s="78">
        <v>1189.56</v>
      </c>
      <c r="C900" s="78"/>
      <c r="D900" s="79"/>
      <c r="E900" s="79"/>
      <c r="F900" s="80"/>
    </row>
    <row r="901" spans="1:6" x14ac:dyDescent="0.25">
      <c r="A901" s="77">
        <v>5285951</v>
      </c>
      <c r="B901" s="79">
        <v>60.48</v>
      </c>
      <c r="C901" s="79"/>
      <c r="D901" s="79"/>
      <c r="E901" s="79"/>
      <c r="F901" s="80"/>
    </row>
    <row r="902" spans="1:6" x14ac:dyDescent="0.25">
      <c r="A902" s="77">
        <v>5285952</v>
      </c>
      <c r="B902" s="79">
        <v>31.49</v>
      </c>
      <c r="C902" s="79"/>
      <c r="D902" s="79"/>
      <c r="E902" s="79"/>
      <c r="F902" s="80"/>
    </row>
    <row r="903" spans="1:6" x14ac:dyDescent="0.25">
      <c r="A903" s="77">
        <v>5285953</v>
      </c>
      <c r="B903" s="79">
        <v>161.28</v>
      </c>
      <c r="C903" s="79"/>
      <c r="D903" s="79"/>
      <c r="E903" s="79"/>
      <c r="F903" s="80"/>
    </row>
    <row r="904" spans="1:6" x14ac:dyDescent="0.25">
      <c r="A904" s="77">
        <v>5285954</v>
      </c>
      <c r="B904" s="79">
        <v>241.92</v>
      </c>
      <c r="C904" s="79"/>
      <c r="D904" s="79"/>
      <c r="E904" s="79"/>
      <c r="F904" s="80"/>
    </row>
    <row r="905" spans="1:6" x14ac:dyDescent="0.25">
      <c r="A905" s="77">
        <v>5285955</v>
      </c>
      <c r="B905" s="79">
        <v>161.28</v>
      </c>
      <c r="C905" s="79"/>
      <c r="D905" s="79"/>
      <c r="E905" s="79"/>
      <c r="F905" s="80"/>
    </row>
    <row r="906" spans="1:6" x14ac:dyDescent="0.25">
      <c r="A906" s="77">
        <v>5285956</v>
      </c>
      <c r="B906" s="79">
        <v>302.39999999999998</v>
      </c>
      <c r="C906" s="79"/>
      <c r="D906" s="79"/>
      <c r="E906" s="79"/>
      <c r="F906" s="80"/>
    </row>
    <row r="907" spans="1:6" x14ac:dyDescent="0.25">
      <c r="A907" s="77">
        <v>5285993</v>
      </c>
      <c r="B907" s="79">
        <v>70.56</v>
      </c>
      <c r="C907" s="79"/>
      <c r="D907" s="79"/>
      <c r="E907" s="79"/>
      <c r="F907" s="80"/>
    </row>
    <row r="908" spans="1:6" x14ac:dyDescent="0.25">
      <c r="A908" s="77">
        <v>5285995</v>
      </c>
      <c r="B908" s="79">
        <v>221.76</v>
      </c>
      <c r="C908" s="79"/>
      <c r="D908" s="79"/>
      <c r="E908" s="79"/>
      <c r="F908" s="80"/>
    </row>
    <row r="909" spans="1:6" x14ac:dyDescent="0.25">
      <c r="A909" s="77">
        <v>5285996</v>
      </c>
      <c r="B909" s="79">
        <v>151.19999999999999</v>
      </c>
      <c r="C909" s="79"/>
      <c r="D909" s="79"/>
      <c r="E909" s="79"/>
      <c r="F909" s="80"/>
    </row>
    <row r="910" spans="1:6" x14ac:dyDescent="0.25">
      <c r="A910" s="77">
        <v>5286146</v>
      </c>
      <c r="B910" s="79">
        <v>292.32</v>
      </c>
      <c r="C910" s="79"/>
      <c r="D910" s="79"/>
      <c r="E910" s="79"/>
      <c r="F910" s="80"/>
    </row>
    <row r="911" spans="1:6" x14ac:dyDescent="0.25">
      <c r="A911" s="77">
        <v>5286147</v>
      </c>
      <c r="B911" s="79">
        <v>35.270000000000003</v>
      </c>
      <c r="C911" s="79"/>
      <c r="D911" s="79"/>
      <c r="E911" s="79"/>
      <c r="F911" s="80"/>
    </row>
    <row r="912" spans="1:6" x14ac:dyDescent="0.25">
      <c r="A912" s="77">
        <v>5286148</v>
      </c>
      <c r="B912" s="79">
        <v>26.46</v>
      </c>
      <c r="C912" s="79"/>
      <c r="D912" s="79"/>
      <c r="E912" s="79"/>
      <c r="F912" s="80"/>
    </row>
    <row r="913" spans="1:6" x14ac:dyDescent="0.25">
      <c r="A913" s="77">
        <v>5286149</v>
      </c>
      <c r="B913" s="79">
        <v>60.48</v>
      </c>
      <c r="C913" s="79"/>
      <c r="D913" s="79"/>
      <c r="E913" s="79"/>
      <c r="F913" s="80"/>
    </row>
    <row r="914" spans="1:6" x14ac:dyDescent="0.25">
      <c r="A914" s="77">
        <v>5286150</v>
      </c>
      <c r="B914" s="79">
        <v>99.72</v>
      </c>
      <c r="C914" s="79"/>
      <c r="D914" s="79"/>
      <c r="E914" s="79"/>
      <c r="F914" s="80"/>
    </row>
    <row r="915" spans="1:6" x14ac:dyDescent="0.25">
      <c r="A915" s="77">
        <v>5286151</v>
      </c>
      <c r="B915" s="79">
        <v>161.28</v>
      </c>
      <c r="C915" s="79"/>
      <c r="D915" s="79"/>
      <c r="E915" s="79"/>
      <c r="F915" s="80"/>
    </row>
    <row r="916" spans="1:6" x14ac:dyDescent="0.25">
      <c r="A916" s="77">
        <v>5286152</v>
      </c>
      <c r="B916" s="79">
        <v>70.56</v>
      </c>
      <c r="C916" s="79"/>
      <c r="D916" s="79"/>
      <c r="E916" s="79"/>
      <c r="F916" s="80"/>
    </row>
    <row r="917" spans="1:6" x14ac:dyDescent="0.25">
      <c r="A917" s="71" t="s">
        <v>5</v>
      </c>
      <c r="B917" s="81">
        <f>SUM(B899:B916)</f>
        <v>3489.2200000000003</v>
      </c>
      <c r="C917" s="79"/>
      <c r="D917" s="79"/>
      <c r="E917" s="79"/>
      <c r="F917" s="80"/>
    </row>
    <row r="918" spans="1:6" x14ac:dyDescent="0.25">
      <c r="A918" s="77"/>
      <c r="B918" s="79"/>
      <c r="C918" s="79"/>
      <c r="D918" s="79"/>
      <c r="E918" s="79"/>
      <c r="F918" s="80"/>
    </row>
    <row r="919" spans="1:6" x14ac:dyDescent="0.25">
      <c r="A919" s="77" t="s">
        <v>268</v>
      </c>
      <c r="B919" s="79">
        <v>170.1</v>
      </c>
      <c r="C919" s="79"/>
      <c r="D919" s="79"/>
      <c r="E919" s="81" t="s">
        <v>20</v>
      </c>
      <c r="F919" s="82">
        <f>B917+B921</f>
        <v>3784.0600000000004</v>
      </c>
    </row>
    <row r="920" spans="1:6" x14ac:dyDescent="0.25">
      <c r="A920" s="77" t="s">
        <v>269</v>
      </c>
      <c r="B920" s="79">
        <v>124.74</v>
      </c>
      <c r="C920" s="79"/>
      <c r="D920" s="79"/>
      <c r="E920" s="79"/>
      <c r="F920" s="80"/>
    </row>
    <row r="921" spans="1:6" x14ac:dyDescent="0.25">
      <c r="A921" s="85" t="s">
        <v>19</v>
      </c>
      <c r="B921" s="86">
        <f>SUM(B919:B920)</f>
        <v>294.83999999999997</v>
      </c>
      <c r="C921" s="87"/>
      <c r="D921" s="87"/>
      <c r="E921" s="87"/>
      <c r="F921" s="88"/>
    </row>
    <row r="924" spans="1:6" x14ac:dyDescent="0.25">
      <c r="A924" s="30" t="s">
        <v>5</v>
      </c>
      <c r="B924" s="31" t="s">
        <v>6</v>
      </c>
      <c r="C924" s="32">
        <v>44173</v>
      </c>
      <c r="D924" s="39">
        <v>17433.13</v>
      </c>
    </row>
    <row r="925" spans="1:6" x14ac:dyDescent="0.25">
      <c r="A925" s="73">
        <v>5294650</v>
      </c>
      <c r="B925" s="75">
        <v>181.44</v>
      </c>
      <c r="C925" s="75"/>
      <c r="D925" s="75"/>
      <c r="E925" s="75"/>
      <c r="F925" s="76"/>
    </row>
    <row r="926" spans="1:6" x14ac:dyDescent="0.25">
      <c r="A926" s="77">
        <v>5294651</v>
      </c>
      <c r="B926" s="78">
        <v>13378.99</v>
      </c>
      <c r="C926" s="78"/>
      <c r="D926" s="79"/>
      <c r="E926" s="79"/>
      <c r="F926" s="80"/>
    </row>
    <row r="927" spans="1:6" x14ac:dyDescent="0.25">
      <c r="A927" s="77">
        <v>5294652</v>
      </c>
      <c r="B927" s="79">
        <v>90.72</v>
      </c>
      <c r="C927" s="79"/>
      <c r="D927" s="79"/>
      <c r="E927" s="79"/>
      <c r="F927" s="80"/>
    </row>
    <row r="928" spans="1:6" x14ac:dyDescent="0.25">
      <c r="A928" s="77">
        <v>5294653</v>
      </c>
      <c r="B928" s="79">
        <v>367.9</v>
      </c>
      <c r="C928" s="79"/>
      <c r="D928" s="79"/>
      <c r="E928" s="79"/>
      <c r="F928" s="80"/>
    </row>
    <row r="929" spans="1:6" x14ac:dyDescent="0.25">
      <c r="A929" s="77">
        <v>5294654</v>
      </c>
      <c r="B929" s="78">
        <v>1261</v>
      </c>
      <c r="C929" s="78"/>
      <c r="D929" s="79"/>
      <c r="E929" s="79"/>
      <c r="F929" s="80"/>
    </row>
    <row r="930" spans="1:6" x14ac:dyDescent="0.25">
      <c r="A930" s="77">
        <v>5294655</v>
      </c>
      <c r="B930" s="79">
        <v>121.27</v>
      </c>
      <c r="C930" s="79"/>
      <c r="D930" s="79"/>
      <c r="E930" s="79"/>
      <c r="F930" s="80"/>
    </row>
    <row r="931" spans="1:6" x14ac:dyDescent="0.25">
      <c r="A931" s="77">
        <v>5294656</v>
      </c>
      <c r="B931" s="79">
        <v>50.4</v>
      </c>
      <c r="C931" s="79"/>
      <c r="D931" s="79"/>
      <c r="E931" s="79"/>
      <c r="F931" s="80"/>
    </row>
    <row r="932" spans="1:6" x14ac:dyDescent="0.25">
      <c r="A932" s="77">
        <v>5294657</v>
      </c>
      <c r="B932" s="79">
        <v>26.25</v>
      </c>
      <c r="C932" s="79"/>
      <c r="D932" s="79"/>
      <c r="E932" s="79"/>
      <c r="F932" s="80"/>
    </row>
    <row r="933" spans="1:6" x14ac:dyDescent="0.25">
      <c r="A933" s="77">
        <v>5294658</v>
      </c>
      <c r="B933" s="79">
        <v>45.36</v>
      </c>
      <c r="C933" s="79"/>
      <c r="D933" s="79"/>
      <c r="E933" s="79"/>
      <c r="F933" s="80"/>
    </row>
    <row r="934" spans="1:6" x14ac:dyDescent="0.25">
      <c r="A934" s="77">
        <v>5294659</v>
      </c>
      <c r="B934" s="79">
        <v>157.5</v>
      </c>
      <c r="C934" s="79"/>
      <c r="D934" s="79"/>
      <c r="E934" s="79"/>
      <c r="F934" s="80"/>
    </row>
    <row r="935" spans="1:6" x14ac:dyDescent="0.25">
      <c r="A935" s="77">
        <v>5294660</v>
      </c>
      <c r="B935" s="79">
        <v>45.36</v>
      </c>
      <c r="C935" s="79"/>
      <c r="D935" s="79"/>
      <c r="E935" s="79"/>
      <c r="F935" s="80"/>
    </row>
    <row r="936" spans="1:6" x14ac:dyDescent="0.25">
      <c r="A936" s="77">
        <v>5294661</v>
      </c>
      <c r="B936" s="79">
        <v>27.72</v>
      </c>
      <c r="C936" s="79"/>
      <c r="D936" s="79"/>
      <c r="E936" s="79"/>
      <c r="F936" s="80"/>
    </row>
    <row r="937" spans="1:6" x14ac:dyDescent="0.25">
      <c r="A937" s="77">
        <v>5294662</v>
      </c>
      <c r="B937" s="79">
        <v>30.32</v>
      </c>
      <c r="C937" s="79"/>
      <c r="D937" s="79"/>
      <c r="E937" s="79"/>
      <c r="F937" s="80"/>
    </row>
    <row r="938" spans="1:6" x14ac:dyDescent="0.25">
      <c r="A938" s="77">
        <v>5294663</v>
      </c>
      <c r="B938" s="79">
        <v>38.590000000000003</v>
      </c>
      <c r="C938" s="79"/>
      <c r="D938" s="79"/>
      <c r="E938" s="79"/>
      <c r="F938" s="80"/>
    </row>
    <row r="939" spans="1:6" x14ac:dyDescent="0.25">
      <c r="A939" s="77">
        <v>5294664</v>
      </c>
      <c r="B939" s="79">
        <v>73.489999999999995</v>
      </c>
      <c r="C939" s="79"/>
      <c r="D939" s="79"/>
      <c r="E939" s="79"/>
      <c r="F939" s="80"/>
    </row>
    <row r="940" spans="1:6" x14ac:dyDescent="0.25">
      <c r="A940" s="77">
        <v>5294665</v>
      </c>
      <c r="B940" s="79">
        <v>31.49</v>
      </c>
      <c r="C940" s="79"/>
      <c r="D940" s="79"/>
      <c r="E940" s="79"/>
      <c r="F940" s="80"/>
    </row>
    <row r="941" spans="1:6" x14ac:dyDescent="0.25">
      <c r="A941" s="77">
        <v>5294666</v>
      </c>
      <c r="B941" s="79">
        <v>31.5</v>
      </c>
      <c r="C941" s="79"/>
      <c r="D941" s="79"/>
      <c r="E941" s="79"/>
      <c r="F941" s="80"/>
    </row>
    <row r="942" spans="1:6" x14ac:dyDescent="0.25">
      <c r="A942" s="77">
        <v>5294667</v>
      </c>
      <c r="B942" s="79">
        <v>26.25</v>
      </c>
      <c r="C942" s="79"/>
      <c r="D942" s="79"/>
      <c r="E942" s="79"/>
      <c r="F942" s="80"/>
    </row>
    <row r="943" spans="1:6" x14ac:dyDescent="0.25">
      <c r="A943" s="77">
        <v>5294668</v>
      </c>
      <c r="B943" s="79">
        <v>35.28</v>
      </c>
      <c r="C943" s="79"/>
      <c r="D943" s="79"/>
      <c r="E943" s="79"/>
      <c r="F943" s="80"/>
    </row>
    <row r="944" spans="1:6" x14ac:dyDescent="0.25">
      <c r="A944" s="77">
        <v>5294669</v>
      </c>
      <c r="B944" s="79">
        <v>157.30000000000001</v>
      </c>
      <c r="C944" s="79"/>
      <c r="D944" s="79"/>
      <c r="E944" s="79"/>
      <c r="F944" s="80"/>
    </row>
    <row r="945" spans="1:6" x14ac:dyDescent="0.25">
      <c r="A945" s="77">
        <v>5294670</v>
      </c>
      <c r="B945" s="79">
        <v>205</v>
      </c>
      <c r="C945" s="79"/>
      <c r="D945" s="79"/>
      <c r="E945" s="79"/>
      <c r="F945" s="80"/>
    </row>
    <row r="946" spans="1:6" x14ac:dyDescent="0.25">
      <c r="A946" s="77">
        <v>5294674</v>
      </c>
      <c r="B946" s="79">
        <v>892.5</v>
      </c>
      <c r="C946" s="79"/>
      <c r="D946" s="79"/>
      <c r="E946" s="79"/>
      <c r="F946" s="80"/>
    </row>
    <row r="947" spans="1:6" x14ac:dyDescent="0.25">
      <c r="A947" s="90" t="s">
        <v>5</v>
      </c>
      <c r="B947" s="81">
        <f>SUM(B925:B946)</f>
        <v>17275.629999999997</v>
      </c>
      <c r="C947" s="79"/>
      <c r="D947" s="79"/>
      <c r="E947" s="79"/>
      <c r="F947" s="80"/>
    </row>
    <row r="948" spans="1:6" x14ac:dyDescent="0.25">
      <c r="A948" s="77"/>
      <c r="B948" s="79"/>
      <c r="C948" s="79"/>
      <c r="D948" s="79"/>
      <c r="E948" s="79"/>
      <c r="F948" s="80"/>
    </row>
    <row r="949" spans="1:6" x14ac:dyDescent="0.25">
      <c r="A949" s="77" t="s">
        <v>270</v>
      </c>
      <c r="B949" s="79">
        <v>157.5</v>
      </c>
      <c r="C949" s="79"/>
      <c r="D949" s="79"/>
      <c r="E949" s="81" t="s">
        <v>20</v>
      </c>
      <c r="F949" s="82">
        <f>B947+B950</f>
        <v>17433.129999999997</v>
      </c>
    </row>
    <row r="950" spans="1:6" x14ac:dyDescent="0.25">
      <c r="A950" s="85" t="s">
        <v>19</v>
      </c>
      <c r="B950" s="86">
        <f>SUM(B948:B949)</f>
        <v>157.5</v>
      </c>
      <c r="C950" s="87"/>
      <c r="D950" s="87"/>
      <c r="E950" s="87"/>
      <c r="F950" s="88"/>
    </row>
    <row r="953" spans="1:6" x14ac:dyDescent="0.25">
      <c r="A953" s="30" t="s">
        <v>5</v>
      </c>
      <c r="B953" s="31" t="s">
        <v>6</v>
      </c>
      <c r="C953" s="32">
        <v>44172</v>
      </c>
      <c r="D953" s="39">
        <v>1306.04</v>
      </c>
    </row>
    <row r="954" spans="1:6" x14ac:dyDescent="0.25">
      <c r="A954" s="73">
        <v>5294478</v>
      </c>
      <c r="B954" s="75">
        <v>55.44</v>
      </c>
      <c r="C954" s="75" t="s">
        <v>5</v>
      </c>
      <c r="D954" s="75"/>
      <c r="E954" s="75"/>
      <c r="F954" s="76"/>
    </row>
    <row r="955" spans="1:6" x14ac:dyDescent="0.25">
      <c r="A955" s="77">
        <v>5294479</v>
      </c>
      <c r="B955" s="79">
        <v>65</v>
      </c>
      <c r="C955" s="79" t="s">
        <v>5</v>
      </c>
      <c r="D955" s="79"/>
      <c r="E955" s="79"/>
      <c r="F955" s="80"/>
    </row>
    <row r="956" spans="1:6" x14ac:dyDescent="0.25">
      <c r="A956" s="90" t="s">
        <v>5</v>
      </c>
      <c r="B956" s="81">
        <f>SUM(B954:B955)</f>
        <v>120.44</v>
      </c>
      <c r="C956" s="79"/>
      <c r="D956" s="79"/>
      <c r="E956" s="79"/>
      <c r="F956" s="80"/>
    </row>
    <row r="957" spans="1:6" x14ac:dyDescent="0.25">
      <c r="A957" s="77"/>
      <c r="B957" s="79"/>
      <c r="C957" s="79"/>
      <c r="D957" s="79"/>
      <c r="E957" s="79"/>
      <c r="F957" s="80"/>
    </row>
    <row r="958" spans="1:6" x14ac:dyDescent="0.25">
      <c r="A958" s="77" t="s">
        <v>271</v>
      </c>
      <c r="B958" s="79">
        <v>496.8</v>
      </c>
      <c r="C958" s="79"/>
      <c r="D958" s="79"/>
      <c r="E958" s="79"/>
      <c r="F958" s="80"/>
    </row>
    <row r="959" spans="1:6" x14ac:dyDescent="0.25">
      <c r="A959" s="77" t="s">
        <v>272</v>
      </c>
      <c r="B959" s="79">
        <v>344.4</v>
      </c>
      <c r="C959" s="79"/>
      <c r="D959" s="79"/>
      <c r="E959" s="81" t="s">
        <v>20</v>
      </c>
      <c r="F959" s="82">
        <f>B956+B961</f>
        <v>1306.04</v>
      </c>
    </row>
    <row r="960" spans="1:6" x14ac:dyDescent="0.25">
      <c r="A960" s="77" t="s">
        <v>273</v>
      </c>
      <c r="B960" s="79">
        <v>344.4</v>
      </c>
      <c r="C960" s="79"/>
      <c r="D960" s="79"/>
      <c r="E960" s="79"/>
      <c r="F960" s="80"/>
    </row>
    <row r="961" spans="1:6" x14ac:dyDescent="0.25">
      <c r="A961" s="85" t="s">
        <v>19</v>
      </c>
      <c r="B961" s="86">
        <f>SUM(B958:B960)</f>
        <v>1185.5999999999999</v>
      </c>
      <c r="C961" s="87"/>
      <c r="D961" s="87"/>
      <c r="E961" s="87"/>
      <c r="F961" s="88"/>
    </row>
    <row r="964" spans="1:6" x14ac:dyDescent="0.25">
      <c r="A964" s="30" t="s">
        <v>5</v>
      </c>
      <c r="B964" s="31" t="s">
        <v>6</v>
      </c>
      <c r="C964" s="32">
        <v>44189</v>
      </c>
      <c r="D964" s="40">
        <v>2938.21</v>
      </c>
    </row>
    <row r="965" spans="1:6" x14ac:dyDescent="0.25">
      <c r="A965" s="73">
        <v>5320398</v>
      </c>
      <c r="B965" s="75">
        <v>264.60000000000002</v>
      </c>
      <c r="C965" s="75"/>
      <c r="D965" s="75"/>
      <c r="E965" s="75"/>
      <c r="F965" s="76"/>
    </row>
    <row r="966" spans="1:6" x14ac:dyDescent="0.25">
      <c r="A966" s="77">
        <v>5320399</v>
      </c>
      <c r="B966" s="79">
        <v>220.5</v>
      </c>
      <c r="C966" s="79"/>
      <c r="D966" s="79"/>
      <c r="E966" s="79"/>
      <c r="F966" s="80"/>
    </row>
    <row r="967" spans="1:6" x14ac:dyDescent="0.25">
      <c r="A967" s="77">
        <v>5320403</v>
      </c>
      <c r="B967" s="79">
        <v>40.32</v>
      </c>
      <c r="C967" s="79"/>
      <c r="D967" s="79"/>
      <c r="E967" s="79"/>
      <c r="F967" s="80"/>
    </row>
    <row r="968" spans="1:6" x14ac:dyDescent="0.25">
      <c r="A968" s="77">
        <v>5320404</v>
      </c>
      <c r="B968" s="79">
        <v>73.5</v>
      </c>
      <c r="C968" s="79"/>
      <c r="D968" s="79"/>
      <c r="E968" s="79"/>
      <c r="F968" s="80"/>
    </row>
    <row r="969" spans="1:6" x14ac:dyDescent="0.25">
      <c r="A969" s="77">
        <v>5320405</v>
      </c>
      <c r="B969" s="79">
        <v>45.39</v>
      </c>
      <c r="C969" s="79"/>
      <c r="D969" s="79"/>
      <c r="E969" s="79"/>
      <c r="F969" s="80"/>
    </row>
    <row r="970" spans="1:6" x14ac:dyDescent="0.25">
      <c r="A970" s="77">
        <v>5320787</v>
      </c>
      <c r="B970" s="79">
        <v>26.46</v>
      </c>
      <c r="C970" s="79"/>
      <c r="D970" s="79"/>
      <c r="E970" s="79"/>
      <c r="F970" s="80"/>
    </row>
    <row r="971" spans="1:6" x14ac:dyDescent="0.25">
      <c r="A971" s="77">
        <v>5321216</v>
      </c>
      <c r="B971" s="79">
        <v>52.92</v>
      </c>
      <c r="C971" s="79"/>
      <c r="D971" s="79"/>
      <c r="E971" s="79"/>
      <c r="F971" s="80"/>
    </row>
    <row r="972" spans="1:6" x14ac:dyDescent="0.25">
      <c r="A972" s="77">
        <v>5321229</v>
      </c>
      <c r="B972" s="79">
        <v>116.92</v>
      </c>
      <c r="C972" s="79"/>
      <c r="D972" s="79"/>
      <c r="E972" s="79"/>
      <c r="F972" s="80"/>
    </row>
    <row r="973" spans="1:6" x14ac:dyDescent="0.25">
      <c r="A973" s="77">
        <v>5321230</v>
      </c>
      <c r="B973" s="79">
        <v>201.58</v>
      </c>
      <c r="C973" s="79"/>
      <c r="D973" s="79"/>
      <c r="E973" s="79"/>
      <c r="F973" s="80"/>
    </row>
    <row r="974" spans="1:6" x14ac:dyDescent="0.25">
      <c r="A974" s="77">
        <v>5321231</v>
      </c>
      <c r="B974" s="79">
        <v>187.44</v>
      </c>
      <c r="C974" s="79"/>
      <c r="D974" s="79"/>
      <c r="E974" s="79"/>
      <c r="F974" s="80"/>
    </row>
    <row r="975" spans="1:6" x14ac:dyDescent="0.25">
      <c r="A975" s="77">
        <v>5321380</v>
      </c>
      <c r="B975" s="79">
        <v>320.25</v>
      </c>
      <c r="C975" s="79"/>
      <c r="D975" s="79"/>
      <c r="E975" s="79"/>
      <c r="F975" s="80"/>
    </row>
    <row r="976" spans="1:6" x14ac:dyDescent="0.25">
      <c r="A976" s="77">
        <v>5321381</v>
      </c>
      <c r="B976" s="79">
        <v>40.340000000000003</v>
      </c>
      <c r="C976" s="79"/>
      <c r="D976" s="79"/>
      <c r="E976" s="79"/>
      <c r="F976" s="80"/>
    </row>
    <row r="977" spans="1:6" x14ac:dyDescent="0.25">
      <c r="A977" s="77">
        <v>5321382</v>
      </c>
      <c r="B977" s="79">
        <v>278.25</v>
      </c>
      <c r="C977" s="79"/>
      <c r="D977" s="79"/>
      <c r="E977" s="79"/>
      <c r="F977" s="80"/>
    </row>
    <row r="978" spans="1:6" x14ac:dyDescent="0.25">
      <c r="A978" s="77">
        <v>5321383</v>
      </c>
      <c r="B978" s="79">
        <v>45.39</v>
      </c>
      <c r="C978" s="79"/>
      <c r="D978" s="79"/>
      <c r="E978" s="79"/>
      <c r="F978" s="80"/>
    </row>
    <row r="979" spans="1:6" x14ac:dyDescent="0.25">
      <c r="A979" s="77">
        <v>5321384</v>
      </c>
      <c r="B979" s="79">
        <v>50.4</v>
      </c>
      <c r="C979" s="79"/>
      <c r="D979" s="79"/>
      <c r="E979" s="79"/>
      <c r="F979" s="80"/>
    </row>
    <row r="980" spans="1:6" x14ac:dyDescent="0.25">
      <c r="A980" s="90" t="s">
        <v>5</v>
      </c>
      <c r="B980" s="81">
        <f>SUM(B965:B979)</f>
        <v>1964.2600000000002</v>
      </c>
      <c r="C980" s="79"/>
      <c r="D980" s="79"/>
      <c r="E980" s="79"/>
      <c r="F980" s="80"/>
    </row>
    <row r="981" spans="1:6" x14ac:dyDescent="0.25">
      <c r="A981" s="77"/>
      <c r="B981" s="79"/>
      <c r="C981" s="79"/>
      <c r="D981" s="79"/>
      <c r="E981" s="79"/>
      <c r="F981" s="80"/>
    </row>
    <row r="982" spans="1:6" x14ac:dyDescent="0.25">
      <c r="A982" s="77" t="s">
        <v>274</v>
      </c>
      <c r="B982" s="79">
        <v>39.32</v>
      </c>
      <c r="C982" s="79"/>
      <c r="D982" s="79"/>
      <c r="E982" s="79"/>
      <c r="F982" s="80"/>
    </row>
    <row r="983" spans="1:6" x14ac:dyDescent="0.25">
      <c r="A983" s="77" t="s">
        <v>275</v>
      </c>
      <c r="B983" s="79">
        <v>44.1</v>
      </c>
      <c r="C983" s="79"/>
      <c r="D983" s="79"/>
      <c r="E983" s="79"/>
      <c r="F983" s="80"/>
    </row>
    <row r="984" spans="1:6" x14ac:dyDescent="0.25">
      <c r="A984" s="77" t="s">
        <v>276</v>
      </c>
      <c r="B984" s="79">
        <v>43.55</v>
      </c>
      <c r="C984" s="79"/>
      <c r="D984" s="79"/>
      <c r="E984" s="79"/>
      <c r="F984" s="80"/>
    </row>
    <row r="985" spans="1:6" x14ac:dyDescent="0.25">
      <c r="A985" s="77" t="s">
        <v>277</v>
      </c>
      <c r="B985" s="79">
        <v>28.58</v>
      </c>
      <c r="C985" s="79"/>
      <c r="D985" s="79"/>
      <c r="E985" s="79"/>
      <c r="F985" s="80"/>
    </row>
    <row r="986" spans="1:6" x14ac:dyDescent="0.25">
      <c r="A986" s="77" t="s">
        <v>278</v>
      </c>
      <c r="B986" s="79">
        <v>85.05</v>
      </c>
      <c r="C986" s="79"/>
      <c r="D986" s="79"/>
      <c r="E986" s="79"/>
      <c r="F986" s="80"/>
    </row>
    <row r="987" spans="1:6" x14ac:dyDescent="0.25">
      <c r="A987" s="77" t="s">
        <v>279</v>
      </c>
      <c r="B987" s="79">
        <v>107.72</v>
      </c>
      <c r="C987" s="79"/>
      <c r="D987" s="79"/>
      <c r="E987" s="79"/>
      <c r="F987" s="80"/>
    </row>
    <row r="988" spans="1:6" x14ac:dyDescent="0.25">
      <c r="A988" s="77" t="s">
        <v>280</v>
      </c>
      <c r="B988" s="79">
        <v>71.44</v>
      </c>
      <c r="C988" s="79"/>
      <c r="D988" s="79"/>
      <c r="E988" s="81" t="s">
        <v>20</v>
      </c>
      <c r="F988" s="82">
        <f>B980+B994</f>
        <v>2938.21</v>
      </c>
    </row>
    <row r="989" spans="1:6" x14ac:dyDescent="0.25">
      <c r="A989" s="77" t="s">
        <v>281</v>
      </c>
      <c r="B989" s="79">
        <v>81.650000000000006</v>
      </c>
      <c r="C989" s="79"/>
      <c r="D989" s="79"/>
      <c r="E989" s="79"/>
      <c r="F989" s="80"/>
    </row>
    <row r="990" spans="1:6" x14ac:dyDescent="0.25">
      <c r="A990" s="77" t="s">
        <v>282</v>
      </c>
      <c r="B990" s="79">
        <v>157.85</v>
      </c>
      <c r="C990" s="79"/>
      <c r="D990" s="79"/>
      <c r="E990" s="79"/>
      <c r="F990" s="80"/>
    </row>
    <row r="991" spans="1:6" x14ac:dyDescent="0.25">
      <c r="A991" s="77" t="s">
        <v>283</v>
      </c>
      <c r="B991" s="79">
        <v>51.03</v>
      </c>
      <c r="C991" s="79"/>
      <c r="D991" s="79"/>
      <c r="E991" s="79"/>
      <c r="F991" s="80"/>
    </row>
    <row r="992" spans="1:6" x14ac:dyDescent="0.25">
      <c r="A992" s="77" t="s">
        <v>284</v>
      </c>
      <c r="B992" s="79">
        <v>85.05</v>
      </c>
      <c r="C992" s="79"/>
      <c r="D992" s="79"/>
      <c r="E992" s="79"/>
      <c r="F992" s="80"/>
    </row>
    <row r="993" spans="1:15" x14ac:dyDescent="0.25">
      <c r="A993" s="77" t="s">
        <v>285</v>
      </c>
      <c r="B993" s="79">
        <v>178.61</v>
      </c>
      <c r="C993" s="79"/>
      <c r="D993" s="79"/>
      <c r="E993" s="79"/>
      <c r="F993" s="80"/>
    </row>
    <row r="994" spans="1:15" x14ac:dyDescent="0.25">
      <c r="A994" s="85" t="s">
        <v>19</v>
      </c>
      <c r="B994" s="86">
        <f>SUM(B982:B993)</f>
        <v>973.95</v>
      </c>
      <c r="C994" s="87"/>
      <c r="D994" s="87"/>
      <c r="E994" s="87"/>
      <c r="F994" s="88"/>
    </row>
    <row r="997" spans="1:15" x14ac:dyDescent="0.25">
      <c r="A997" s="30" t="s">
        <v>5</v>
      </c>
      <c r="B997" s="31" t="s">
        <v>6</v>
      </c>
      <c r="C997" s="32">
        <v>44217</v>
      </c>
      <c r="D997" s="33">
        <v>1877.3</v>
      </c>
    </row>
    <row r="998" spans="1:15" x14ac:dyDescent="0.25">
      <c r="A998" s="73">
        <v>36474876</v>
      </c>
      <c r="B998" s="75">
        <v>272.16000000000003</v>
      </c>
      <c r="C998" s="75" t="s">
        <v>292</v>
      </c>
      <c r="D998" s="75"/>
      <c r="E998" s="75"/>
      <c r="F998" s="76"/>
    </row>
    <row r="999" spans="1:15" x14ac:dyDescent="0.25">
      <c r="A999" s="90" t="s">
        <v>292</v>
      </c>
      <c r="B999" s="81">
        <f>SUM(B998)</f>
        <v>272.16000000000003</v>
      </c>
      <c r="C999" s="79"/>
      <c r="D999" s="79"/>
      <c r="E999" s="79"/>
      <c r="F999" s="80"/>
    </row>
    <row r="1000" spans="1:15" x14ac:dyDescent="0.25">
      <c r="A1000" s="77" t="s">
        <v>8</v>
      </c>
      <c r="B1000" s="79"/>
      <c r="C1000" s="79"/>
      <c r="D1000" s="79"/>
      <c r="E1000" s="79"/>
      <c r="F1000" s="80"/>
    </row>
    <row r="1001" spans="1:15" x14ac:dyDescent="0.25">
      <c r="A1001" s="77">
        <v>5336123</v>
      </c>
      <c r="B1001" s="79">
        <v>131.30000000000001</v>
      </c>
      <c r="C1001" s="79" t="s">
        <v>5</v>
      </c>
      <c r="D1001" s="79"/>
      <c r="E1001" s="79"/>
      <c r="F1001" s="80"/>
      <c r="G1001" s="56" t="s">
        <v>171</v>
      </c>
      <c r="H1001" s="56" t="s">
        <v>172</v>
      </c>
      <c r="I1001" s="56" t="s">
        <v>173</v>
      </c>
      <c r="J1001" s="56" t="s">
        <v>174</v>
      </c>
      <c r="K1001" s="56" t="s">
        <v>175</v>
      </c>
      <c r="L1001" s="56" t="s">
        <v>176</v>
      </c>
      <c r="M1001" s="56" t="s">
        <v>177</v>
      </c>
      <c r="N1001" s="56" t="s">
        <v>178</v>
      </c>
      <c r="O1001" s="56" t="s">
        <v>179</v>
      </c>
    </row>
    <row r="1002" spans="1:15" x14ac:dyDescent="0.25">
      <c r="A1002" s="77">
        <v>5336177</v>
      </c>
      <c r="B1002" s="78">
        <v>1102.5</v>
      </c>
      <c r="C1002" s="79" t="s">
        <v>5</v>
      </c>
      <c r="D1002" s="79"/>
      <c r="E1002" s="79"/>
      <c r="F1002" s="80"/>
      <c r="G1002" s="57" t="s">
        <v>293</v>
      </c>
      <c r="H1002" s="57" t="s">
        <v>181</v>
      </c>
      <c r="I1002" s="58">
        <v>131.30000000000001</v>
      </c>
      <c r="J1002" s="58">
        <v>0</v>
      </c>
      <c r="K1002" s="58">
        <v>131.30000000000001</v>
      </c>
      <c r="L1002" s="57" t="s">
        <v>294</v>
      </c>
      <c r="M1002" s="58" t="s">
        <v>183</v>
      </c>
      <c r="N1002" s="58">
        <v>603.20000000000005</v>
      </c>
      <c r="O1002" s="57">
        <v>-471.9</v>
      </c>
    </row>
    <row r="1003" spans="1:15" x14ac:dyDescent="0.25">
      <c r="A1003" s="90" t="s">
        <v>5</v>
      </c>
      <c r="B1003" s="81">
        <f>SUM(B1001:B1002)</f>
        <v>1233.8</v>
      </c>
      <c r="C1003" s="79"/>
      <c r="D1003" s="79"/>
      <c r="E1003" s="79"/>
      <c r="F1003" s="80"/>
      <c r="G1003" s="57" t="s">
        <v>295</v>
      </c>
      <c r="H1003" s="57" t="s">
        <v>181</v>
      </c>
      <c r="I1003" s="58">
        <v>1102.5</v>
      </c>
      <c r="J1003" s="58">
        <v>0</v>
      </c>
      <c r="K1003" s="58">
        <v>1102.5</v>
      </c>
      <c r="L1003" s="57" t="s">
        <v>296</v>
      </c>
      <c r="M1003" s="58" t="s">
        <v>183</v>
      </c>
      <c r="N1003" s="58">
        <v>1286.25</v>
      </c>
      <c r="O1003" s="57">
        <v>-183.75</v>
      </c>
    </row>
    <row r="1004" spans="1:15" x14ac:dyDescent="0.25">
      <c r="A1004" s="77"/>
      <c r="B1004" s="78"/>
      <c r="C1004" s="79"/>
      <c r="D1004" s="79"/>
      <c r="E1004" s="79"/>
      <c r="F1004" s="80"/>
      <c r="O1004" s="103">
        <f>SUM(O1002:O1003)</f>
        <v>-655.65</v>
      </c>
    </row>
    <row r="1005" spans="1:15" x14ac:dyDescent="0.25">
      <c r="A1005" s="77" t="s">
        <v>286</v>
      </c>
      <c r="B1005" s="79">
        <v>85.05</v>
      </c>
      <c r="C1005" s="79"/>
      <c r="D1005" s="79"/>
      <c r="E1005" s="79"/>
      <c r="F1005" s="80"/>
    </row>
    <row r="1006" spans="1:15" x14ac:dyDescent="0.25">
      <c r="A1006" s="77" t="s">
        <v>287</v>
      </c>
      <c r="B1006" s="79">
        <v>70.75</v>
      </c>
      <c r="C1006" s="79"/>
      <c r="D1006" s="79"/>
      <c r="E1006" s="79"/>
      <c r="F1006" s="80"/>
    </row>
    <row r="1007" spans="1:15" x14ac:dyDescent="0.25">
      <c r="A1007" s="77" t="s">
        <v>288</v>
      </c>
      <c r="B1007" s="79">
        <v>22.68</v>
      </c>
      <c r="C1007" s="79"/>
      <c r="D1007" s="79"/>
      <c r="E1007" s="81" t="s">
        <v>20</v>
      </c>
      <c r="F1007" s="92">
        <f>B999+B1003+B1011</f>
        <v>1877.3000000000002</v>
      </c>
    </row>
    <row r="1008" spans="1:15" x14ac:dyDescent="0.25">
      <c r="A1008" s="77" t="s">
        <v>289</v>
      </c>
      <c r="B1008" s="79">
        <v>70.56</v>
      </c>
      <c r="C1008" s="79"/>
      <c r="D1008" s="79"/>
      <c r="E1008" s="79"/>
      <c r="F1008" s="80"/>
    </row>
    <row r="1009" spans="1:6" x14ac:dyDescent="0.25">
      <c r="A1009" s="77" t="s">
        <v>290</v>
      </c>
      <c r="B1009" s="79">
        <v>78.75</v>
      </c>
      <c r="C1009" s="79"/>
      <c r="D1009" s="79"/>
      <c r="E1009" s="79"/>
      <c r="F1009" s="80"/>
    </row>
    <row r="1010" spans="1:6" x14ac:dyDescent="0.25">
      <c r="A1010" s="77" t="s">
        <v>291</v>
      </c>
      <c r="B1010" s="79">
        <v>43.55</v>
      </c>
      <c r="C1010" s="79"/>
      <c r="D1010" s="79"/>
      <c r="E1010" s="79"/>
      <c r="F1010" s="80"/>
    </row>
    <row r="1011" spans="1:6" x14ac:dyDescent="0.25">
      <c r="A1011" s="85" t="s">
        <v>19</v>
      </c>
      <c r="B1011" s="86">
        <f>SUM(B1005:B1010)</f>
        <v>371.34000000000003</v>
      </c>
      <c r="C1011" s="87"/>
      <c r="D1011" s="87"/>
      <c r="E1011" s="87"/>
      <c r="F1011" s="88"/>
    </row>
    <row r="1014" spans="1:6" x14ac:dyDescent="0.25">
      <c r="A1014" s="30" t="s">
        <v>5</v>
      </c>
      <c r="B1014" s="31" t="s">
        <v>6</v>
      </c>
      <c r="C1014" s="32">
        <v>44218</v>
      </c>
      <c r="D1014" s="41">
        <v>8769.52</v>
      </c>
    </row>
    <row r="1015" spans="1:6" x14ac:dyDescent="0.25">
      <c r="A1015" s="73">
        <v>36541379</v>
      </c>
      <c r="B1015" s="75">
        <v>45.36</v>
      </c>
      <c r="C1015" s="75"/>
      <c r="D1015" s="75"/>
      <c r="E1015" s="75"/>
      <c r="F1015" s="76"/>
    </row>
    <row r="1016" spans="1:6" x14ac:dyDescent="0.25">
      <c r="A1016" s="77">
        <v>36541380</v>
      </c>
      <c r="B1016" s="79">
        <v>45.35</v>
      </c>
      <c r="C1016" s="79"/>
      <c r="D1016" s="79"/>
      <c r="E1016" s="79"/>
      <c r="F1016" s="80"/>
    </row>
    <row r="1017" spans="1:6" x14ac:dyDescent="0.25">
      <c r="A1017" s="77">
        <v>36541381</v>
      </c>
      <c r="B1017" s="79">
        <v>70.56</v>
      </c>
      <c r="C1017" s="79"/>
      <c r="D1017" s="79"/>
      <c r="E1017" s="79"/>
      <c r="F1017" s="80"/>
    </row>
    <row r="1018" spans="1:6" x14ac:dyDescent="0.25">
      <c r="A1018" s="77">
        <v>36541382</v>
      </c>
      <c r="B1018" s="79">
        <v>45.36</v>
      </c>
      <c r="C1018" s="79"/>
      <c r="D1018" s="79"/>
      <c r="E1018" s="79"/>
      <c r="F1018" s="80"/>
    </row>
    <row r="1019" spans="1:6" x14ac:dyDescent="0.25">
      <c r="A1019" s="77">
        <v>36553461</v>
      </c>
      <c r="B1019" s="79">
        <v>120.96</v>
      </c>
      <c r="C1019" s="79"/>
      <c r="D1019" s="79"/>
      <c r="E1019" s="79"/>
      <c r="F1019" s="80"/>
    </row>
    <row r="1020" spans="1:6" x14ac:dyDescent="0.25">
      <c r="A1020" s="77">
        <v>36553462</v>
      </c>
      <c r="B1020" s="79">
        <v>166.32</v>
      </c>
      <c r="C1020" s="79"/>
      <c r="D1020" s="79"/>
      <c r="E1020" s="79"/>
      <c r="F1020" s="80"/>
    </row>
    <row r="1021" spans="1:6" x14ac:dyDescent="0.25">
      <c r="A1021" s="77">
        <v>36565125</v>
      </c>
      <c r="B1021" s="78">
        <v>1837.29</v>
      </c>
      <c r="C1021" s="78"/>
      <c r="D1021" s="79"/>
      <c r="E1021" s="79"/>
      <c r="F1021" s="80"/>
    </row>
    <row r="1022" spans="1:6" x14ac:dyDescent="0.25">
      <c r="A1022" s="77">
        <v>36565126</v>
      </c>
      <c r="B1022" s="79">
        <v>75.599999999999994</v>
      </c>
      <c r="C1022" s="79"/>
      <c r="D1022" s="79"/>
      <c r="E1022" s="79"/>
      <c r="F1022" s="80"/>
    </row>
    <row r="1023" spans="1:6" x14ac:dyDescent="0.25">
      <c r="A1023" s="77">
        <v>36565127</v>
      </c>
      <c r="B1023" s="79">
        <v>282.24</v>
      </c>
      <c r="C1023" s="79"/>
      <c r="D1023" s="79"/>
      <c r="E1023" s="79"/>
      <c r="F1023" s="80"/>
    </row>
    <row r="1024" spans="1:6" x14ac:dyDescent="0.25">
      <c r="A1024" s="77">
        <v>36568246</v>
      </c>
      <c r="B1024" s="79">
        <v>393.12</v>
      </c>
      <c r="C1024" s="79"/>
      <c r="D1024" s="79"/>
      <c r="E1024" s="79"/>
      <c r="F1024" s="80"/>
    </row>
    <row r="1025" spans="1:6" x14ac:dyDescent="0.25">
      <c r="A1025" s="77">
        <v>36568247</v>
      </c>
      <c r="B1025" s="79">
        <v>393.12</v>
      </c>
      <c r="C1025" s="79"/>
      <c r="D1025" s="79"/>
      <c r="E1025" s="79"/>
      <c r="F1025" s="80"/>
    </row>
    <row r="1026" spans="1:6" x14ac:dyDescent="0.25">
      <c r="A1026" s="77">
        <v>36568701</v>
      </c>
      <c r="B1026" s="79">
        <v>665.28</v>
      </c>
      <c r="C1026" s="79"/>
      <c r="D1026" s="79"/>
      <c r="E1026" s="79"/>
      <c r="F1026" s="80"/>
    </row>
    <row r="1027" spans="1:6" x14ac:dyDescent="0.25">
      <c r="A1027" s="77">
        <v>36568702</v>
      </c>
      <c r="B1027" s="79">
        <v>801.36</v>
      </c>
      <c r="C1027" s="79"/>
      <c r="D1027" s="79"/>
      <c r="E1027" s="79"/>
      <c r="F1027" s="80"/>
    </row>
    <row r="1028" spans="1:6" x14ac:dyDescent="0.25">
      <c r="A1028" s="90" t="s">
        <v>292</v>
      </c>
      <c r="B1028" s="81">
        <f>SUM(B1015:B1027)</f>
        <v>4941.9199999999992</v>
      </c>
      <c r="C1028" s="79"/>
      <c r="D1028" s="79"/>
      <c r="E1028" s="79"/>
      <c r="F1028" s="80"/>
    </row>
    <row r="1029" spans="1:6" x14ac:dyDescent="0.25">
      <c r="A1029" s="77" t="s">
        <v>8</v>
      </c>
      <c r="B1029" s="79"/>
      <c r="C1029" s="79"/>
      <c r="D1029" s="79"/>
      <c r="E1029" s="79"/>
      <c r="F1029" s="80"/>
    </row>
    <row r="1030" spans="1:6" x14ac:dyDescent="0.25">
      <c r="A1030" s="77">
        <v>5359673</v>
      </c>
      <c r="B1030" s="79">
        <v>132.30000000000001</v>
      </c>
      <c r="C1030" s="79"/>
      <c r="D1030" s="79"/>
      <c r="E1030" s="79"/>
      <c r="F1030" s="80"/>
    </row>
    <row r="1031" spans="1:6" x14ac:dyDescent="0.25">
      <c r="A1031" s="77">
        <v>5359674</v>
      </c>
      <c r="B1031" s="79">
        <v>115.5</v>
      </c>
      <c r="C1031" s="79"/>
      <c r="D1031" s="79"/>
      <c r="E1031" s="79"/>
      <c r="F1031" s="80"/>
    </row>
    <row r="1032" spans="1:6" x14ac:dyDescent="0.25">
      <c r="A1032" s="77">
        <v>5359675</v>
      </c>
      <c r="B1032" s="79">
        <v>31.5</v>
      </c>
      <c r="C1032" s="79"/>
      <c r="D1032" s="79"/>
      <c r="E1032" s="79"/>
      <c r="F1032" s="80"/>
    </row>
    <row r="1033" spans="1:6" x14ac:dyDescent="0.25">
      <c r="A1033" s="77">
        <v>5359676</v>
      </c>
      <c r="B1033" s="79">
        <v>131.30000000000001</v>
      </c>
      <c r="C1033" s="79"/>
      <c r="D1033" s="79"/>
      <c r="E1033" s="79"/>
      <c r="F1033" s="80"/>
    </row>
    <row r="1034" spans="1:6" x14ac:dyDescent="0.25">
      <c r="A1034" s="77">
        <v>5359677</v>
      </c>
      <c r="B1034" s="78">
        <v>2064.35</v>
      </c>
      <c r="C1034" s="78"/>
      <c r="D1034" s="79"/>
      <c r="E1034" s="79"/>
      <c r="F1034" s="80"/>
    </row>
    <row r="1035" spans="1:6" x14ac:dyDescent="0.25">
      <c r="A1035" s="77">
        <v>5359706</v>
      </c>
      <c r="B1035" s="79">
        <v>40.32</v>
      </c>
      <c r="C1035" s="79"/>
      <c r="D1035" s="79"/>
      <c r="E1035" s="79"/>
      <c r="F1035" s="80"/>
    </row>
    <row r="1036" spans="1:6" x14ac:dyDescent="0.25">
      <c r="A1036" s="77">
        <v>5359707</v>
      </c>
      <c r="B1036" s="79">
        <v>40.32</v>
      </c>
      <c r="C1036" s="79"/>
      <c r="D1036" s="79"/>
      <c r="E1036" s="79"/>
      <c r="F1036" s="80"/>
    </row>
    <row r="1037" spans="1:6" x14ac:dyDescent="0.25">
      <c r="A1037" s="77">
        <v>5359708</v>
      </c>
      <c r="B1037" s="79">
        <v>35.28</v>
      </c>
      <c r="C1037" s="79"/>
      <c r="D1037" s="79"/>
      <c r="E1037" s="79"/>
      <c r="F1037" s="80"/>
    </row>
    <row r="1038" spans="1:6" x14ac:dyDescent="0.25">
      <c r="A1038" s="77">
        <v>5359709</v>
      </c>
      <c r="B1038" s="79">
        <v>28.35</v>
      </c>
      <c r="C1038" s="79"/>
      <c r="D1038" s="79"/>
      <c r="E1038" s="79"/>
      <c r="F1038" s="80"/>
    </row>
    <row r="1039" spans="1:6" x14ac:dyDescent="0.25">
      <c r="A1039" s="77">
        <v>5360460</v>
      </c>
      <c r="B1039" s="79">
        <v>80.64</v>
      </c>
      <c r="C1039" s="79"/>
      <c r="D1039" s="79"/>
      <c r="E1039" s="79"/>
      <c r="F1039" s="80"/>
    </row>
    <row r="1040" spans="1:6" x14ac:dyDescent="0.25">
      <c r="A1040" s="77">
        <v>5360461</v>
      </c>
      <c r="B1040" s="79">
        <v>40.32</v>
      </c>
      <c r="C1040" s="79"/>
      <c r="D1040" s="79"/>
      <c r="E1040" s="79"/>
      <c r="F1040" s="80"/>
    </row>
    <row r="1041" spans="1:6" x14ac:dyDescent="0.25">
      <c r="A1041" s="77">
        <v>5360916</v>
      </c>
      <c r="B1041" s="79">
        <v>100.8</v>
      </c>
      <c r="C1041" s="79"/>
      <c r="D1041" s="79"/>
      <c r="E1041" s="79"/>
      <c r="F1041" s="80"/>
    </row>
    <row r="1042" spans="1:6" x14ac:dyDescent="0.25">
      <c r="A1042" s="77">
        <v>5360917</v>
      </c>
      <c r="B1042" s="79">
        <v>100.8</v>
      </c>
      <c r="C1042" s="79"/>
      <c r="D1042" s="79"/>
      <c r="E1042" s="79"/>
      <c r="F1042" s="80"/>
    </row>
    <row r="1043" spans="1:6" x14ac:dyDescent="0.25">
      <c r="A1043" s="77">
        <v>5360918</v>
      </c>
      <c r="B1043" s="79">
        <v>33.6</v>
      </c>
      <c r="C1043" s="79"/>
      <c r="D1043" s="79"/>
      <c r="E1043" s="79"/>
      <c r="F1043" s="80"/>
    </row>
    <row r="1044" spans="1:6" x14ac:dyDescent="0.25">
      <c r="A1044" s="77">
        <v>5361980</v>
      </c>
      <c r="B1044" s="79">
        <v>65.52</v>
      </c>
      <c r="C1044" s="79"/>
      <c r="D1044" s="79"/>
      <c r="E1044" s="79"/>
      <c r="F1044" s="80"/>
    </row>
    <row r="1045" spans="1:6" x14ac:dyDescent="0.25">
      <c r="A1045" s="77">
        <v>5362025</v>
      </c>
      <c r="B1045" s="79">
        <v>30.32</v>
      </c>
      <c r="C1045" s="79"/>
      <c r="D1045" s="79"/>
      <c r="E1045" s="79"/>
      <c r="F1045" s="80"/>
    </row>
    <row r="1046" spans="1:6" x14ac:dyDescent="0.25">
      <c r="A1046" s="90" t="s">
        <v>5</v>
      </c>
      <c r="B1046" s="81">
        <f>SUM(B1030:B1045)</f>
        <v>3071.2200000000007</v>
      </c>
      <c r="C1046" s="79"/>
      <c r="D1046" s="79"/>
      <c r="E1046" s="79"/>
      <c r="F1046" s="80"/>
    </row>
    <row r="1047" spans="1:6" x14ac:dyDescent="0.25">
      <c r="A1047" s="77"/>
      <c r="B1047" s="79"/>
      <c r="C1047" s="79"/>
      <c r="D1047" s="79"/>
      <c r="E1047" s="79"/>
      <c r="F1047" s="80"/>
    </row>
    <row r="1048" spans="1:6" x14ac:dyDescent="0.25">
      <c r="A1048" s="77" t="s">
        <v>297</v>
      </c>
      <c r="B1048" s="79">
        <v>85.05</v>
      </c>
      <c r="C1048" s="79"/>
      <c r="D1048" s="79"/>
      <c r="E1048" s="79"/>
      <c r="F1048" s="80"/>
    </row>
    <row r="1049" spans="1:6" x14ac:dyDescent="0.25">
      <c r="A1049" s="77" t="s">
        <v>298</v>
      </c>
      <c r="B1049" s="79">
        <v>62.37</v>
      </c>
      <c r="C1049" s="79"/>
      <c r="D1049" s="79"/>
      <c r="E1049" s="79"/>
      <c r="F1049" s="80"/>
    </row>
    <row r="1050" spans="1:6" x14ac:dyDescent="0.25">
      <c r="A1050" s="77" t="s">
        <v>299</v>
      </c>
      <c r="B1050" s="79">
        <v>170.1</v>
      </c>
      <c r="C1050" s="79"/>
      <c r="D1050" s="79"/>
      <c r="E1050" s="81" t="s">
        <v>20</v>
      </c>
      <c r="F1050" s="92">
        <f>B1028+B1046+B1057</f>
        <v>8769.5199999999986</v>
      </c>
    </row>
    <row r="1051" spans="1:6" x14ac:dyDescent="0.25">
      <c r="A1051" s="77" t="s">
        <v>300</v>
      </c>
      <c r="B1051" s="79">
        <v>78.75</v>
      </c>
      <c r="C1051" s="79"/>
      <c r="D1051" s="79"/>
      <c r="E1051" s="79"/>
      <c r="F1051" s="80"/>
    </row>
    <row r="1052" spans="1:6" x14ac:dyDescent="0.25">
      <c r="A1052" s="77" t="s">
        <v>301</v>
      </c>
      <c r="B1052" s="79">
        <v>51.03</v>
      </c>
      <c r="C1052" s="79"/>
      <c r="D1052" s="79"/>
      <c r="E1052" s="79"/>
      <c r="F1052" s="80"/>
    </row>
    <row r="1053" spans="1:6" x14ac:dyDescent="0.25">
      <c r="A1053" s="77" t="s">
        <v>302</v>
      </c>
      <c r="B1053" s="79">
        <v>85.05</v>
      </c>
      <c r="C1053" s="79"/>
      <c r="D1053" s="79"/>
      <c r="E1053" s="79"/>
      <c r="F1053" s="80"/>
    </row>
    <row r="1054" spans="1:6" x14ac:dyDescent="0.25">
      <c r="A1054" s="77" t="s">
        <v>303</v>
      </c>
      <c r="B1054" s="79">
        <v>96.39</v>
      </c>
      <c r="C1054" s="79"/>
      <c r="D1054" s="79"/>
      <c r="E1054" s="79"/>
      <c r="F1054" s="80"/>
    </row>
    <row r="1055" spans="1:6" x14ac:dyDescent="0.25">
      <c r="A1055" s="77" t="s">
        <v>304</v>
      </c>
      <c r="B1055" s="79">
        <v>76.2</v>
      </c>
      <c r="C1055" s="79"/>
      <c r="D1055" s="79"/>
      <c r="E1055" s="79"/>
      <c r="F1055" s="80"/>
    </row>
    <row r="1056" spans="1:6" x14ac:dyDescent="0.25">
      <c r="A1056" s="77" t="s">
        <v>305</v>
      </c>
      <c r="B1056" s="79">
        <v>51.44</v>
      </c>
      <c r="C1056" s="79"/>
      <c r="D1056" s="79"/>
      <c r="E1056" s="79"/>
      <c r="F1056" s="80"/>
    </row>
    <row r="1057" spans="1:6" x14ac:dyDescent="0.25">
      <c r="A1057" s="85" t="s">
        <v>19</v>
      </c>
      <c r="B1057" s="86">
        <f>SUM(B1048:B1056)</f>
        <v>756.37999999999988</v>
      </c>
      <c r="C1057" s="87"/>
      <c r="D1057" s="87"/>
      <c r="E1057" s="87"/>
      <c r="F1057" s="88"/>
    </row>
    <row r="1060" spans="1:6" x14ac:dyDescent="0.25">
      <c r="A1060" s="30" t="s">
        <v>5</v>
      </c>
      <c r="B1060" s="31" t="s">
        <v>6</v>
      </c>
      <c r="C1060" s="32">
        <v>44222</v>
      </c>
      <c r="D1060" s="33">
        <v>2402.27</v>
      </c>
    </row>
    <row r="1061" spans="1:6" x14ac:dyDescent="0.25">
      <c r="A1061" s="73">
        <v>36613456</v>
      </c>
      <c r="B1061" s="75">
        <v>582.75</v>
      </c>
      <c r="C1061" s="75"/>
      <c r="D1061" s="75"/>
      <c r="E1061" s="75"/>
      <c r="F1061" s="76"/>
    </row>
    <row r="1062" spans="1:6" x14ac:dyDescent="0.25">
      <c r="A1062" s="77">
        <v>36613457</v>
      </c>
      <c r="B1062" s="79">
        <v>80.64</v>
      </c>
      <c r="C1062" s="79"/>
      <c r="D1062" s="79"/>
      <c r="E1062" s="79"/>
      <c r="F1062" s="80"/>
    </row>
    <row r="1063" spans="1:6" x14ac:dyDescent="0.25">
      <c r="A1063" s="77">
        <v>36613458</v>
      </c>
      <c r="B1063" s="79">
        <v>26.88</v>
      </c>
      <c r="C1063" s="79"/>
      <c r="D1063" s="79"/>
      <c r="E1063" s="79"/>
      <c r="F1063" s="80"/>
    </row>
    <row r="1064" spans="1:6" x14ac:dyDescent="0.25">
      <c r="A1064" s="77">
        <v>36613460</v>
      </c>
      <c r="B1064" s="79">
        <v>60.48</v>
      </c>
      <c r="C1064" s="79"/>
      <c r="D1064" s="79"/>
      <c r="E1064" s="79"/>
      <c r="F1064" s="80"/>
    </row>
    <row r="1065" spans="1:6" x14ac:dyDescent="0.25">
      <c r="A1065" s="90" t="s">
        <v>292</v>
      </c>
      <c r="B1065" s="81">
        <f>SUM(B1061:B1064)</f>
        <v>750.75</v>
      </c>
      <c r="C1065" s="79"/>
      <c r="D1065" s="79"/>
      <c r="E1065" s="79"/>
      <c r="F1065" s="80"/>
    </row>
    <row r="1066" spans="1:6" x14ac:dyDescent="0.25">
      <c r="A1066" s="77" t="s">
        <v>8</v>
      </c>
      <c r="B1066" s="79"/>
      <c r="C1066" s="79"/>
      <c r="D1066" s="79"/>
      <c r="E1066" s="79"/>
      <c r="F1066" s="80"/>
    </row>
    <row r="1067" spans="1:6" x14ac:dyDescent="0.25">
      <c r="A1067" s="77">
        <v>5364824</v>
      </c>
      <c r="B1067" s="79">
        <v>100.8</v>
      </c>
      <c r="C1067" s="79"/>
      <c r="D1067" s="79"/>
      <c r="E1067" s="79"/>
      <c r="F1067" s="80"/>
    </row>
    <row r="1068" spans="1:6" x14ac:dyDescent="0.25">
      <c r="A1068" s="90" t="s">
        <v>5</v>
      </c>
      <c r="B1068" s="81">
        <f>SUM(B1067)</f>
        <v>100.8</v>
      </c>
      <c r="C1068" s="79"/>
      <c r="D1068" s="79"/>
      <c r="E1068" s="79"/>
      <c r="F1068" s="80"/>
    </row>
    <row r="1069" spans="1:6" x14ac:dyDescent="0.25">
      <c r="A1069" s="77"/>
      <c r="B1069" s="79"/>
      <c r="C1069" s="79"/>
      <c r="D1069" s="79"/>
      <c r="E1069" s="79"/>
      <c r="F1069" s="80"/>
    </row>
    <row r="1070" spans="1:6" x14ac:dyDescent="0.25">
      <c r="A1070" s="77" t="s">
        <v>306</v>
      </c>
      <c r="B1070" s="79">
        <v>283.51</v>
      </c>
      <c r="C1070" s="79"/>
      <c r="D1070" s="79"/>
      <c r="E1070" s="79"/>
      <c r="F1070" s="80"/>
    </row>
    <row r="1071" spans="1:6" x14ac:dyDescent="0.25">
      <c r="A1071" s="77" t="s">
        <v>307</v>
      </c>
      <c r="B1071" s="79">
        <v>124.74</v>
      </c>
      <c r="C1071" s="79"/>
      <c r="D1071" s="79"/>
      <c r="E1071" s="79"/>
      <c r="F1071" s="80"/>
    </row>
    <row r="1072" spans="1:6" x14ac:dyDescent="0.25">
      <c r="A1072" s="77" t="s">
        <v>308</v>
      </c>
      <c r="B1072" s="79">
        <v>73.5</v>
      </c>
      <c r="C1072" s="79"/>
      <c r="D1072" s="79"/>
      <c r="E1072" s="79"/>
      <c r="F1072" s="80"/>
    </row>
    <row r="1073" spans="1:6" x14ac:dyDescent="0.25">
      <c r="A1073" s="77" t="s">
        <v>309</v>
      </c>
      <c r="B1073" s="79">
        <v>535.14</v>
      </c>
      <c r="C1073" s="79"/>
      <c r="D1073" s="79"/>
      <c r="E1073" s="81" t="s">
        <v>20</v>
      </c>
      <c r="F1073" s="82">
        <f>B1065+B1068+B1080</f>
        <v>2402.27</v>
      </c>
    </row>
    <row r="1074" spans="1:6" x14ac:dyDescent="0.25">
      <c r="A1074" s="77" t="s">
        <v>310</v>
      </c>
      <c r="B1074" s="79">
        <v>73.5</v>
      </c>
      <c r="C1074" s="79"/>
      <c r="D1074" s="79"/>
      <c r="E1074" s="79"/>
      <c r="F1074" s="80"/>
    </row>
    <row r="1075" spans="1:6" x14ac:dyDescent="0.25">
      <c r="A1075" s="77" t="s">
        <v>311</v>
      </c>
      <c r="B1075" s="79">
        <v>21.88</v>
      </c>
      <c r="C1075" s="79"/>
      <c r="D1075" s="79"/>
      <c r="E1075" s="79"/>
      <c r="F1075" s="80"/>
    </row>
    <row r="1076" spans="1:6" x14ac:dyDescent="0.25">
      <c r="A1076" s="77" t="s">
        <v>312</v>
      </c>
      <c r="B1076" s="79">
        <v>78.75</v>
      </c>
      <c r="C1076" s="79"/>
      <c r="D1076" s="79"/>
      <c r="E1076" s="79"/>
      <c r="F1076" s="80"/>
    </row>
    <row r="1077" spans="1:6" x14ac:dyDescent="0.25">
      <c r="A1077" s="77" t="s">
        <v>313</v>
      </c>
      <c r="B1077" s="79">
        <v>198.45</v>
      </c>
      <c r="C1077" s="79"/>
      <c r="D1077" s="79"/>
      <c r="E1077" s="79"/>
      <c r="F1077" s="80"/>
    </row>
    <row r="1078" spans="1:6" x14ac:dyDescent="0.25">
      <c r="A1078" s="77" t="s">
        <v>314</v>
      </c>
      <c r="B1078" s="79">
        <v>76.2</v>
      </c>
      <c r="C1078" s="79"/>
      <c r="D1078" s="79"/>
      <c r="E1078" s="79"/>
      <c r="F1078" s="80"/>
    </row>
    <row r="1079" spans="1:6" x14ac:dyDescent="0.25">
      <c r="A1079" s="77" t="s">
        <v>315</v>
      </c>
      <c r="B1079" s="79">
        <v>85.05</v>
      </c>
      <c r="C1079" s="79"/>
      <c r="D1079" s="79"/>
      <c r="E1079" s="79"/>
      <c r="F1079" s="80"/>
    </row>
    <row r="1080" spans="1:6" x14ac:dyDescent="0.25">
      <c r="A1080" s="85" t="s">
        <v>19</v>
      </c>
      <c r="B1080" s="86">
        <f>SUM(B1070:B1079)</f>
        <v>1550.72</v>
      </c>
      <c r="C1080" s="87"/>
      <c r="D1080" s="87"/>
      <c r="E1080" s="87"/>
      <c r="F1080" s="88"/>
    </row>
    <row r="1083" spans="1:6" x14ac:dyDescent="0.25">
      <c r="A1083" s="37" t="s">
        <v>5</v>
      </c>
      <c r="B1083" s="34" t="s">
        <v>6</v>
      </c>
      <c r="C1083" s="35">
        <v>44223</v>
      </c>
      <c r="D1083" s="42">
        <v>724.92</v>
      </c>
    </row>
    <row r="1084" spans="1:6" x14ac:dyDescent="0.25">
      <c r="A1084" s="69" t="s">
        <v>316</v>
      </c>
      <c r="B1084" s="69">
        <v>124.74</v>
      </c>
    </row>
    <row r="1085" spans="1:6" x14ac:dyDescent="0.25">
      <c r="A1085" s="69" t="s">
        <v>317</v>
      </c>
      <c r="B1085" s="69">
        <v>392.94</v>
      </c>
    </row>
    <row r="1086" spans="1:6" x14ac:dyDescent="0.25">
      <c r="A1086" s="69" t="s">
        <v>318</v>
      </c>
      <c r="B1086" s="69">
        <v>51.44</v>
      </c>
    </row>
    <row r="1087" spans="1:6" x14ac:dyDescent="0.25">
      <c r="A1087" s="69" t="s">
        <v>319</v>
      </c>
      <c r="B1087" s="69">
        <v>85.05</v>
      </c>
    </row>
    <row r="1088" spans="1:6" x14ac:dyDescent="0.25">
      <c r="A1088" s="69" t="s">
        <v>320</v>
      </c>
      <c r="B1088" s="69">
        <v>70.75</v>
      </c>
    </row>
    <row r="1089" spans="1:4" ht="15.75" thickBot="1" x14ac:dyDescent="0.3">
      <c r="A1089" s="83" t="s">
        <v>19</v>
      </c>
      <c r="B1089" s="84">
        <f>SUM(B1084:B1088)</f>
        <v>724.91999999999985</v>
      </c>
    </row>
    <row r="1090" spans="1:4" ht="15.75" thickTop="1" x14ac:dyDescent="0.25"/>
    <row r="1092" spans="1:4" x14ac:dyDescent="0.25">
      <c r="A1092" s="37" t="s">
        <v>5</v>
      </c>
      <c r="B1092" s="34" t="s">
        <v>6</v>
      </c>
      <c r="C1092" s="35">
        <v>44224</v>
      </c>
      <c r="D1092" s="36">
        <v>1160.96</v>
      </c>
    </row>
    <row r="1093" spans="1:4" x14ac:dyDescent="0.25">
      <c r="A1093" s="69" t="s">
        <v>321</v>
      </c>
      <c r="B1093" s="69">
        <v>226.8</v>
      </c>
    </row>
    <row r="1094" spans="1:4" x14ac:dyDescent="0.25">
      <c r="A1094" s="69" t="s">
        <v>322</v>
      </c>
      <c r="B1094" s="69">
        <v>141.75</v>
      </c>
    </row>
    <row r="1095" spans="1:4" x14ac:dyDescent="0.25">
      <c r="A1095" s="69" t="s">
        <v>323</v>
      </c>
      <c r="B1095" s="69">
        <v>70.75</v>
      </c>
    </row>
    <row r="1096" spans="1:4" x14ac:dyDescent="0.25">
      <c r="A1096" s="69" t="s">
        <v>324</v>
      </c>
      <c r="B1096" s="69">
        <v>145.80000000000001</v>
      </c>
    </row>
    <row r="1097" spans="1:4" x14ac:dyDescent="0.25">
      <c r="A1097" s="69" t="s">
        <v>325</v>
      </c>
      <c r="B1097" s="69">
        <v>130.41</v>
      </c>
    </row>
    <row r="1098" spans="1:4" x14ac:dyDescent="0.25">
      <c r="A1098" s="69" t="s">
        <v>326</v>
      </c>
      <c r="B1098" s="69">
        <v>81.650000000000006</v>
      </c>
    </row>
    <row r="1099" spans="1:4" x14ac:dyDescent="0.25">
      <c r="A1099" s="69" t="s">
        <v>327</v>
      </c>
      <c r="B1099" s="69">
        <v>48.99</v>
      </c>
    </row>
    <row r="1100" spans="1:4" x14ac:dyDescent="0.25">
      <c r="A1100" s="69" t="s">
        <v>328</v>
      </c>
      <c r="B1100" s="69">
        <v>48.2</v>
      </c>
    </row>
    <row r="1101" spans="1:4" x14ac:dyDescent="0.25">
      <c r="A1101" s="69" t="s">
        <v>329</v>
      </c>
      <c r="B1101" s="69">
        <v>76.2</v>
      </c>
    </row>
    <row r="1102" spans="1:4" x14ac:dyDescent="0.25">
      <c r="A1102" s="69" t="s">
        <v>330</v>
      </c>
      <c r="B1102" s="69">
        <v>43.55</v>
      </c>
    </row>
    <row r="1103" spans="1:4" x14ac:dyDescent="0.25">
      <c r="A1103" s="69" t="s">
        <v>331</v>
      </c>
      <c r="B1103" s="69">
        <v>22.87</v>
      </c>
    </row>
    <row r="1104" spans="1:4" x14ac:dyDescent="0.25">
      <c r="A1104" s="69" t="s">
        <v>332</v>
      </c>
      <c r="B1104" s="69">
        <v>39.32</v>
      </c>
    </row>
    <row r="1105" spans="1:6" x14ac:dyDescent="0.25">
      <c r="A1105" s="69" t="s">
        <v>333</v>
      </c>
      <c r="B1105" s="69">
        <v>84.67</v>
      </c>
    </row>
    <row r="1106" spans="1:6" ht="15.75" thickBot="1" x14ac:dyDescent="0.3">
      <c r="A1106" s="83" t="s">
        <v>19</v>
      </c>
      <c r="B1106" s="84">
        <f>SUM(B1093:B1105)</f>
        <v>1160.96</v>
      </c>
    </row>
    <row r="1107" spans="1:6" ht="15.75" thickTop="1" x14ac:dyDescent="0.25"/>
    <row r="1109" spans="1:6" x14ac:dyDescent="0.25">
      <c r="A1109" s="30" t="s">
        <v>5</v>
      </c>
      <c r="B1109" s="31" t="s">
        <v>6</v>
      </c>
      <c r="C1109" s="32">
        <v>44225</v>
      </c>
      <c r="D1109" s="33">
        <v>3546.49</v>
      </c>
    </row>
    <row r="1110" spans="1:6" x14ac:dyDescent="0.25">
      <c r="A1110" s="73">
        <v>36736165</v>
      </c>
      <c r="B1110" s="75">
        <v>66.16</v>
      </c>
      <c r="C1110" s="75"/>
      <c r="D1110" s="75"/>
      <c r="E1110" s="75"/>
      <c r="F1110" s="76"/>
    </row>
    <row r="1111" spans="1:6" x14ac:dyDescent="0.25">
      <c r="A1111" s="77">
        <v>36736166</v>
      </c>
      <c r="B1111" s="79">
        <v>71.67</v>
      </c>
      <c r="C1111" s="79"/>
      <c r="D1111" s="79"/>
      <c r="E1111" s="79"/>
      <c r="F1111" s="80"/>
    </row>
    <row r="1112" spans="1:6" x14ac:dyDescent="0.25">
      <c r="A1112" s="77">
        <v>36736167</v>
      </c>
      <c r="B1112" s="79">
        <v>70.56</v>
      </c>
      <c r="C1112" s="79"/>
      <c r="D1112" s="79"/>
      <c r="E1112" s="79"/>
      <c r="F1112" s="80"/>
    </row>
    <row r="1113" spans="1:6" x14ac:dyDescent="0.25">
      <c r="A1113" s="77">
        <v>36736173</v>
      </c>
      <c r="B1113" s="79">
        <v>483.84</v>
      </c>
      <c r="C1113" s="79"/>
      <c r="D1113" s="79"/>
      <c r="E1113" s="79"/>
      <c r="F1113" s="80"/>
    </row>
    <row r="1114" spans="1:6" x14ac:dyDescent="0.25">
      <c r="A1114" s="77">
        <v>36736179</v>
      </c>
      <c r="B1114" s="79">
        <v>277.2</v>
      </c>
      <c r="C1114" s="79"/>
      <c r="D1114" s="79"/>
      <c r="E1114" s="79"/>
      <c r="F1114" s="80"/>
    </row>
    <row r="1115" spans="1:6" x14ac:dyDescent="0.25">
      <c r="A1115" s="77">
        <v>36741022</v>
      </c>
      <c r="B1115" s="79">
        <v>115.5</v>
      </c>
      <c r="C1115" s="79"/>
      <c r="D1115" s="79"/>
      <c r="E1115" s="79"/>
      <c r="F1115" s="80"/>
    </row>
    <row r="1116" spans="1:6" x14ac:dyDescent="0.25">
      <c r="A1116" s="77">
        <v>36741025</v>
      </c>
      <c r="B1116" s="79">
        <v>38.5</v>
      </c>
      <c r="C1116" s="79"/>
      <c r="D1116" s="79"/>
      <c r="E1116" s="79"/>
      <c r="F1116" s="80"/>
    </row>
    <row r="1117" spans="1:6" x14ac:dyDescent="0.25">
      <c r="A1117" s="77">
        <v>36777245</v>
      </c>
      <c r="B1117" s="79">
        <v>90.72</v>
      </c>
      <c r="C1117" s="79"/>
      <c r="D1117" s="79"/>
      <c r="E1117" s="79"/>
      <c r="F1117" s="80"/>
    </row>
    <row r="1118" spans="1:6" x14ac:dyDescent="0.25">
      <c r="A1118" s="77">
        <v>36777250</v>
      </c>
      <c r="B1118" s="79">
        <v>115.5</v>
      </c>
      <c r="C1118" s="79"/>
      <c r="D1118" s="79"/>
      <c r="E1118" s="79"/>
      <c r="F1118" s="80"/>
    </row>
    <row r="1119" spans="1:6" x14ac:dyDescent="0.25">
      <c r="A1119" s="77">
        <v>36777262</v>
      </c>
      <c r="B1119" s="79">
        <v>38.5</v>
      </c>
      <c r="C1119" s="79"/>
      <c r="D1119" s="79"/>
      <c r="E1119" s="79"/>
      <c r="F1119" s="80"/>
    </row>
    <row r="1120" spans="1:6" x14ac:dyDescent="0.25">
      <c r="A1120" s="90" t="s">
        <v>292</v>
      </c>
      <c r="B1120" s="81">
        <f>SUM(B1110:B1119)</f>
        <v>1368.15</v>
      </c>
      <c r="C1120" s="79"/>
      <c r="D1120" s="79"/>
      <c r="E1120" s="79"/>
      <c r="F1120" s="80"/>
    </row>
    <row r="1121" spans="1:6" x14ac:dyDescent="0.25">
      <c r="A1121" s="77" t="s">
        <v>8</v>
      </c>
      <c r="B1121" s="79"/>
      <c r="C1121" s="79"/>
      <c r="D1121" s="79"/>
      <c r="E1121" s="79"/>
      <c r="F1121" s="80"/>
    </row>
    <row r="1122" spans="1:6" x14ac:dyDescent="0.25">
      <c r="A1122" s="77" t="s">
        <v>334</v>
      </c>
      <c r="B1122" s="79">
        <v>187.44</v>
      </c>
      <c r="C1122" s="79"/>
      <c r="D1122" s="79"/>
      <c r="E1122" s="79"/>
      <c r="F1122" s="80"/>
    </row>
    <row r="1123" spans="1:6" x14ac:dyDescent="0.25">
      <c r="A1123" s="77" t="s">
        <v>335</v>
      </c>
      <c r="B1123" s="79">
        <v>370</v>
      </c>
      <c r="C1123" s="79"/>
      <c r="D1123" s="79"/>
      <c r="E1123" s="79"/>
      <c r="F1123" s="80"/>
    </row>
    <row r="1124" spans="1:6" x14ac:dyDescent="0.25">
      <c r="A1124" s="77" t="s">
        <v>336</v>
      </c>
      <c r="B1124" s="79">
        <v>11.23</v>
      </c>
      <c r="C1124" s="79"/>
      <c r="D1124" s="79"/>
      <c r="E1124" s="79"/>
      <c r="F1124" s="80"/>
    </row>
    <row r="1125" spans="1:6" x14ac:dyDescent="0.25">
      <c r="A1125" s="77" t="s">
        <v>337</v>
      </c>
      <c r="B1125" s="79">
        <v>80.41</v>
      </c>
      <c r="C1125" s="79"/>
      <c r="D1125" s="79"/>
      <c r="E1125" s="79"/>
      <c r="F1125" s="80"/>
    </row>
    <row r="1126" spans="1:6" x14ac:dyDescent="0.25">
      <c r="A1126" s="77" t="s">
        <v>338</v>
      </c>
      <c r="B1126" s="79">
        <v>76.2</v>
      </c>
      <c r="C1126" s="79"/>
      <c r="D1126" s="79"/>
      <c r="E1126" s="81" t="s">
        <v>20</v>
      </c>
      <c r="F1126" s="82">
        <f>B1120+B1136</f>
        <v>3546.4900000000007</v>
      </c>
    </row>
    <row r="1127" spans="1:6" x14ac:dyDescent="0.25">
      <c r="A1127" s="77" t="s">
        <v>339</v>
      </c>
      <c r="B1127" s="79">
        <v>73.5</v>
      </c>
      <c r="C1127" s="79"/>
      <c r="D1127" s="79"/>
      <c r="E1127" s="79"/>
      <c r="F1127" s="80"/>
    </row>
    <row r="1128" spans="1:6" x14ac:dyDescent="0.25">
      <c r="A1128" s="77" t="s">
        <v>340</v>
      </c>
      <c r="B1128" s="79">
        <v>635.04</v>
      </c>
      <c r="C1128" s="79"/>
      <c r="D1128" s="79"/>
      <c r="E1128" s="79"/>
      <c r="F1128" s="80"/>
    </row>
    <row r="1129" spans="1:6" x14ac:dyDescent="0.25">
      <c r="A1129" s="77" t="s">
        <v>341</v>
      </c>
      <c r="B1129" s="79">
        <v>300</v>
      </c>
      <c r="C1129" s="79"/>
      <c r="D1129" s="79"/>
      <c r="E1129" s="79"/>
      <c r="F1129" s="80"/>
    </row>
    <row r="1130" spans="1:6" x14ac:dyDescent="0.25">
      <c r="A1130" s="77" t="s">
        <v>342</v>
      </c>
      <c r="B1130" s="79">
        <v>39.68</v>
      </c>
      <c r="C1130" s="79"/>
      <c r="D1130" s="79"/>
      <c r="E1130" s="79"/>
      <c r="F1130" s="80"/>
    </row>
    <row r="1131" spans="1:6" x14ac:dyDescent="0.25">
      <c r="A1131" s="77" t="s">
        <v>343</v>
      </c>
      <c r="B1131" s="79">
        <v>85.05</v>
      </c>
      <c r="C1131" s="79"/>
      <c r="D1131" s="79"/>
      <c r="E1131" s="79"/>
      <c r="F1131" s="80"/>
    </row>
    <row r="1132" spans="1:6" x14ac:dyDescent="0.25">
      <c r="A1132" s="77" t="s">
        <v>344</v>
      </c>
      <c r="B1132" s="79">
        <v>96.39</v>
      </c>
      <c r="C1132" s="79"/>
      <c r="D1132" s="79"/>
      <c r="E1132" s="79"/>
      <c r="F1132" s="80"/>
    </row>
    <row r="1133" spans="1:6" x14ac:dyDescent="0.25">
      <c r="A1133" s="77" t="s">
        <v>345</v>
      </c>
      <c r="B1133" s="79">
        <v>47.63</v>
      </c>
      <c r="C1133" s="79"/>
      <c r="D1133" s="79"/>
      <c r="E1133" s="79"/>
      <c r="F1133" s="80"/>
    </row>
    <row r="1134" spans="1:6" x14ac:dyDescent="0.25">
      <c r="A1134" s="77" t="s">
        <v>346</v>
      </c>
      <c r="B1134" s="79">
        <v>62.37</v>
      </c>
      <c r="C1134" s="79"/>
      <c r="D1134" s="79"/>
      <c r="E1134" s="79"/>
      <c r="F1134" s="80"/>
    </row>
    <row r="1135" spans="1:6" x14ac:dyDescent="0.25">
      <c r="A1135" s="77" t="s">
        <v>347</v>
      </c>
      <c r="B1135" s="79">
        <v>113.4</v>
      </c>
      <c r="C1135" s="79"/>
      <c r="D1135" s="79"/>
      <c r="E1135" s="79"/>
      <c r="F1135" s="80"/>
    </row>
    <row r="1136" spans="1:6" x14ac:dyDescent="0.25">
      <c r="A1136" s="85" t="s">
        <v>19</v>
      </c>
      <c r="B1136" s="86">
        <f>SUM(B1122:B1135)</f>
        <v>2178.3400000000006</v>
      </c>
      <c r="C1136" s="87"/>
      <c r="D1136" s="87"/>
      <c r="E1136" s="87"/>
      <c r="F1136" s="88"/>
    </row>
    <row r="1139" spans="1:6" x14ac:dyDescent="0.25">
      <c r="A1139" s="37" t="s">
        <v>5</v>
      </c>
      <c r="B1139" s="34" t="s">
        <v>6</v>
      </c>
      <c r="C1139" s="35">
        <v>44229</v>
      </c>
      <c r="D1139" s="42">
        <v>1293.5</v>
      </c>
    </row>
    <row r="1140" spans="1:6" x14ac:dyDescent="0.25">
      <c r="A1140" s="73" t="s">
        <v>348</v>
      </c>
      <c r="B1140" s="75">
        <v>131.25</v>
      </c>
      <c r="C1140" s="75"/>
      <c r="D1140" s="75"/>
      <c r="E1140" s="75"/>
      <c r="F1140" s="76"/>
    </row>
    <row r="1141" spans="1:6" x14ac:dyDescent="0.25">
      <c r="A1141" s="77" t="s">
        <v>349</v>
      </c>
      <c r="B1141" s="79">
        <v>411.6</v>
      </c>
      <c r="C1141" s="79"/>
      <c r="D1141" s="79"/>
      <c r="E1141" s="79"/>
      <c r="F1141" s="80"/>
    </row>
    <row r="1142" spans="1:6" x14ac:dyDescent="0.25">
      <c r="A1142" s="69" t="s">
        <v>350</v>
      </c>
      <c r="B1142" s="69">
        <v>113.4</v>
      </c>
      <c r="F1142" s="80"/>
    </row>
    <row r="1143" spans="1:6" x14ac:dyDescent="0.25">
      <c r="A1143" s="69" t="s">
        <v>351</v>
      </c>
      <c r="B1143" s="69">
        <v>102.06</v>
      </c>
      <c r="F1143" s="80"/>
    </row>
    <row r="1144" spans="1:6" x14ac:dyDescent="0.25">
      <c r="A1144" s="69" t="s">
        <v>352</v>
      </c>
      <c r="B1144" s="69">
        <v>105</v>
      </c>
      <c r="F1144" s="80"/>
    </row>
    <row r="1145" spans="1:6" x14ac:dyDescent="0.25">
      <c r="A1145" s="69" t="s">
        <v>353</v>
      </c>
      <c r="B1145" s="69">
        <v>26.95</v>
      </c>
      <c r="E1145" s="81" t="s">
        <v>20</v>
      </c>
      <c r="F1145" s="82">
        <f>B1150</f>
        <v>1293.5</v>
      </c>
    </row>
    <row r="1146" spans="1:6" x14ac:dyDescent="0.25">
      <c r="A1146" s="69" t="s">
        <v>354</v>
      </c>
      <c r="B1146" s="69">
        <v>56.14</v>
      </c>
      <c r="F1146" s="80"/>
    </row>
    <row r="1147" spans="1:6" x14ac:dyDescent="0.25">
      <c r="A1147" s="69" t="s">
        <v>355</v>
      </c>
      <c r="B1147" s="69">
        <v>226.8</v>
      </c>
      <c r="F1147" s="80"/>
    </row>
    <row r="1148" spans="1:6" x14ac:dyDescent="0.25">
      <c r="A1148" s="69" t="s">
        <v>356</v>
      </c>
      <c r="B1148" s="69">
        <v>76.2</v>
      </c>
      <c r="F1148" s="80"/>
    </row>
    <row r="1149" spans="1:6" x14ac:dyDescent="0.25">
      <c r="A1149" s="69" t="s">
        <v>357</v>
      </c>
      <c r="B1149" s="69">
        <v>44.1</v>
      </c>
      <c r="F1149" s="80"/>
    </row>
    <row r="1150" spans="1:6" x14ac:dyDescent="0.25">
      <c r="A1150" s="85" t="s">
        <v>19</v>
      </c>
      <c r="B1150" s="86">
        <f>SUM(B1140:B1149)</f>
        <v>1293.5</v>
      </c>
      <c r="C1150" s="87"/>
      <c r="D1150" s="87"/>
      <c r="E1150" s="87"/>
      <c r="F1150" s="88"/>
    </row>
    <row r="1153" spans="1:6" x14ac:dyDescent="0.25">
      <c r="A1153" s="30" t="s">
        <v>5</v>
      </c>
      <c r="B1153" s="31" t="s">
        <v>6</v>
      </c>
      <c r="C1153" s="32">
        <v>44235</v>
      </c>
      <c r="D1153" s="39">
        <v>2591.89</v>
      </c>
    </row>
    <row r="1154" spans="1:6" x14ac:dyDescent="0.25">
      <c r="A1154" s="73">
        <v>36174210</v>
      </c>
      <c r="B1154" s="75">
        <v>25.2</v>
      </c>
      <c r="C1154" s="75"/>
      <c r="D1154" s="75"/>
      <c r="E1154" s="75"/>
      <c r="F1154" s="76"/>
    </row>
    <row r="1155" spans="1:6" x14ac:dyDescent="0.25">
      <c r="A1155" s="77">
        <v>36174211</v>
      </c>
      <c r="B1155" s="79">
        <v>35.28</v>
      </c>
      <c r="C1155" s="79"/>
      <c r="D1155" s="79"/>
      <c r="E1155" s="79"/>
      <c r="F1155" s="80"/>
    </row>
    <row r="1156" spans="1:6" x14ac:dyDescent="0.25">
      <c r="A1156" s="77">
        <v>36174212</v>
      </c>
      <c r="B1156" s="79">
        <v>50.4</v>
      </c>
      <c r="C1156" s="79"/>
      <c r="D1156" s="79"/>
      <c r="E1156" s="79"/>
      <c r="F1156" s="80"/>
    </row>
    <row r="1157" spans="1:6" x14ac:dyDescent="0.25">
      <c r="A1157" s="77">
        <v>36174213</v>
      </c>
      <c r="B1157" s="79">
        <v>50.4</v>
      </c>
      <c r="C1157" s="79"/>
      <c r="D1157" s="79"/>
      <c r="E1157" s="79"/>
      <c r="F1157" s="80"/>
    </row>
    <row r="1158" spans="1:6" x14ac:dyDescent="0.25">
      <c r="A1158" s="77">
        <v>36174214</v>
      </c>
      <c r="B1158" s="79">
        <v>181.44</v>
      </c>
      <c r="C1158" s="79"/>
      <c r="D1158" s="79"/>
      <c r="E1158" s="79"/>
      <c r="F1158" s="80"/>
    </row>
    <row r="1159" spans="1:6" x14ac:dyDescent="0.25">
      <c r="A1159" s="77">
        <v>36174216</v>
      </c>
      <c r="B1159" s="79">
        <v>121.28</v>
      </c>
      <c r="C1159" s="79"/>
      <c r="D1159" s="79"/>
      <c r="E1159" s="79"/>
      <c r="F1159" s="80"/>
    </row>
    <row r="1160" spans="1:6" x14ac:dyDescent="0.25">
      <c r="A1160" s="77">
        <v>36174217</v>
      </c>
      <c r="B1160" s="79">
        <v>430.86</v>
      </c>
      <c r="C1160" s="79"/>
      <c r="D1160" s="79"/>
      <c r="E1160" s="79"/>
      <c r="F1160" s="80"/>
    </row>
    <row r="1161" spans="1:6" x14ac:dyDescent="0.25">
      <c r="A1161" s="77">
        <v>36174218</v>
      </c>
      <c r="B1161" s="79">
        <v>105.84</v>
      </c>
      <c r="C1161" s="79"/>
      <c r="D1161" s="79"/>
      <c r="E1161" s="79"/>
      <c r="F1161" s="80"/>
    </row>
    <row r="1162" spans="1:6" x14ac:dyDescent="0.25">
      <c r="A1162" s="77">
        <v>36177287</v>
      </c>
      <c r="B1162" s="79">
        <v>50.4</v>
      </c>
      <c r="C1162" s="79"/>
      <c r="D1162" s="79"/>
      <c r="E1162" s="79"/>
      <c r="F1162" s="80"/>
    </row>
    <row r="1163" spans="1:6" x14ac:dyDescent="0.25">
      <c r="A1163" s="77">
        <v>36177288</v>
      </c>
      <c r="B1163" s="79">
        <v>50.4</v>
      </c>
      <c r="C1163" s="79"/>
      <c r="D1163" s="79"/>
      <c r="E1163" s="79"/>
      <c r="F1163" s="80"/>
    </row>
    <row r="1164" spans="1:6" x14ac:dyDescent="0.25">
      <c r="A1164" s="77">
        <v>36177289</v>
      </c>
      <c r="B1164" s="79">
        <v>151.19999999999999</v>
      </c>
      <c r="C1164" s="79"/>
      <c r="D1164" s="79"/>
      <c r="E1164" s="79"/>
      <c r="F1164" s="80"/>
    </row>
    <row r="1165" spans="1:6" x14ac:dyDescent="0.25">
      <c r="A1165" s="77">
        <v>36177290</v>
      </c>
      <c r="B1165" s="79">
        <v>120.96</v>
      </c>
      <c r="C1165" s="79"/>
      <c r="D1165" s="79"/>
      <c r="E1165" s="79"/>
      <c r="F1165" s="80"/>
    </row>
    <row r="1166" spans="1:6" x14ac:dyDescent="0.25">
      <c r="A1166" s="77">
        <v>36177293</v>
      </c>
      <c r="B1166" s="79">
        <v>31.5</v>
      </c>
      <c r="C1166" s="79"/>
      <c r="D1166" s="79"/>
      <c r="E1166" s="79"/>
      <c r="F1166" s="80"/>
    </row>
    <row r="1167" spans="1:6" x14ac:dyDescent="0.25">
      <c r="A1167" s="77">
        <v>36177294</v>
      </c>
      <c r="B1167" s="79">
        <v>472.5</v>
      </c>
      <c r="C1167" s="79"/>
      <c r="D1167" s="79"/>
      <c r="E1167" s="79"/>
      <c r="F1167" s="80"/>
    </row>
    <row r="1168" spans="1:6" x14ac:dyDescent="0.25">
      <c r="A1168" s="77">
        <v>36177295</v>
      </c>
      <c r="B1168" s="79">
        <v>151.07</v>
      </c>
      <c r="C1168" s="79"/>
      <c r="D1168" s="79"/>
      <c r="E1168" s="79"/>
      <c r="F1168" s="80"/>
    </row>
    <row r="1169" spans="1:6" x14ac:dyDescent="0.25">
      <c r="A1169" s="77">
        <v>36177296</v>
      </c>
      <c r="B1169" s="79">
        <v>105.84</v>
      </c>
      <c r="C1169" s="79"/>
      <c r="D1169" s="79"/>
      <c r="E1169" s="79"/>
      <c r="F1169" s="80"/>
    </row>
    <row r="1170" spans="1:6" x14ac:dyDescent="0.25">
      <c r="A1170" s="77">
        <v>36989274</v>
      </c>
      <c r="B1170" s="79">
        <v>120.93</v>
      </c>
      <c r="C1170" s="79"/>
      <c r="D1170" s="79"/>
      <c r="E1170" s="79"/>
      <c r="F1170" s="80"/>
    </row>
    <row r="1171" spans="1:6" x14ac:dyDescent="0.25">
      <c r="A1171" s="90" t="s">
        <v>292</v>
      </c>
      <c r="B1171" s="81">
        <f>SUM(B1154:B1170)</f>
        <v>2255.5</v>
      </c>
      <c r="C1171" s="79"/>
      <c r="D1171" s="79"/>
      <c r="E1171" s="79"/>
      <c r="F1171" s="80"/>
    </row>
    <row r="1172" spans="1:6" x14ac:dyDescent="0.25">
      <c r="A1172" s="77" t="s">
        <v>8</v>
      </c>
      <c r="B1172" s="79"/>
      <c r="C1172" s="79"/>
      <c r="D1172" s="79"/>
      <c r="E1172" s="79"/>
      <c r="F1172" s="80"/>
    </row>
    <row r="1173" spans="1:6" x14ac:dyDescent="0.25">
      <c r="A1173" s="77">
        <v>5336148</v>
      </c>
      <c r="B1173" s="79">
        <v>50.4</v>
      </c>
      <c r="C1173" s="79"/>
      <c r="D1173" s="79"/>
      <c r="E1173" s="81" t="s">
        <v>20</v>
      </c>
      <c r="F1173" s="82">
        <f>B1171+B1174+B1179</f>
        <v>2591.8900000000003</v>
      </c>
    </row>
    <row r="1174" spans="1:6" x14ac:dyDescent="0.25">
      <c r="A1174" s="90" t="s">
        <v>5</v>
      </c>
      <c r="B1174" s="81">
        <f>SUM(B1173)</f>
        <v>50.4</v>
      </c>
      <c r="C1174" s="79"/>
      <c r="D1174" s="79"/>
      <c r="E1174" s="79"/>
      <c r="F1174" s="80"/>
    </row>
    <row r="1175" spans="1:6" x14ac:dyDescent="0.25">
      <c r="A1175" s="77"/>
      <c r="B1175" s="79"/>
      <c r="C1175" s="79"/>
      <c r="D1175" s="79"/>
      <c r="E1175" s="79"/>
      <c r="F1175" s="80"/>
    </row>
    <row r="1176" spans="1:6" x14ac:dyDescent="0.25">
      <c r="A1176" s="77" t="s">
        <v>358</v>
      </c>
      <c r="B1176" s="79">
        <v>85.05</v>
      </c>
      <c r="C1176" s="79"/>
      <c r="D1176" s="79"/>
      <c r="E1176" s="79"/>
      <c r="F1176" s="80"/>
    </row>
    <row r="1177" spans="1:6" x14ac:dyDescent="0.25">
      <c r="A1177" s="77" t="s">
        <v>359</v>
      </c>
      <c r="B1177" s="79">
        <v>124.74</v>
      </c>
      <c r="C1177" s="79"/>
      <c r="D1177" s="79"/>
      <c r="E1177" s="79"/>
      <c r="F1177" s="80"/>
    </row>
    <row r="1178" spans="1:6" x14ac:dyDescent="0.25">
      <c r="A1178" s="77" t="s">
        <v>360</v>
      </c>
      <c r="B1178" s="79">
        <v>76.2</v>
      </c>
      <c r="C1178" s="79"/>
      <c r="D1178" s="79"/>
      <c r="E1178" s="79"/>
      <c r="F1178" s="80"/>
    </row>
    <row r="1179" spans="1:6" x14ac:dyDescent="0.25">
      <c r="A1179" s="85" t="s">
        <v>19</v>
      </c>
      <c r="B1179" s="86">
        <f>SUM(B1176:B1178)</f>
        <v>285.99</v>
      </c>
      <c r="C1179" s="87"/>
      <c r="D1179" s="87"/>
      <c r="E1179" s="87"/>
      <c r="F1179" s="88"/>
    </row>
    <row r="1182" spans="1:6" x14ac:dyDescent="0.25">
      <c r="A1182" s="30" t="s">
        <v>5</v>
      </c>
      <c r="B1182" s="31" t="s">
        <v>6</v>
      </c>
      <c r="C1182" s="32">
        <v>44236</v>
      </c>
      <c r="D1182" s="39">
        <v>3260.76</v>
      </c>
    </row>
    <row r="1183" spans="1:6" x14ac:dyDescent="0.25">
      <c r="A1183" s="73">
        <v>36228069</v>
      </c>
      <c r="B1183" s="75">
        <v>201.6</v>
      </c>
      <c r="C1183" s="75"/>
      <c r="D1183" s="75"/>
      <c r="E1183" s="75"/>
      <c r="F1183" s="76"/>
    </row>
    <row r="1184" spans="1:6" x14ac:dyDescent="0.25">
      <c r="A1184" s="77">
        <v>36228070</v>
      </c>
      <c r="B1184" s="79">
        <v>45.35</v>
      </c>
      <c r="C1184" s="79"/>
      <c r="D1184" s="79"/>
      <c r="E1184" s="79"/>
      <c r="F1184" s="80"/>
    </row>
    <row r="1185" spans="1:6" x14ac:dyDescent="0.25">
      <c r="A1185" s="77">
        <v>36228072</v>
      </c>
      <c r="B1185" s="79">
        <v>36.74</v>
      </c>
      <c r="C1185" s="79"/>
      <c r="D1185" s="79"/>
      <c r="E1185" s="79"/>
      <c r="F1185" s="80"/>
    </row>
    <row r="1186" spans="1:6" x14ac:dyDescent="0.25">
      <c r="A1186" s="77">
        <v>36228073</v>
      </c>
      <c r="B1186" s="79">
        <v>35.28</v>
      </c>
      <c r="C1186" s="79"/>
      <c r="D1186" s="79"/>
      <c r="E1186" s="79"/>
      <c r="F1186" s="80"/>
    </row>
    <row r="1187" spans="1:6" x14ac:dyDescent="0.25">
      <c r="A1187" s="77">
        <v>36228074</v>
      </c>
      <c r="B1187" s="79">
        <v>317.52</v>
      </c>
      <c r="C1187" s="79"/>
      <c r="D1187" s="79"/>
      <c r="E1187" s="79"/>
      <c r="F1187" s="80"/>
    </row>
    <row r="1188" spans="1:6" x14ac:dyDescent="0.25">
      <c r="A1188" s="77">
        <v>36228075</v>
      </c>
      <c r="B1188" s="79">
        <v>703.55</v>
      </c>
      <c r="C1188" s="79"/>
      <c r="D1188" s="79"/>
      <c r="E1188" s="79"/>
      <c r="F1188" s="80"/>
    </row>
    <row r="1189" spans="1:6" x14ac:dyDescent="0.25">
      <c r="A1189" s="77">
        <v>37095043</v>
      </c>
      <c r="B1189" s="79">
        <v>90.72</v>
      </c>
      <c r="C1189" s="79"/>
      <c r="D1189" s="79"/>
      <c r="E1189" s="79"/>
      <c r="F1189" s="80"/>
    </row>
    <row r="1190" spans="1:6" x14ac:dyDescent="0.25">
      <c r="A1190" s="77">
        <v>37095047</v>
      </c>
      <c r="B1190" s="79">
        <v>115.5</v>
      </c>
      <c r="C1190" s="79"/>
      <c r="D1190" s="79"/>
      <c r="E1190" s="79"/>
      <c r="F1190" s="80"/>
    </row>
    <row r="1191" spans="1:6" x14ac:dyDescent="0.25">
      <c r="A1191" s="77">
        <v>37095061</v>
      </c>
      <c r="B1191" s="79">
        <v>38.5</v>
      </c>
      <c r="C1191" s="79"/>
      <c r="D1191" s="79"/>
      <c r="E1191" s="79"/>
      <c r="F1191" s="80"/>
    </row>
    <row r="1192" spans="1:6" x14ac:dyDescent="0.25">
      <c r="A1192" s="90" t="s">
        <v>292</v>
      </c>
      <c r="B1192" s="81">
        <f>SUM(B1183:B1191)</f>
        <v>1584.76</v>
      </c>
      <c r="C1192" s="79"/>
      <c r="D1192" s="79"/>
      <c r="E1192" s="79"/>
      <c r="F1192" s="80"/>
    </row>
    <row r="1193" spans="1:6" x14ac:dyDescent="0.25">
      <c r="A1193" s="77" t="s">
        <v>8</v>
      </c>
      <c r="B1193" s="79"/>
      <c r="C1193" s="79"/>
      <c r="D1193" s="79"/>
      <c r="E1193" s="79"/>
      <c r="F1193" s="80"/>
    </row>
    <row r="1194" spans="1:6" x14ac:dyDescent="0.25">
      <c r="A1194" s="77" t="s">
        <v>361</v>
      </c>
      <c r="B1194" s="79">
        <v>92.53</v>
      </c>
      <c r="C1194" s="79"/>
      <c r="D1194" s="79"/>
      <c r="E1194" s="79"/>
      <c r="F1194" s="80"/>
    </row>
    <row r="1195" spans="1:6" x14ac:dyDescent="0.25">
      <c r="A1195" s="77" t="s">
        <v>362</v>
      </c>
      <c r="B1195" s="79">
        <v>26.95</v>
      </c>
      <c r="C1195" s="79"/>
      <c r="D1195" s="79"/>
      <c r="E1195" s="79"/>
      <c r="F1195" s="80"/>
    </row>
    <row r="1196" spans="1:6" x14ac:dyDescent="0.25">
      <c r="A1196" s="77" t="s">
        <v>363</v>
      </c>
      <c r="B1196" s="79">
        <v>107.72</v>
      </c>
      <c r="C1196" s="79"/>
      <c r="D1196" s="79"/>
      <c r="E1196" s="79"/>
      <c r="F1196" s="80"/>
    </row>
    <row r="1197" spans="1:6" x14ac:dyDescent="0.25">
      <c r="A1197" s="77" t="s">
        <v>364</v>
      </c>
      <c r="B1197" s="79">
        <v>124.74</v>
      </c>
      <c r="C1197" s="79"/>
      <c r="D1197" s="79"/>
      <c r="E1197" s="79"/>
      <c r="F1197" s="80"/>
    </row>
    <row r="1198" spans="1:6" x14ac:dyDescent="0.25">
      <c r="A1198" s="77" t="s">
        <v>365</v>
      </c>
      <c r="B1198" s="79">
        <v>208.37</v>
      </c>
      <c r="C1198" s="79"/>
      <c r="D1198" s="79"/>
      <c r="E1198" s="79"/>
      <c r="F1198" s="80"/>
    </row>
    <row r="1199" spans="1:6" x14ac:dyDescent="0.25">
      <c r="A1199" s="77" t="s">
        <v>366</v>
      </c>
      <c r="B1199" s="79">
        <v>26.95</v>
      </c>
      <c r="C1199" s="79"/>
      <c r="D1199" s="79"/>
      <c r="E1199" s="81" t="s">
        <v>20</v>
      </c>
      <c r="F1199" s="82">
        <f>B1192+B1208</f>
        <v>3260.76</v>
      </c>
    </row>
    <row r="1200" spans="1:6" x14ac:dyDescent="0.25">
      <c r="A1200" s="77" t="s">
        <v>367</v>
      </c>
      <c r="B1200" s="79">
        <v>85.05</v>
      </c>
      <c r="C1200" s="79"/>
      <c r="D1200" s="79"/>
      <c r="E1200" s="79"/>
      <c r="F1200" s="80"/>
    </row>
    <row r="1201" spans="1:6" x14ac:dyDescent="0.25">
      <c r="A1201" s="77" t="s">
        <v>368</v>
      </c>
      <c r="B1201" s="79">
        <v>76.2</v>
      </c>
      <c r="C1201" s="79"/>
      <c r="D1201" s="79"/>
      <c r="E1201" s="79"/>
      <c r="F1201" s="80"/>
    </row>
    <row r="1202" spans="1:6" x14ac:dyDescent="0.25">
      <c r="A1202" s="77" t="s">
        <v>369</v>
      </c>
      <c r="B1202" s="79">
        <v>85.05</v>
      </c>
      <c r="C1202" s="79"/>
      <c r="D1202" s="79"/>
      <c r="E1202" s="79"/>
      <c r="F1202" s="80"/>
    </row>
    <row r="1203" spans="1:6" x14ac:dyDescent="0.25">
      <c r="A1203" s="77" t="s">
        <v>370</v>
      </c>
      <c r="B1203" s="79">
        <v>130.41</v>
      </c>
      <c r="C1203" s="79"/>
      <c r="D1203" s="79"/>
      <c r="E1203" s="79"/>
      <c r="F1203" s="80"/>
    </row>
    <row r="1204" spans="1:6" x14ac:dyDescent="0.25">
      <c r="A1204" s="77" t="s">
        <v>371</v>
      </c>
      <c r="B1204" s="79">
        <v>453.6</v>
      </c>
      <c r="C1204" s="79"/>
      <c r="D1204" s="79"/>
      <c r="E1204" s="79"/>
      <c r="F1204" s="80"/>
    </row>
    <row r="1205" spans="1:6" x14ac:dyDescent="0.25">
      <c r="A1205" s="77" t="s">
        <v>372</v>
      </c>
      <c r="B1205" s="79">
        <v>73.5</v>
      </c>
      <c r="C1205" s="79"/>
      <c r="D1205" s="79"/>
      <c r="E1205" s="79"/>
      <c r="F1205" s="80"/>
    </row>
    <row r="1206" spans="1:6" x14ac:dyDescent="0.25">
      <c r="A1206" s="77" t="s">
        <v>373</v>
      </c>
      <c r="B1206" s="79">
        <v>147.41999999999999</v>
      </c>
      <c r="C1206" s="79"/>
      <c r="D1206" s="79"/>
      <c r="E1206" s="79"/>
      <c r="F1206" s="80"/>
    </row>
    <row r="1207" spans="1:6" x14ac:dyDescent="0.25">
      <c r="A1207" s="77" t="s">
        <v>374</v>
      </c>
      <c r="B1207" s="79">
        <v>37.51</v>
      </c>
      <c r="C1207" s="79"/>
      <c r="D1207" s="79"/>
      <c r="E1207" s="79"/>
      <c r="F1207" s="80"/>
    </row>
    <row r="1208" spans="1:6" x14ac:dyDescent="0.25">
      <c r="A1208" s="85" t="s">
        <v>19</v>
      </c>
      <c r="B1208" s="86">
        <f>SUM(B1194:B1207)</f>
        <v>1676</v>
      </c>
      <c r="C1208" s="87"/>
      <c r="D1208" s="87"/>
      <c r="E1208" s="87"/>
      <c r="F1208" s="88"/>
    </row>
    <row r="1211" spans="1:6" x14ac:dyDescent="0.25">
      <c r="A1211" s="30" t="s">
        <v>5</v>
      </c>
      <c r="B1211" s="31" t="s">
        <v>6</v>
      </c>
      <c r="C1211" s="32">
        <v>44238</v>
      </c>
      <c r="D1211" s="33">
        <v>3898.89</v>
      </c>
    </row>
    <row r="1212" spans="1:6" x14ac:dyDescent="0.25">
      <c r="A1212" s="73">
        <v>37171807</v>
      </c>
      <c r="B1212" s="75">
        <v>80.64</v>
      </c>
      <c r="C1212" s="75"/>
      <c r="D1212" s="75"/>
      <c r="E1212" s="75"/>
      <c r="F1212" s="76"/>
    </row>
    <row r="1213" spans="1:6" x14ac:dyDescent="0.25">
      <c r="A1213" s="77">
        <v>37171808</v>
      </c>
      <c r="B1213" s="79">
        <v>26.88</v>
      </c>
      <c r="C1213" s="79"/>
      <c r="D1213" s="79"/>
      <c r="E1213" s="79"/>
      <c r="F1213" s="80"/>
    </row>
    <row r="1214" spans="1:6" x14ac:dyDescent="0.25">
      <c r="A1214" s="77">
        <v>37171809</v>
      </c>
      <c r="B1214" s="78">
        <v>2215.7199999999998</v>
      </c>
      <c r="C1214" s="78"/>
      <c r="D1214" s="79"/>
      <c r="E1214" s="79"/>
      <c r="F1214" s="80"/>
    </row>
    <row r="1215" spans="1:6" x14ac:dyDescent="0.25">
      <c r="A1215" s="90" t="s">
        <v>292</v>
      </c>
      <c r="B1215" s="81">
        <f>SUM(B1212:B1214)</f>
        <v>2323.2399999999998</v>
      </c>
      <c r="C1215" s="78"/>
      <c r="D1215" s="79"/>
      <c r="E1215" s="79"/>
      <c r="F1215" s="80"/>
    </row>
    <row r="1216" spans="1:6" x14ac:dyDescent="0.25">
      <c r="A1216" s="77" t="s">
        <v>8</v>
      </c>
      <c r="B1216" s="79"/>
      <c r="C1216" s="78"/>
      <c r="D1216" s="79"/>
      <c r="E1216" s="79"/>
      <c r="F1216" s="80"/>
    </row>
    <row r="1217" spans="1:6" x14ac:dyDescent="0.25">
      <c r="A1217" s="77">
        <v>5397361</v>
      </c>
      <c r="B1217" s="79">
        <v>65.52</v>
      </c>
      <c r="C1217" s="79"/>
      <c r="D1217" s="79"/>
      <c r="E1217" s="79"/>
      <c r="F1217" s="80"/>
    </row>
    <row r="1218" spans="1:6" x14ac:dyDescent="0.25">
      <c r="A1218" s="77">
        <v>5397362</v>
      </c>
      <c r="B1218" s="79">
        <v>97.5</v>
      </c>
      <c r="C1218" s="79"/>
      <c r="D1218" s="79"/>
      <c r="E1218" s="79"/>
      <c r="F1218" s="80"/>
    </row>
    <row r="1219" spans="1:6" x14ac:dyDescent="0.25">
      <c r="A1219" s="77">
        <v>5397363</v>
      </c>
      <c r="B1219" s="79">
        <v>115.77</v>
      </c>
      <c r="C1219" s="79"/>
      <c r="D1219" s="79"/>
      <c r="E1219" s="79"/>
      <c r="F1219" s="80"/>
    </row>
    <row r="1220" spans="1:6" x14ac:dyDescent="0.25">
      <c r="A1220" s="77">
        <v>5397364</v>
      </c>
      <c r="B1220" s="79">
        <v>70.56</v>
      </c>
      <c r="C1220" s="79"/>
      <c r="D1220" s="79"/>
      <c r="E1220" s="79"/>
      <c r="F1220" s="80"/>
    </row>
    <row r="1221" spans="1:6" x14ac:dyDescent="0.25">
      <c r="A1221" s="77">
        <v>5397365</v>
      </c>
      <c r="B1221" s="79">
        <v>81.25</v>
      </c>
      <c r="C1221" s="79"/>
      <c r="D1221" s="79"/>
      <c r="E1221" s="79"/>
      <c r="F1221" s="80"/>
    </row>
    <row r="1222" spans="1:6" x14ac:dyDescent="0.25">
      <c r="A1222" s="77">
        <v>5397366</v>
      </c>
      <c r="B1222" s="79">
        <v>446.25</v>
      </c>
      <c r="C1222" s="79"/>
      <c r="D1222" s="79"/>
      <c r="E1222" s="79"/>
      <c r="F1222" s="80"/>
    </row>
    <row r="1223" spans="1:6" x14ac:dyDescent="0.25">
      <c r="A1223" s="90" t="s">
        <v>5</v>
      </c>
      <c r="B1223" s="81">
        <f>SUM(B1217:B1222)</f>
        <v>876.84999999999991</v>
      </c>
      <c r="C1223" s="79"/>
      <c r="D1223" s="79"/>
      <c r="E1223" s="79"/>
      <c r="F1223" s="80"/>
    </row>
    <row r="1224" spans="1:6" x14ac:dyDescent="0.25">
      <c r="A1224" s="77"/>
      <c r="B1224" s="79"/>
      <c r="C1224" s="79"/>
      <c r="D1224" s="79"/>
      <c r="E1224" s="79"/>
      <c r="F1224" s="80"/>
    </row>
    <row r="1225" spans="1:6" x14ac:dyDescent="0.25">
      <c r="A1225" s="77" t="s">
        <v>375</v>
      </c>
      <c r="B1225" s="79">
        <v>47.63</v>
      </c>
      <c r="C1225" s="79"/>
      <c r="D1225" s="79"/>
      <c r="E1225" s="79"/>
      <c r="F1225" s="80"/>
    </row>
    <row r="1226" spans="1:6" x14ac:dyDescent="0.25">
      <c r="A1226" s="77" t="s">
        <v>376</v>
      </c>
      <c r="B1226" s="79">
        <v>79.38</v>
      </c>
      <c r="C1226" s="79"/>
      <c r="D1226" s="79"/>
      <c r="E1226" s="79"/>
      <c r="F1226" s="80"/>
    </row>
    <row r="1227" spans="1:6" x14ac:dyDescent="0.25">
      <c r="A1227" s="77" t="s">
        <v>377</v>
      </c>
      <c r="B1227" s="79">
        <v>113.4</v>
      </c>
      <c r="C1227" s="79"/>
      <c r="D1227" s="79"/>
      <c r="E1227" s="81" t="s">
        <v>20</v>
      </c>
      <c r="F1227" s="82">
        <f>B1215+B1223+B1235</f>
        <v>3898.8899999999994</v>
      </c>
    </row>
    <row r="1228" spans="1:6" x14ac:dyDescent="0.25">
      <c r="A1228" s="77" t="s">
        <v>378</v>
      </c>
      <c r="B1228" s="79">
        <v>26.95</v>
      </c>
      <c r="C1228" s="79"/>
      <c r="D1228" s="79"/>
      <c r="E1228" s="79"/>
      <c r="F1228" s="80"/>
    </row>
    <row r="1229" spans="1:6" x14ac:dyDescent="0.25">
      <c r="A1229" s="77" t="s">
        <v>379</v>
      </c>
      <c r="B1229" s="79">
        <v>73.5</v>
      </c>
      <c r="C1229" s="79"/>
      <c r="D1229" s="79"/>
      <c r="E1229" s="79"/>
      <c r="F1229" s="80"/>
    </row>
    <row r="1230" spans="1:6" x14ac:dyDescent="0.25">
      <c r="A1230" s="77" t="s">
        <v>380</v>
      </c>
      <c r="B1230" s="79">
        <v>172.2</v>
      </c>
      <c r="C1230" s="79"/>
      <c r="D1230" s="79"/>
      <c r="E1230" s="79"/>
      <c r="F1230" s="80"/>
    </row>
    <row r="1231" spans="1:6" x14ac:dyDescent="0.25">
      <c r="A1231" s="77" t="s">
        <v>381</v>
      </c>
      <c r="B1231" s="79">
        <v>42.32</v>
      </c>
      <c r="C1231" s="79"/>
      <c r="D1231" s="79"/>
      <c r="E1231" s="79"/>
      <c r="F1231" s="80"/>
    </row>
    <row r="1232" spans="1:6" x14ac:dyDescent="0.25">
      <c r="A1232" s="77" t="s">
        <v>382</v>
      </c>
      <c r="B1232" s="79">
        <v>35.28</v>
      </c>
      <c r="C1232" s="79"/>
      <c r="D1232" s="79"/>
      <c r="E1232" s="79"/>
      <c r="F1232" s="80"/>
    </row>
    <row r="1233" spans="1:6" x14ac:dyDescent="0.25">
      <c r="A1233" s="77" t="s">
        <v>383</v>
      </c>
      <c r="B1233" s="79">
        <v>56.7</v>
      </c>
      <c r="C1233" s="79"/>
      <c r="D1233" s="79"/>
      <c r="E1233" s="79"/>
      <c r="F1233" s="80"/>
    </row>
    <row r="1234" spans="1:6" x14ac:dyDescent="0.25">
      <c r="A1234" s="77" t="s">
        <v>384</v>
      </c>
      <c r="B1234" s="79">
        <v>51.44</v>
      </c>
      <c r="C1234" s="79"/>
      <c r="D1234" s="79"/>
      <c r="E1234" s="79"/>
      <c r="F1234" s="80"/>
    </row>
    <row r="1235" spans="1:6" x14ac:dyDescent="0.25">
      <c r="A1235" s="85" t="s">
        <v>19</v>
      </c>
      <c r="B1235" s="86">
        <f>SUM(B1225:B1234)</f>
        <v>698.8</v>
      </c>
      <c r="C1235" s="87"/>
      <c r="D1235" s="87"/>
      <c r="E1235" s="87"/>
      <c r="F1235" s="88"/>
    </row>
    <row r="1238" spans="1:6" x14ac:dyDescent="0.25">
      <c r="A1238" s="30" t="s">
        <v>5</v>
      </c>
      <c r="B1238" s="31" t="s">
        <v>6</v>
      </c>
      <c r="C1238" s="32">
        <v>44239</v>
      </c>
      <c r="D1238" s="33">
        <v>2186.0500000000002</v>
      </c>
    </row>
    <row r="1239" spans="1:6" x14ac:dyDescent="0.25">
      <c r="A1239" s="73">
        <v>37256369</v>
      </c>
      <c r="B1239" s="75">
        <v>89.22</v>
      </c>
      <c r="C1239" s="75"/>
      <c r="D1239" s="75"/>
      <c r="E1239" s="75"/>
      <c r="F1239" s="76"/>
    </row>
    <row r="1240" spans="1:6" x14ac:dyDescent="0.25">
      <c r="A1240" s="77">
        <v>37256370</v>
      </c>
      <c r="B1240" s="79">
        <v>110.21</v>
      </c>
      <c r="C1240" s="79"/>
      <c r="D1240" s="79"/>
      <c r="E1240" s="79"/>
      <c r="F1240" s="80"/>
    </row>
    <row r="1241" spans="1:6" x14ac:dyDescent="0.25">
      <c r="A1241" s="90" t="s">
        <v>292</v>
      </c>
      <c r="B1241" s="81">
        <f>SUM(B1239:B1240)</f>
        <v>199.43</v>
      </c>
      <c r="C1241" s="79"/>
      <c r="D1241" s="79"/>
      <c r="E1241" s="79"/>
      <c r="F1241" s="80"/>
    </row>
    <row r="1242" spans="1:6" x14ac:dyDescent="0.25">
      <c r="A1242" s="77" t="s">
        <v>8</v>
      </c>
      <c r="B1242" s="79"/>
      <c r="C1242" s="79"/>
      <c r="D1242" s="79"/>
      <c r="E1242" s="79"/>
      <c r="F1242" s="80"/>
    </row>
    <row r="1243" spans="1:6" x14ac:dyDescent="0.25">
      <c r="A1243" s="77" t="s">
        <v>385</v>
      </c>
      <c r="B1243" s="79">
        <v>113.4</v>
      </c>
      <c r="C1243" s="79"/>
      <c r="D1243" s="79"/>
      <c r="E1243" s="79"/>
      <c r="F1243" s="80"/>
    </row>
    <row r="1244" spans="1:6" x14ac:dyDescent="0.25">
      <c r="A1244" s="77" t="s">
        <v>386</v>
      </c>
      <c r="B1244" s="79">
        <v>36.86</v>
      </c>
      <c r="C1244" s="79"/>
      <c r="D1244" s="79"/>
      <c r="E1244" s="79"/>
      <c r="F1244" s="80"/>
    </row>
    <row r="1245" spans="1:6" x14ac:dyDescent="0.25">
      <c r="A1245" s="77" t="s">
        <v>387</v>
      </c>
      <c r="B1245" s="79">
        <v>48.2</v>
      </c>
      <c r="C1245" s="79"/>
      <c r="D1245" s="79"/>
      <c r="E1245" s="79"/>
      <c r="F1245" s="80"/>
    </row>
    <row r="1246" spans="1:6" x14ac:dyDescent="0.25">
      <c r="A1246" s="77" t="s">
        <v>388</v>
      </c>
      <c r="B1246" s="79">
        <v>39.69</v>
      </c>
      <c r="C1246" s="79"/>
      <c r="D1246" s="79"/>
      <c r="E1246" s="79"/>
      <c r="F1246" s="80"/>
    </row>
    <row r="1247" spans="1:6" x14ac:dyDescent="0.25">
      <c r="A1247" s="77" t="s">
        <v>389</v>
      </c>
      <c r="B1247" s="79">
        <v>47.63</v>
      </c>
      <c r="C1247" s="79"/>
      <c r="D1247" s="79"/>
      <c r="E1247" s="79"/>
      <c r="F1247" s="80"/>
    </row>
    <row r="1248" spans="1:6" x14ac:dyDescent="0.25">
      <c r="A1248" s="77" t="s">
        <v>390</v>
      </c>
      <c r="B1248" s="79">
        <v>22.87</v>
      </c>
      <c r="C1248" s="79"/>
      <c r="D1248" s="79"/>
      <c r="E1248" s="79"/>
      <c r="F1248" s="80"/>
    </row>
    <row r="1249" spans="1:6" x14ac:dyDescent="0.25">
      <c r="A1249" s="77" t="s">
        <v>391</v>
      </c>
      <c r="B1249" s="79">
        <v>205.8</v>
      </c>
      <c r="C1249" s="79"/>
      <c r="D1249" s="79"/>
      <c r="E1249" s="79"/>
      <c r="F1249" s="80"/>
    </row>
    <row r="1250" spans="1:6" x14ac:dyDescent="0.25">
      <c r="A1250" s="77" t="s">
        <v>392</v>
      </c>
      <c r="B1250" s="79">
        <v>300</v>
      </c>
      <c r="C1250" s="79"/>
      <c r="D1250" s="79"/>
      <c r="E1250" s="81" t="s">
        <v>20</v>
      </c>
      <c r="F1250" s="82">
        <f>B1241+B1261</f>
        <v>2186.0499999999997</v>
      </c>
    </row>
    <row r="1251" spans="1:6" x14ac:dyDescent="0.25">
      <c r="A1251" s="77" t="s">
        <v>393</v>
      </c>
      <c r="B1251" s="79">
        <v>102.06</v>
      </c>
      <c r="C1251" s="79"/>
      <c r="D1251" s="79"/>
      <c r="E1251" s="79"/>
      <c r="F1251" s="80"/>
    </row>
    <row r="1252" spans="1:6" x14ac:dyDescent="0.25">
      <c r="A1252" s="77" t="s">
        <v>394</v>
      </c>
      <c r="B1252" s="79">
        <v>89.1</v>
      </c>
      <c r="C1252" s="79"/>
      <c r="D1252" s="79"/>
      <c r="E1252" s="79"/>
      <c r="F1252" s="80"/>
    </row>
    <row r="1253" spans="1:6" x14ac:dyDescent="0.25">
      <c r="A1253" s="77" t="s">
        <v>395</v>
      </c>
      <c r="B1253" s="79">
        <v>118.78</v>
      </c>
      <c r="C1253" s="79"/>
      <c r="D1253" s="79"/>
      <c r="E1253" s="79"/>
      <c r="F1253" s="80"/>
    </row>
    <row r="1254" spans="1:6" x14ac:dyDescent="0.25">
      <c r="A1254" s="77" t="s">
        <v>396</v>
      </c>
      <c r="B1254" s="79">
        <v>567</v>
      </c>
      <c r="C1254" s="79"/>
      <c r="D1254" s="79"/>
      <c r="E1254" s="79"/>
      <c r="F1254" s="80"/>
    </row>
    <row r="1255" spans="1:6" x14ac:dyDescent="0.25">
      <c r="A1255" s="77" t="s">
        <v>397</v>
      </c>
      <c r="B1255" s="79">
        <v>78.75</v>
      </c>
      <c r="C1255" s="79"/>
      <c r="D1255" s="79"/>
      <c r="E1255" s="79"/>
      <c r="F1255" s="80"/>
    </row>
    <row r="1256" spans="1:6" x14ac:dyDescent="0.25">
      <c r="A1256" s="77" t="s">
        <v>398</v>
      </c>
      <c r="B1256" s="79">
        <v>44.1</v>
      </c>
      <c r="C1256" s="79"/>
      <c r="D1256" s="79"/>
      <c r="E1256" s="79"/>
      <c r="F1256" s="80"/>
    </row>
    <row r="1257" spans="1:6" x14ac:dyDescent="0.25">
      <c r="A1257" s="77" t="s">
        <v>399</v>
      </c>
      <c r="B1257" s="79">
        <v>35.729999999999997</v>
      </c>
      <c r="C1257" s="79"/>
      <c r="D1257" s="79"/>
      <c r="E1257" s="79"/>
      <c r="F1257" s="80"/>
    </row>
    <row r="1258" spans="1:6" x14ac:dyDescent="0.25">
      <c r="A1258" s="77" t="s">
        <v>400</v>
      </c>
      <c r="B1258" s="79">
        <v>68.040000000000006</v>
      </c>
      <c r="C1258" s="79"/>
      <c r="D1258" s="79"/>
      <c r="E1258" s="79"/>
      <c r="F1258" s="80"/>
    </row>
    <row r="1259" spans="1:6" x14ac:dyDescent="0.25">
      <c r="A1259" s="77" t="s">
        <v>401</v>
      </c>
      <c r="B1259" s="79">
        <v>45.74</v>
      </c>
      <c r="C1259" s="79"/>
      <c r="D1259" s="79"/>
      <c r="E1259" s="79"/>
      <c r="F1259" s="80"/>
    </row>
    <row r="1260" spans="1:6" x14ac:dyDescent="0.25">
      <c r="A1260" s="77" t="s">
        <v>402</v>
      </c>
      <c r="B1260" s="79">
        <v>22.87</v>
      </c>
      <c r="C1260" s="79"/>
      <c r="D1260" s="79"/>
      <c r="E1260" s="79"/>
      <c r="F1260" s="80"/>
    </row>
    <row r="1261" spans="1:6" x14ac:dyDescent="0.25">
      <c r="A1261" s="85" t="s">
        <v>19</v>
      </c>
      <c r="B1261" s="86">
        <f>SUM(B1243:B1260)</f>
        <v>1986.62</v>
      </c>
      <c r="C1261" s="87"/>
      <c r="D1261" s="87"/>
      <c r="E1261" s="87"/>
      <c r="F1261" s="88"/>
    </row>
    <row r="1264" spans="1:6" x14ac:dyDescent="0.25">
      <c r="A1264" s="30" t="s">
        <v>5</v>
      </c>
      <c r="B1264" s="31" t="s">
        <v>6</v>
      </c>
      <c r="C1264" s="32">
        <v>44245</v>
      </c>
      <c r="D1264" s="33">
        <v>1324</v>
      </c>
    </row>
    <row r="1265" spans="1:6" x14ac:dyDescent="0.25">
      <c r="A1265" s="73">
        <v>37405332</v>
      </c>
      <c r="B1265" s="75">
        <v>45.36</v>
      </c>
      <c r="C1265" s="75"/>
      <c r="D1265" s="75"/>
      <c r="E1265" s="75"/>
      <c r="F1265" s="76"/>
    </row>
    <row r="1266" spans="1:6" x14ac:dyDescent="0.25">
      <c r="A1266" s="77">
        <v>37412350</v>
      </c>
      <c r="B1266" s="79">
        <v>45.36</v>
      </c>
      <c r="C1266" s="79"/>
      <c r="D1266" s="79"/>
      <c r="E1266" s="79"/>
      <c r="F1266" s="80"/>
    </row>
    <row r="1267" spans="1:6" x14ac:dyDescent="0.25">
      <c r="A1267" s="90" t="s">
        <v>292</v>
      </c>
      <c r="B1267" s="81">
        <f>SUM(B1265:B1266)</f>
        <v>90.72</v>
      </c>
      <c r="C1267" s="79"/>
      <c r="D1267" s="79"/>
      <c r="E1267" s="79"/>
      <c r="F1267" s="80"/>
    </row>
    <row r="1268" spans="1:6" x14ac:dyDescent="0.25">
      <c r="A1268" s="77" t="s">
        <v>8</v>
      </c>
      <c r="B1268" s="79"/>
      <c r="C1268" s="79"/>
      <c r="D1268" s="79"/>
      <c r="E1268" s="79"/>
      <c r="F1268" s="80"/>
    </row>
    <row r="1269" spans="1:6" x14ac:dyDescent="0.25">
      <c r="A1269" s="77" t="s">
        <v>403</v>
      </c>
      <c r="B1269" s="79">
        <v>89.1</v>
      </c>
      <c r="C1269" s="79"/>
      <c r="D1269" s="79"/>
      <c r="E1269" s="79"/>
      <c r="F1269" s="80"/>
    </row>
    <row r="1270" spans="1:6" x14ac:dyDescent="0.25">
      <c r="A1270" s="77" t="s">
        <v>404</v>
      </c>
      <c r="B1270" s="79">
        <v>86.67</v>
      </c>
      <c r="C1270" s="79"/>
      <c r="D1270" s="79"/>
      <c r="E1270" s="79"/>
      <c r="F1270" s="80"/>
    </row>
    <row r="1271" spans="1:6" x14ac:dyDescent="0.25">
      <c r="A1271" s="77" t="s">
        <v>405</v>
      </c>
      <c r="B1271" s="79">
        <v>196.47</v>
      </c>
      <c r="C1271" s="79"/>
      <c r="D1271" s="79"/>
      <c r="E1271" s="79"/>
      <c r="F1271" s="80"/>
    </row>
    <row r="1272" spans="1:6" x14ac:dyDescent="0.25">
      <c r="A1272" s="77" t="s">
        <v>406</v>
      </c>
      <c r="B1272" s="79">
        <v>170.1</v>
      </c>
      <c r="C1272" s="79"/>
      <c r="D1272" s="79"/>
      <c r="E1272" s="79"/>
      <c r="F1272" s="80"/>
    </row>
    <row r="1273" spans="1:6" x14ac:dyDescent="0.25">
      <c r="A1273" s="77" t="s">
        <v>407</v>
      </c>
      <c r="B1273" s="79">
        <v>172.8</v>
      </c>
      <c r="C1273" s="79"/>
      <c r="D1273" s="79"/>
      <c r="E1273" s="79"/>
      <c r="F1273" s="80"/>
    </row>
    <row r="1274" spans="1:6" x14ac:dyDescent="0.25">
      <c r="A1274" s="77" t="s">
        <v>408</v>
      </c>
      <c r="B1274" s="79">
        <v>113.4</v>
      </c>
      <c r="C1274" s="79"/>
      <c r="D1274" s="79"/>
      <c r="E1274" s="81" t="s">
        <v>20</v>
      </c>
      <c r="F1274" s="82">
        <f>B1267+B1280</f>
        <v>1324.0000000000002</v>
      </c>
    </row>
    <row r="1275" spans="1:6" x14ac:dyDescent="0.25">
      <c r="A1275" s="77" t="s">
        <v>409</v>
      </c>
      <c r="B1275" s="79">
        <v>40.82</v>
      </c>
      <c r="C1275" s="79"/>
      <c r="D1275" s="79"/>
      <c r="E1275" s="79"/>
      <c r="F1275" s="80"/>
    </row>
    <row r="1276" spans="1:6" x14ac:dyDescent="0.25">
      <c r="A1276" s="77" t="s">
        <v>410</v>
      </c>
      <c r="B1276" s="79">
        <v>59.87</v>
      </c>
      <c r="C1276" s="79"/>
      <c r="D1276" s="79"/>
      <c r="E1276" s="79"/>
      <c r="F1276" s="80"/>
    </row>
    <row r="1277" spans="1:6" x14ac:dyDescent="0.25">
      <c r="A1277" s="77" t="s">
        <v>411</v>
      </c>
      <c r="B1277" s="79">
        <v>76.2</v>
      </c>
      <c r="C1277" s="79"/>
      <c r="D1277" s="79"/>
      <c r="E1277" s="79"/>
      <c r="F1277" s="80"/>
    </row>
    <row r="1278" spans="1:6" x14ac:dyDescent="0.25">
      <c r="A1278" s="77" t="s">
        <v>412</v>
      </c>
      <c r="B1278" s="79">
        <v>162.54</v>
      </c>
      <c r="C1278" s="79"/>
      <c r="D1278" s="79"/>
      <c r="E1278" s="79"/>
      <c r="F1278" s="80"/>
    </row>
    <row r="1279" spans="1:6" x14ac:dyDescent="0.25">
      <c r="A1279" s="77" t="s">
        <v>413</v>
      </c>
      <c r="B1279" s="79">
        <v>65.31</v>
      </c>
      <c r="C1279" s="79"/>
      <c r="D1279" s="79"/>
      <c r="E1279" s="79"/>
      <c r="F1279" s="80"/>
    </row>
    <row r="1280" spans="1:6" x14ac:dyDescent="0.25">
      <c r="A1280" s="85" t="s">
        <v>19</v>
      </c>
      <c r="B1280" s="86">
        <f>SUM(B1269:B1279)</f>
        <v>1233.2800000000002</v>
      </c>
      <c r="C1280" s="87"/>
      <c r="D1280" s="87"/>
      <c r="E1280" s="87"/>
      <c r="F1280" s="88"/>
    </row>
    <row r="1283" spans="1:6" x14ac:dyDescent="0.25">
      <c r="A1283" s="30" t="s">
        <v>5</v>
      </c>
      <c r="B1283" s="31" t="s">
        <v>6</v>
      </c>
      <c r="C1283" s="32">
        <v>44246</v>
      </c>
      <c r="D1283" s="33">
        <v>2891.16</v>
      </c>
    </row>
    <row r="1284" spans="1:6" x14ac:dyDescent="0.25">
      <c r="A1284" s="73">
        <v>36474856</v>
      </c>
      <c r="B1284" s="75">
        <v>99.24</v>
      </c>
      <c r="C1284" s="75"/>
      <c r="D1284" s="75"/>
      <c r="E1284" s="75"/>
      <c r="F1284" s="76"/>
    </row>
    <row r="1285" spans="1:6" x14ac:dyDescent="0.25">
      <c r="A1285" s="77">
        <v>36474857</v>
      </c>
      <c r="B1285" s="79">
        <v>120.96</v>
      </c>
      <c r="C1285" s="79"/>
      <c r="D1285" s="79"/>
      <c r="E1285" s="79"/>
      <c r="F1285" s="80"/>
    </row>
    <row r="1286" spans="1:6" x14ac:dyDescent="0.25">
      <c r="A1286" s="77">
        <v>37424094</v>
      </c>
      <c r="B1286" s="79">
        <v>50.4</v>
      </c>
      <c r="C1286" s="79"/>
      <c r="D1286" s="79"/>
      <c r="E1286" s="79"/>
      <c r="F1286" s="80"/>
    </row>
    <row r="1287" spans="1:6" x14ac:dyDescent="0.25">
      <c r="A1287" s="77">
        <v>37424095</v>
      </c>
      <c r="B1287" s="79">
        <v>40.31</v>
      </c>
      <c r="C1287" s="79"/>
      <c r="D1287" s="79"/>
      <c r="E1287" s="79"/>
      <c r="F1287" s="80"/>
    </row>
    <row r="1288" spans="1:6" x14ac:dyDescent="0.25">
      <c r="A1288" s="77">
        <v>37424096</v>
      </c>
      <c r="B1288" s="79">
        <v>32.76</v>
      </c>
      <c r="C1288" s="79"/>
      <c r="D1288" s="79"/>
      <c r="E1288" s="79"/>
      <c r="F1288" s="80"/>
    </row>
    <row r="1289" spans="1:6" x14ac:dyDescent="0.25">
      <c r="A1289" s="77">
        <v>37424097</v>
      </c>
      <c r="B1289" s="79">
        <v>40.32</v>
      </c>
      <c r="C1289" s="79"/>
      <c r="D1289" s="79"/>
      <c r="E1289" s="79"/>
      <c r="F1289" s="80"/>
    </row>
    <row r="1290" spans="1:6" x14ac:dyDescent="0.25">
      <c r="A1290" s="77">
        <v>37424098</v>
      </c>
      <c r="B1290" s="79">
        <v>90.72</v>
      </c>
      <c r="C1290" s="79"/>
      <c r="D1290" s="79"/>
      <c r="E1290" s="79"/>
      <c r="F1290" s="80"/>
    </row>
    <row r="1291" spans="1:6" x14ac:dyDescent="0.25">
      <c r="A1291" s="77">
        <v>37424099</v>
      </c>
      <c r="B1291" s="79">
        <v>35.299999999999997</v>
      </c>
      <c r="C1291" s="79"/>
      <c r="D1291" s="79"/>
      <c r="E1291" s="79"/>
      <c r="F1291" s="80"/>
    </row>
    <row r="1292" spans="1:6" x14ac:dyDescent="0.25">
      <c r="A1292" s="77">
        <v>37424100</v>
      </c>
      <c r="B1292" s="79">
        <v>105.84</v>
      </c>
      <c r="C1292" s="79"/>
      <c r="D1292" s="79"/>
      <c r="E1292" s="79"/>
      <c r="F1292" s="80"/>
    </row>
    <row r="1293" spans="1:6" x14ac:dyDescent="0.25">
      <c r="A1293" s="77">
        <v>37424101</v>
      </c>
      <c r="B1293" s="79">
        <v>157.30000000000001</v>
      </c>
      <c r="C1293" s="79"/>
      <c r="D1293" s="79"/>
      <c r="E1293" s="79"/>
      <c r="F1293" s="80"/>
    </row>
    <row r="1294" spans="1:6" x14ac:dyDescent="0.25">
      <c r="A1294" s="77">
        <v>37424102</v>
      </c>
      <c r="B1294" s="79">
        <v>70.56</v>
      </c>
      <c r="C1294" s="79"/>
      <c r="D1294" s="79"/>
      <c r="E1294" s="79"/>
      <c r="F1294" s="80"/>
    </row>
    <row r="1295" spans="1:6" x14ac:dyDescent="0.25">
      <c r="A1295" s="77">
        <v>37424103</v>
      </c>
      <c r="B1295" s="79">
        <v>308.72000000000003</v>
      </c>
      <c r="C1295" s="79"/>
      <c r="D1295" s="79"/>
      <c r="E1295" s="79"/>
      <c r="F1295" s="80"/>
    </row>
    <row r="1296" spans="1:6" x14ac:dyDescent="0.25">
      <c r="A1296" s="77">
        <v>37424104</v>
      </c>
      <c r="B1296" s="79">
        <v>35.28</v>
      </c>
      <c r="C1296" s="79"/>
      <c r="D1296" s="79"/>
      <c r="E1296" s="79"/>
      <c r="F1296" s="80"/>
    </row>
    <row r="1297" spans="1:6" x14ac:dyDescent="0.25">
      <c r="A1297" s="77">
        <v>37424105</v>
      </c>
      <c r="B1297" s="79">
        <v>35.28</v>
      </c>
      <c r="C1297" s="79"/>
      <c r="D1297" s="79"/>
      <c r="E1297" s="79"/>
      <c r="F1297" s="80"/>
    </row>
    <row r="1298" spans="1:6" x14ac:dyDescent="0.25">
      <c r="A1298" s="77">
        <v>37428744</v>
      </c>
      <c r="B1298" s="79">
        <v>38.590000000000003</v>
      </c>
      <c r="C1298" s="79"/>
      <c r="D1298" s="79"/>
      <c r="E1298" s="79"/>
      <c r="F1298" s="80"/>
    </row>
    <row r="1299" spans="1:6" x14ac:dyDescent="0.25">
      <c r="A1299" s="77">
        <v>37428745</v>
      </c>
      <c r="B1299" s="79">
        <v>483.84</v>
      </c>
      <c r="C1299" s="79"/>
      <c r="D1299" s="79"/>
      <c r="E1299" s="79"/>
      <c r="F1299" s="80"/>
    </row>
    <row r="1300" spans="1:6" x14ac:dyDescent="0.25">
      <c r="A1300" s="77">
        <v>37428746</v>
      </c>
      <c r="B1300" s="79">
        <v>31.5</v>
      </c>
      <c r="C1300" s="79"/>
      <c r="D1300" s="79"/>
      <c r="E1300" s="79"/>
      <c r="F1300" s="80"/>
    </row>
    <row r="1301" spans="1:6" x14ac:dyDescent="0.25">
      <c r="A1301" s="90" t="s">
        <v>292</v>
      </c>
      <c r="B1301" s="81">
        <f>SUM(B1284:B1300)</f>
        <v>1776.9199999999996</v>
      </c>
      <c r="C1301" s="79"/>
      <c r="D1301" s="79"/>
      <c r="E1301" s="79"/>
      <c r="F1301" s="80"/>
    </row>
    <row r="1302" spans="1:6" x14ac:dyDescent="0.25">
      <c r="A1302" s="77" t="s">
        <v>8</v>
      </c>
      <c r="B1302" s="79"/>
      <c r="C1302" s="79"/>
      <c r="D1302" s="79"/>
      <c r="E1302" s="79"/>
      <c r="F1302" s="80"/>
    </row>
    <row r="1303" spans="1:6" x14ac:dyDescent="0.25">
      <c r="A1303" s="77" t="s">
        <v>414</v>
      </c>
      <c r="B1303" s="79">
        <v>172.2</v>
      </c>
      <c r="C1303" s="79"/>
      <c r="D1303" s="79"/>
      <c r="E1303" s="79"/>
      <c r="F1303" s="80"/>
    </row>
    <row r="1304" spans="1:6" x14ac:dyDescent="0.25">
      <c r="A1304" s="77" t="s">
        <v>415</v>
      </c>
      <c r="B1304" s="79">
        <v>78.75</v>
      </c>
      <c r="C1304" s="79"/>
      <c r="D1304" s="79"/>
      <c r="E1304" s="81" t="s">
        <v>20</v>
      </c>
      <c r="F1304" s="82">
        <f>B1301+B1310</f>
        <v>2891.16</v>
      </c>
    </row>
    <row r="1305" spans="1:6" x14ac:dyDescent="0.25">
      <c r="A1305" s="77" t="s">
        <v>416</v>
      </c>
      <c r="B1305" s="79">
        <v>334.8</v>
      </c>
      <c r="C1305" s="79"/>
      <c r="D1305" s="79"/>
      <c r="E1305" s="79"/>
      <c r="F1305" s="80"/>
    </row>
    <row r="1306" spans="1:6" x14ac:dyDescent="0.25">
      <c r="A1306" s="77" t="s">
        <v>417</v>
      </c>
      <c r="B1306" s="79">
        <v>78.75</v>
      </c>
      <c r="C1306" s="79"/>
      <c r="D1306" s="79"/>
      <c r="E1306" s="79"/>
      <c r="F1306" s="80"/>
    </row>
    <row r="1307" spans="1:6" x14ac:dyDescent="0.25">
      <c r="A1307" s="77" t="s">
        <v>418</v>
      </c>
      <c r="B1307" s="79">
        <v>92.53</v>
      </c>
      <c r="C1307" s="79"/>
      <c r="D1307" s="79"/>
      <c r="E1307" s="79"/>
      <c r="F1307" s="80"/>
    </row>
    <row r="1308" spans="1:6" x14ac:dyDescent="0.25">
      <c r="A1308" s="77" t="s">
        <v>419</v>
      </c>
      <c r="B1308" s="79">
        <v>107.73</v>
      </c>
      <c r="C1308" s="79"/>
      <c r="D1308" s="79"/>
      <c r="E1308" s="79"/>
      <c r="F1308" s="80"/>
    </row>
    <row r="1309" spans="1:6" x14ac:dyDescent="0.25">
      <c r="A1309" s="77" t="s">
        <v>420</v>
      </c>
      <c r="B1309" s="79">
        <v>249.48</v>
      </c>
      <c r="C1309" s="79"/>
      <c r="D1309" s="79"/>
      <c r="E1309" s="79"/>
      <c r="F1309" s="80"/>
    </row>
    <row r="1310" spans="1:6" x14ac:dyDescent="0.25">
      <c r="A1310" s="85" t="s">
        <v>19</v>
      </c>
      <c r="B1310" s="86">
        <f>SUM(B1303:B1309)</f>
        <v>1114.24</v>
      </c>
      <c r="C1310" s="87"/>
      <c r="D1310" s="87"/>
      <c r="E1310" s="87"/>
      <c r="F1310" s="88"/>
    </row>
    <row r="1313" spans="1:6" x14ac:dyDescent="0.25">
      <c r="A1313" s="37" t="s">
        <v>5</v>
      </c>
      <c r="B1313" s="34" t="s">
        <v>6</v>
      </c>
      <c r="C1313" s="35">
        <v>44252</v>
      </c>
      <c r="D1313" s="43">
        <v>2162.3200000000002</v>
      </c>
    </row>
    <row r="1314" spans="1:6" x14ac:dyDescent="0.25">
      <c r="A1314" s="69">
        <v>37475400</v>
      </c>
      <c r="B1314" s="69">
        <v>100.8</v>
      </c>
      <c r="E1314" s="75"/>
      <c r="F1314" s="76"/>
    </row>
    <row r="1315" spans="1:6" x14ac:dyDescent="0.25">
      <c r="A1315" s="69">
        <v>37475401</v>
      </c>
      <c r="B1315" s="69">
        <v>181.44</v>
      </c>
      <c r="F1315" s="80"/>
    </row>
    <row r="1316" spans="1:6" x14ac:dyDescent="0.25">
      <c r="A1316" s="69">
        <v>37475402</v>
      </c>
      <c r="B1316" s="69">
        <v>120.96</v>
      </c>
      <c r="F1316" s="80"/>
    </row>
    <row r="1317" spans="1:6" x14ac:dyDescent="0.25">
      <c r="A1317" s="69">
        <v>37475403</v>
      </c>
      <c r="B1317" s="69">
        <v>342.72</v>
      </c>
      <c r="F1317" s="80"/>
    </row>
    <row r="1318" spans="1:6" x14ac:dyDescent="0.25">
      <c r="A1318" s="69">
        <v>37475404</v>
      </c>
      <c r="B1318" s="69">
        <v>40.31</v>
      </c>
      <c r="F1318" s="80"/>
    </row>
    <row r="1319" spans="1:6" x14ac:dyDescent="0.25">
      <c r="A1319" s="90" t="s">
        <v>292</v>
      </c>
      <c r="B1319" s="81">
        <f>SUM(B1314:B1318)</f>
        <v>786.23</v>
      </c>
      <c r="F1319" s="80"/>
    </row>
    <row r="1320" spans="1:6" x14ac:dyDescent="0.25">
      <c r="A1320" s="77" t="s">
        <v>8</v>
      </c>
      <c r="B1320" s="79"/>
      <c r="F1320" s="80"/>
    </row>
    <row r="1321" spans="1:6" x14ac:dyDescent="0.25">
      <c r="A1321" s="69" t="s">
        <v>421</v>
      </c>
      <c r="B1321" s="69">
        <v>300</v>
      </c>
      <c r="F1321" s="80"/>
    </row>
    <row r="1322" spans="1:6" x14ac:dyDescent="0.25">
      <c r="A1322" s="69" t="s">
        <v>422</v>
      </c>
      <c r="B1322" s="69">
        <v>125.29</v>
      </c>
      <c r="F1322" s="80"/>
    </row>
    <row r="1323" spans="1:6" x14ac:dyDescent="0.25">
      <c r="A1323" s="69" t="s">
        <v>423</v>
      </c>
      <c r="B1323" s="69">
        <v>87.08</v>
      </c>
      <c r="F1323" s="80"/>
    </row>
    <row r="1324" spans="1:6" x14ac:dyDescent="0.25">
      <c r="A1324" s="69" t="s">
        <v>424</v>
      </c>
      <c r="B1324" s="69">
        <v>65.319999999999993</v>
      </c>
      <c r="F1324" s="80"/>
    </row>
    <row r="1325" spans="1:6" x14ac:dyDescent="0.25">
      <c r="A1325" s="69" t="s">
        <v>425</v>
      </c>
      <c r="B1325" s="69">
        <v>113.4</v>
      </c>
      <c r="F1325" s="80"/>
    </row>
    <row r="1326" spans="1:6" x14ac:dyDescent="0.25">
      <c r="A1326" s="69" t="s">
        <v>426</v>
      </c>
      <c r="B1326" s="69">
        <v>79.38</v>
      </c>
      <c r="F1326" s="80"/>
    </row>
    <row r="1327" spans="1:6" x14ac:dyDescent="0.25">
      <c r="A1327" s="69" t="s">
        <v>427</v>
      </c>
      <c r="B1327" s="69">
        <v>34.299999999999997</v>
      </c>
      <c r="F1327" s="80"/>
    </row>
    <row r="1328" spans="1:6" x14ac:dyDescent="0.25">
      <c r="A1328" s="69" t="s">
        <v>428</v>
      </c>
      <c r="B1328" s="69">
        <v>78.75</v>
      </c>
      <c r="E1328" s="81" t="s">
        <v>20</v>
      </c>
      <c r="F1328" s="82">
        <f>B1319+B1336</f>
        <v>2162.3199999999997</v>
      </c>
    </row>
    <row r="1329" spans="1:6" x14ac:dyDescent="0.25">
      <c r="A1329" s="69" t="s">
        <v>429</v>
      </c>
      <c r="B1329" s="69">
        <v>33.08</v>
      </c>
      <c r="F1329" s="80"/>
    </row>
    <row r="1330" spans="1:6" x14ac:dyDescent="0.25">
      <c r="A1330" s="69" t="s">
        <v>430</v>
      </c>
      <c r="B1330" s="69">
        <v>113.4</v>
      </c>
      <c r="F1330" s="80"/>
    </row>
    <row r="1331" spans="1:6" x14ac:dyDescent="0.25">
      <c r="A1331" s="69" t="s">
        <v>431</v>
      </c>
      <c r="B1331" s="69">
        <v>83.82</v>
      </c>
      <c r="F1331" s="80"/>
    </row>
    <row r="1332" spans="1:6" x14ac:dyDescent="0.25">
      <c r="A1332" s="69" t="s">
        <v>432</v>
      </c>
      <c r="B1332" s="69">
        <v>76.2</v>
      </c>
      <c r="F1332" s="80"/>
    </row>
    <row r="1333" spans="1:6" x14ac:dyDescent="0.25">
      <c r="A1333" s="69" t="s">
        <v>433</v>
      </c>
      <c r="B1333" s="69">
        <v>65.319999999999993</v>
      </c>
      <c r="F1333" s="80"/>
    </row>
    <row r="1334" spans="1:6" x14ac:dyDescent="0.25">
      <c r="A1334" s="69" t="s">
        <v>434</v>
      </c>
      <c r="B1334" s="69">
        <v>65.319999999999993</v>
      </c>
      <c r="F1334" s="80"/>
    </row>
    <row r="1335" spans="1:6" x14ac:dyDescent="0.25">
      <c r="A1335" s="69" t="s">
        <v>435</v>
      </c>
      <c r="B1335" s="69">
        <v>55.43</v>
      </c>
      <c r="F1335" s="80"/>
    </row>
    <row r="1336" spans="1:6" x14ac:dyDescent="0.25">
      <c r="A1336" s="85" t="s">
        <v>19</v>
      </c>
      <c r="B1336" s="86">
        <f>SUM(B1321:B1335)</f>
        <v>1376.09</v>
      </c>
      <c r="C1336" s="87"/>
      <c r="D1336" s="87"/>
      <c r="E1336" s="87"/>
      <c r="F1336" s="88"/>
    </row>
    <row r="1339" spans="1:6" x14ac:dyDescent="0.25">
      <c r="A1339" s="44" t="s">
        <v>5</v>
      </c>
      <c r="B1339" s="46" t="s">
        <v>6</v>
      </c>
      <c r="C1339" s="45">
        <v>44253</v>
      </c>
      <c r="D1339" s="43">
        <v>2817.99</v>
      </c>
    </row>
    <row r="1340" spans="1:6" x14ac:dyDescent="0.25">
      <c r="A1340" s="69">
        <v>37499392</v>
      </c>
      <c r="B1340" s="69">
        <v>45.36</v>
      </c>
      <c r="E1340" s="75"/>
      <c r="F1340" s="76"/>
    </row>
    <row r="1341" spans="1:6" x14ac:dyDescent="0.25">
      <c r="A1341" s="69">
        <v>37499393</v>
      </c>
      <c r="B1341" s="69">
        <v>55.44</v>
      </c>
      <c r="F1341" s="80"/>
    </row>
    <row r="1342" spans="1:6" x14ac:dyDescent="0.25">
      <c r="A1342" s="69">
        <v>37521670</v>
      </c>
      <c r="B1342" s="69">
        <v>157.30000000000001</v>
      </c>
      <c r="F1342" s="80"/>
    </row>
    <row r="1343" spans="1:6" x14ac:dyDescent="0.25">
      <c r="A1343" s="69">
        <v>37521671</v>
      </c>
      <c r="B1343" s="69">
        <v>136.16999999999999</v>
      </c>
      <c r="F1343" s="80"/>
    </row>
    <row r="1344" spans="1:6" x14ac:dyDescent="0.25">
      <c r="A1344" s="69">
        <v>37521672</v>
      </c>
      <c r="B1344" s="69">
        <v>31.49</v>
      </c>
      <c r="F1344" s="80"/>
    </row>
    <row r="1345" spans="1:6" x14ac:dyDescent="0.25">
      <c r="A1345" s="69">
        <v>37521673</v>
      </c>
      <c r="B1345" s="69">
        <v>157.30000000000001</v>
      </c>
      <c r="F1345" s="80"/>
    </row>
    <row r="1346" spans="1:6" x14ac:dyDescent="0.25">
      <c r="A1346" s="69">
        <v>37521674</v>
      </c>
      <c r="B1346" s="69">
        <v>70.56</v>
      </c>
      <c r="F1346" s="80"/>
    </row>
    <row r="1347" spans="1:6" x14ac:dyDescent="0.25">
      <c r="A1347" s="69">
        <v>37521675</v>
      </c>
      <c r="B1347" s="69">
        <v>94.5</v>
      </c>
      <c r="F1347" s="80"/>
    </row>
    <row r="1348" spans="1:6" x14ac:dyDescent="0.25">
      <c r="A1348" s="69">
        <v>37521676</v>
      </c>
      <c r="B1348" s="69">
        <v>80.64</v>
      </c>
      <c r="F1348" s="80"/>
    </row>
    <row r="1349" spans="1:6" x14ac:dyDescent="0.25">
      <c r="A1349" s="69">
        <v>37521677</v>
      </c>
      <c r="B1349" s="69">
        <v>81.25</v>
      </c>
      <c r="F1349" s="80"/>
    </row>
    <row r="1350" spans="1:6" x14ac:dyDescent="0.25">
      <c r="A1350" s="90" t="s">
        <v>292</v>
      </c>
      <c r="B1350" s="71">
        <f>SUM(B1340:B1349)</f>
        <v>910.00999999999988</v>
      </c>
      <c r="F1350" s="80"/>
    </row>
    <row r="1351" spans="1:6" x14ac:dyDescent="0.25">
      <c r="A1351" s="77" t="s">
        <v>8</v>
      </c>
      <c r="F1351" s="80"/>
    </row>
    <row r="1352" spans="1:6" x14ac:dyDescent="0.25">
      <c r="A1352" s="69">
        <v>5419263</v>
      </c>
      <c r="B1352" s="69">
        <v>26.46</v>
      </c>
      <c r="F1352" s="80"/>
    </row>
    <row r="1353" spans="1:6" x14ac:dyDescent="0.25">
      <c r="A1353" s="69">
        <v>5419462</v>
      </c>
      <c r="B1353" s="69">
        <v>31.49</v>
      </c>
      <c r="F1353" s="80"/>
    </row>
    <row r="1354" spans="1:6" x14ac:dyDescent="0.25">
      <c r="A1354" s="71" t="s">
        <v>5</v>
      </c>
      <c r="B1354" s="71">
        <f>SUM(B1352:B1353)</f>
        <v>57.95</v>
      </c>
      <c r="E1354" s="81" t="s">
        <v>20</v>
      </c>
      <c r="F1354" s="82">
        <f>B1350+B1354+B1366</f>
        <v>2817.9900000000002</v>
      </c>
    </row>
    <row r="1355" spans="1:6" x14ac:dyDescent="0.25">
      <c r="F1355" s="80"/>
    </row>
    <row r="1356" spans="1:6" x14ac:dyDescent="0.25">
      <c r="A1356" s="69" t="s">
        <v>436</v>
      </c>
      <c r="B1356" s="69">
        <v>680.4</v>
      </c>
      <c r="F1356" s="80"/>
    </row>
    <row r="1357" spans="1:6" x14ac:dyDescent="0.25">
      <c r="A1357" s="69" t="s">
        <v>437</v>
      </c>
      <c r="B1357" s="69">
        <v>160.74</v>
      </c>
      <c r="F1357" s="80"/>
    </row>
    <row r="1358" spans="1:6" x14ac:dyDescent="0.25">
      <c r="A1358" s="69" t="s">
        <v>438</v>
      </c>
      <c r="B1358" s="69">
        <v>78.75</v>
      </c>
      <c r="F1358" s="80"/>
    </row>
    <row r="1359" spans="1:6" x14ac:dyDescent="0.25">
      <c r="A1359" s="69" t="s">
        <v>439</v>
      </c>
      <c r="B1359" s="69">
        <v>416.74</v>
      </c>
      <c r="F1359" s="80"/>
    </row>
    <row r="1360" spans="1:6" x14ac:dyDescent="0.25">
      <c r="A1360" s="69" t="s">
        <v>440</v>
      </c>
      <c r="B1360" s="69">
        <v>113.4</v>
      </c>
      <c r="F1360" s="80"/>
    </row>
    <row r="1361" spans="1:6" x14ac:dyDescent="0.25">
      <c r="A1361" s="69" t="s">
        <v>441</v>
      </c>
      <c r="B1361" s="69">
        <v>41.67</v>
      </c>
      <c r="F1361" s="80"/>
    </row>
    <row r="1362" spans="1:6" x14ac:dyDescent="0.25">
      <c r="A1362" s="69" t="s">
        <v>442</v>
      </c>
      <c r="B1362" s="69">
        <v>78.75</v>
      </c>
      <c r="F1362" s="80"/>
    </row>
    <row r="1363" spans="1:6" x14ac:dyDescent="0.25">
      <c r="A1363" s="69" t="s">
        <v>443</v>
      </c>
      <c r="B1363" s="69">
        <v>45.72</v>
      </c>
      <c r="F1363" s="80"/>
    </row>
    <row r="1364" spans="1:6" x14ac:dyDescent="0.25">
      <c r="A1364" s="69" t="s">
        <v>444</v>
      </c>
      <c r="B1364" s="69">
        <v>88.06</v>
      </c>
      <c r="F1364" s="80"/>
    </row>
    <row r="1365" spans="1:6" x14ac:dyDescent="0.25">
      <c r="A1365" s="69" t="s">
        <v>445</v>
      </c>
      <c r="B1365" s="69">
        <v>145.80000000000001</v>
      </c>
      <c r="F1365" s="80"/>
    </row>
    <row r="1366" spans="1:6" x14ac:dyDescent="0.25">
      <c r="A1366" s="85" t="s">
        <v>19</v>
      </c>
      <c r="B1366" s="86">
        <f>SUM(B1356:B1365)</f>
        <v>1850.0300000000002</v>
      </c>
      <c r="C1366" s="87"/>
      <c r="D1366" s="87"/>
      <c r="E1366" s="87"/>
      <c r="F1366" s="88"/>
    </row>
    <row r="1369" spans="1:6" x14ac:dyDescent="0.25">
      <c r="A1369" s="47" t="s">
        <v>5</v>
      </c>
      <c r="B1369" s="48" t="s">
        <v>6</v>
      </c>
      <c r="C1369" s="49">
        <v>44256</v>
      </c>
      <c r="D1369" s="39">
        <v>1203.6300000000001</v>
      </c>
    </row>
    <row r="1370" spans="1:6" x14ac:dyDescent="0.25">
      <c r="A1370" s="73">
        <v>36741013</v>
      </c>
      <c r="B1370" s="75">
        <v>40.31</v>
      </c>
      <c r="C1370" s="75"/>
      <c r="D1370" s="75"/>
      <c r="E1370" s="75"/>
      <c r="F1370" s="76"/>
    </row>
    <row r="1371" spans="1:6" x14ac:dyDescent="0.25">
      <c r="A1371" s="77">
        <v>36741014</v>
      </c>
      <c r="B1371" s="79">
        <v>70.56</v>
      </c>
      <c r="C1371" s="79"/>
      <c r="D1371" s="79"/>
      <c r="E1371" s="79"/>
      <c r="F1371" s="80"/>
    </row>
    <row r="1372" spans="1:6" x14ac:dyDescent="0.25">
      <c r="A1372" s="77">
        <v>36741015</v>
      </c>
      <c r="B1372" s="79">
        <v>50.4</v>
      </c>
      <c r="C1372" s="79"/>
      <c r="D1372" s="79"/>
      <c r="E1372" s="79"/>
      <c r="F1372" s="80"/>
    </row>
    <row r="1373" spans="1:6" x14ac:dyDescent="0.25">
      <c r="A1373" s="77">
        <v>36741016</v>
      </c>
      <c r="B1373" s="79">
        <v>120.96</v>
      </c>
      <c r="C1373" s="79"/>
      <c r="D1373" s="79"/>
      <c r="E1373" s="79"/>
      <c r="F1373" s="80"/>
    </row>
    <row r="1374" spans="1:6" x14ac:dyDescent="0.25">
      <c r="A1374" s="77">
        <v>36741017</v>
      </c>
      <c r="B1374" s="79">
        <v>36.74</v>
      </c>
      <c r="C1374" s="79"/>
      <c r="D1374" s="79"/>
      <c r="E1374" s="79"/>
      <c r="F1374" s="80"/>
    </row>
    <row r="1375" spans="1:6" x14ac:dyDescent="0.25">
      <c r="A1375" s="77">
        <v>36741018</v>
      </c>
      <c r="B1375" s="79">
        <v>79.38</v>
      </c>
      <c r="C1375" s="79"/>
      <c r="D1375" s="79"/>
      <c r="E1375" s="79"/>
      <c r="F1375" s="80"/>
    </row>
    <row r="1376" spans="1:6" x14ac:dyDescent="0.25">
      <c r="A1376" s="77">
        <v>36741019</v>
      </c>
      <c r="B1376" s="79">
        <v>88.2</v>
      </c>
      <c r="C1376" s="79"/>
      <c r="D1376" s="79"/>
      <c r="E1376" s="79"/>
      <c r="F1376" s="80"/>
    </row>
    <row r="1377" spans="1:6" x14ac:dyDescent="0.25">
      <c r="A1377" s="77">
        <v>36741020</v>
      </c>
      <c r="B1377" s="79">
        <v>472.5</v>
      </c>
      <c r="C1377" s="79"/>
      <c r="D1377" s="79"/>
      <c r="E1377" s="79"/>
      <c r="F1377" s="80"/>
    </row>
    <row r="1378" spans="1:6" x14ac:dyDescent="0.25">
      <c r="A1378" s="77">
        <v>36741021</v>
      </c>
      <c r="B1378" s="79">
        <v>35.28</v>
      </c>
      <c r="C1378" s="79"/>
      <c r="D1378" s="79"/>
      <c r="E1378" s="79"/>
      <c r="F1378" s="80"/>
    </row>
    <row r="1379" spans="1:6" x14ac:dyDescent="0.25">
      <c r="A1379" s="77">
        <v>36741023</v>
      </c>
      <c r="B1379" s="79">
        <v>42</v>
      </c>
      <c r="C1379" s="79"/>
      <c r="D1379" s="79"/>
      <c r="E1379" s="79"/>
      <c r="F1379" s="80"/>
    </row>
    <row r="1380" spans="1:6" x14ac:dyDescent="0.25">
      <c r="A1380" s="77">
        <v>36741024</v>
      </c>
      <c r="B1380" s="79">
        <v>35.28</v>
      </c>
      <c r="C1380" s="79"/>
      <c r="D1380" s="79"/>
      <c r="E1380" s="79"/>
      <c r="F1380" s="80"/>
    </row>
    <row r="1381" spans="1:6" x14ac:dyDescent="0.25">
      <c r="A1381" s="90" t="s">
        <v>292</v>
      </c>
      <c r="B1381" s="81">
        <f>SUM(B1370:B1380)</f>
        <v>1071.6099999999999</v>
      </c>
      <c r="C1381" s="79"/>
      <c r="D1381" s="79"/>
      <c r="E1381" s="79"/>
      <c r="F1381" s="80"/>
    </row>
    <row r="1382" spans="1:6" x14ac:dyDescent="0.25">
      <c r="A1382" s="77" t="s">
        <v>8</v>
      </c>
      <c r="B1382" s="79"/>
      <c r="C1382" s="79"/>
      <c r="D1382" s="79"/>
      <c r="E1382" s="79"/>
      <c r="F1382" s="80"/>
    </row>
    <row r="1383" spans="1:6" x14ac:dyDescent="0.25">
      <c r="A1383" s="77" t="s">
        <v>446</v>
      </c>
      <c r="B1383" s="79">
        <v>22.87</v>
      </c>
      <c r="C1383" s="79"/>
      <c r="D1383" s="79"/>
      <c r="E1383" s="79"/>
      <c r="F1383" s="80"/>
    </row>
    <row r="1384" spans="1:6" x14ac:dyDescent="0.25">
      <c r="A1384" s="77" t="s">
        <v>447</v>
      </c>
      <c r="B1384" s="79">
        <v>38.590000000000003</v>
      </c>
      <c r="C1384" s="79"/>
      <c r="D1384" s="79"/>
      <c r="E1384" s="81" t="s">
        <v>20</v>
      </c>
      <c r="F1384" s="82">
        <f>B1381+B1386</f>
        <v>1203.6299999999999</v>
      </c>
    </row>
    <row r="1385" spans="1:6" x14ac:dyDescent="0.25">
      <c r="A1385" s="77" t="s">
        <v>448</v>
      </c>
      <c r="B1385" s="79">
        <v>70.56</v>
      </c>
      <c r="C1385" s="79"/>
      <c r="D1385" s="79"/>
      <c r="E1385" s="79"/>
      <c r="F1385" s="80"/>
    </row>
    <row r="1386" spans="1:6" x14ac:dyDescent="0.25">
      <c r="A1386" s="85" t="s">
        <v>19</v>
      </c>
      <c r="B1386" s="86">
        <f>SUM(B1383:B1385)</f>
        <v>132.02000000000001</v>
      </c>
      <c r="C1386" s="87"/>
      <c r="D1386" s="87"/>
      <c r="E1386" s="87"/>
      <c r="F1386" s="88"/>
    </row>
    <row r="1389" spans="1:6" x14ac:dyDescent="0.25">
      <c r="A1389" s="47" t="s">
        <v>5</v>
      </c>
      <c r="B1389" s="50" t="s">
        <v>6</v>
      </c>
      <c r="C1389" s="49">
        <v>44257</v>
      </c>
      <c r="D1389" s="39">
        <v>172.47</v>
      </c>
    </row>
    <row r="1390" spans="1:6" x14ac:dyDescent="0.25">
      <c r="A1390" s="73">
        <v>36777246</v>
      </c>
      <c r="B1390" s="75">
        <v>40.31</v>
      </c>
      <c r="C1390" s="75"/>
      <c r="D1390" s="75"/>
      <c r="E1390" s="75"/>
      <c r="F1390" s="76"/>
    </row>
    <row r="1391" spans="1:6" x14ac:dyDescent="0.25">
      <c r="A1391" s="77">
        <v>36777247</v>
      </c>
      <c r="B1391" s="79">
        <v>52.5</v>
      </c>
      <c r="C1391" s="79"/>
      <c r="D1391" s="79"/>
      <c r="E1391" s="79"/>
      <c r="F1391" s="80"/>
    </row>
    <row r="1392" spans="1:6" x14ac:dyDescent="0.25">
      <c r="A1392" s="77">
        <v>36777248</v>
      </c>
      <c r="B1392" s="79">
        <v>26.46</v>
      </c>
      <c r="C1392" s="79"/>
      <c r="D1392" s="79"/>
      <c r="E1392" s="79"/>
      <c r="F1392" s="80"/>
    </row>
    <row r="1393" spans="1:15" x14ac:dyDescent="0.25">
      <c r="A1393" s="77">
        <v>36777249</v>
      </c>
      <c r="B1393" s="79">
        <v>26.25</v>
      </c>
      <c r="C1393" s="79"/>
      <c r="D1393" s="79"/>
      <c r="E1393" s="79"/>
      <c r="F1393" s="80"/>
    </row>
    <row r="1394" spans="1:15" x14ac:dyDescent="0.25">
      <c r="A1394" s="90" t="s">
        <v>292</v>
      </c>
      <c r="B1394" s="81">
        <f>SUM(B1390:B1393)</f>
        <v>145.52000000000001</v>
      </c>
      <c r="C1394" s="79"/>
      <c r="D1394" s="79"/>
      <c r="E1394" s="79"/>
      <c r="F1394" s="80"/>
    </row>
    <row r="1395" spans="1:15" x14ac:dyDescent="0.25">
      <c r="A1395" s="77" t="s">
        <v>8</v>
      </c>
      <c r="B1395" s="79"/>
      <c r="C1395" s="79"/>
      <c r="D1395" s="79"/>
      <c r="E1395" s="79"/>
      <c r="F1395" s="80"/>
    </row>
    <row r="1396" spans="1:15" x14ac:dyDescent="0.25">
      <c r="A1396" s="77" t="s">
        <v>449</v>
      </c>
      <c r="B1396" s="79">
        <v>26.95</v>
      </c>
      <c r="C1396" s="79"/>
      <c r="D1396" s="79"/>
      <c r="E1396" s="81" t="s">
        <v>20</v>
      </c>
      <c r="F1396" s="82">
        <f>B1397+B1394</f>
        <v>172.47</v>
      </c>
    </row>
    <row r="1397" spans="1:15" x14ac:dyDescent="0.25">
      <c r="A1397" s="85" t="s">
        <v>19</v>
      </c>
      <c r="B1397" s="86">
        <f>SUM(B1396)</f>
        <v>26.95</v>
      </c>
      <c r="C1397" s="87"/>
      <c r="D1397" s="87"/>
      <c r="E1397" s="87"/>
      <c r="F1397" s="88"/>
    </row>
    <row r="1400" spans="1:15" x14ac:dyDescent="0.25">
      <c r="A1400" s="47" t="s">
        <v>5</v>
      </c>
      <c r="B1400" s="48" t="s">
        <v>6</v>
      </c>
      <c r="C1400" s="49">
        <v>44259</v>
      </c>
      <c r="D1400" s="39">
        <v>11696.28</v>
      </c>
    </row>
    <row r="1401" spans="1:15" x14ac:dyDescent="0.25">
      <c r="A1401" s="73">
        <v>5320400</v>
      </c>
      <c r="B1401" s="75">
        <v>80.64</v>
      </c>
      <c r="C1401" s="75"/>
      <c r="D1401" s="75"/>
      <c r="E1401" s="75"/>
      <c r="F1401" s="76"/>
    </row>
    <row r="1402" spans="1:15" x14ac:dyDescent="0.25">
      <c r="A1402" s="77">
        <v>5320401</v>
      </c>
      <c r="B1402" s="79">
        <v>73.5</v>
      </c>
      <c r="C1402" s="79"/>
      <c r="D1402" s="79"/>
      <c r="E1402" s="79"/>
      <c r="F1402" s="80"/>
      <c r="G1402" s="109" t="s">
        <v>171</v>
      </c>
      <c r="H1402" s="109" t="s">
        <v>172</v>
      </c>
      <c r="I1402" s="109" t="s">
        <v>173</v>
      </c>
      <c r="J1402" s="109" t="s">
        <v>174</v>
      </c>
      <c r="K1402" s="109" t="s">
        <v>175</v>
      </c>
      <c r="L1402" s="109" t="s">
        <v>176</v>
      </c>
      <c r="M1402" s="109" t="s">
        <v>177</v>
      </c>
      <c r="N1402" s="109" t="s">
        <v>178</v>
      </c>
      <c r="O1402" s="109" t="s">
        <v>179</v>
      </c>
    </row>
    <row r="1403" spans="1:15" x14ac:dyDescent="0.25">
      <c r="A1403" s="77">
        <v>5320402</v>
      </c>
      <c r="B1403" s="79">
        <v>131.12</v>
      </c>
      <c r="C1403" s="79"/>
      <c r="D1403" s="79"/>
      <c r="E1403" s="79"/>
      <c r="F1403" s="80"/>
      <c r="G1403" s="110" t="s">
        <v>457</v>
      </c>
      <c r="H1403" s="110" t="s">
        <v>181</v>
      </c>
      <c r="I1403" s="111">
        <v>0</v>
      </c>
      <c r="J1403" s="111">
        <v>0</v>
      </c>
      <c r="K1403" s="111">
        <v>10215.26</v>
      </c>
      <c r="L1403" s="110" t="s">
        <v>458</v>
      </c>
      <c r="M1403" s="111" t="s">
        <v>183</v>
      </c>
      <c r="N1403" s="111">
        <v>11440.78</v>
      </c>
      <c r="O1403" s="110">
        <v>-1225.52</v>
      </c>
    </row>
    <row r="1404" spans="1:15" x14ac:dyDescent="0.25">
      <c r="A1404" s="77">
        <v>5320406</v>
      </c>
      <c r="B1404" s="79">
        <v>147</v>
      </c>
      <c r="C1404" s="79"/>
      <c r="D1404" s="79"/>
      <c r="E1404" s="79"/>
      <c r="F1404" s="80"/>
      <c r="G1404" s="110" t="s">
        <v>459</v>
      </c>
      <c r="H1404" s="110" t="s">
        <v>181</v>
      </c>
      <c r="I1404" s="111">
        <v>0</v>
      </c>
      <c r="J1404" s="111">
        <v>0</v>
      </c>
      <c r="K1404" s="111">
        <v>31.5</v>
      </c>
      <c r="L1404" s="110" t="s">
        <v>460</v>
      </c>
      <c r="M1404" s="111" t="s">
        <v>183</v>
      </c>
      <c r="N1404" s="111">
        <v>57.75</v>
      </c>
      <c r="O1404" s="110">
        <v>-26.25</v>
      </c>
    </row>
    <row r="1405" spans="1:15" x14ac:dyDescent="0.25">
      <c r="A1405" s="77">
        <v>5320407</v>
      </c>
      <c r="B1405" s="79">
        <v>131.30000000000001</v>
      </c>
      <c r="C1405" s="79"/>
      <c r="D1405" s="79"/>
      <c r="E1405" s="79"/>
      <c r="F1405" s="80"/>
      <c r="O1405" s="103">
        <f>SUM(O1403:O1404)</f>
        <v>-1251.77</v>
      </c>
    </row>
    <row r="1406" spans="1:15" x14ac:dyDescent="0.25">
      <c r="A1406" s="77">
        <v>5336060</v>
      </c>
      <c r="B1406" s="79">
        <v>157.30000000000001</v>
      </c>
      <c r="C1406" s="79"/>
      <c r="D1406" s="79"/>
      <c r="E1406" s="79"/>
      <c r="F1406" s="80"/>
    </row>
    <row r="1407" spans="1:15" x14ac:dyDescent="0.25">
      <c r="A1407" s="77">
        <v>5336125</v>
      </c>
      <c r="B1407" s="79">
        <v>50.4</v>
      </c>
      <c r="C1407" s="79"/>
      <c r="D1407" s="79"/>
      <c r="E1407" s="79"/>
      <c r="F1407" s="80"/>
    </row>
    <row r="1408" spans="1:15" x14ac:dyDescent="0.25">
      <c r="A1408" s="77">
        <v>5337674</v>
      </c>
      <c r="B1408" s="78">
        <v>10215.26</v>
      </c>
      <c r="C1408" s="78"/>
      <c r="D1408" s="79"/>
      <c r="E1408" s="79"/>
      <c r="F1408" s="80"/>
    </row>
    <row r="1409" spans="1:6" x14ac:dyDescent="0.25">
      <c r="A1409" s="77">
        <v>5339502</v>
      </c>
      <c r="B1409" s="79">
        <v>90.72</v>
      </c>
      <c r="C1409" s="79"/>
      <c r="D1409" s="79"/>
      <c r="E1409" s="79"/>
      <c r="F1409" s="80"/>
    </row>
    <row r="1410" spans="1:6" x14ac:dyDescent="0.25">
      <c r="A1410" s="77">
        <v>5339508</v>
      </c>
      <c r="B1410" s="79">
        <v>31.5</v>
      </c>
      <c r="C1410" s="79"/>
      <c r="D1410" s="79"/>
      <c r="E1410" s="79"/>
      <c r="F1410" s="80"/>
    </row>
    <row r="1411" spans="1:6" x14ac:dyDescent="0.25">
      <c r="A1411" s="77" t="s">
        <v>450</v>
      </c>
      <c r="B1411" s="79">
        <v>122.03</v>
      </c>
      <c r="C1411" s="79"/>
      <c r="D1411" s="79"/>
      <c r="E1411" s="79"/>
      <c r="F1411" s="80"/>
    </row>
    <row r="1412" spans="1:6" x14ac:dyDescent="0.25">
      <c r="A1412" s="90" t="s">
        <v>5</v>
      </c>
      <c r="B1412" s="81">
        <f>SUM(B1401:B1411)</f>
        <v>11230.77</v>
      </c>
      <c r="C1412" s="79"/>
      <c r="D1412" s="79"/>
      <c r="E1412" s="79"/>
      <c r="F1412" s="80"/>
    </row>
    <row r="1413" spans="1:6" x14ac:dyDescent="0.25">
      <c r="A1413" s="77"/>
      <c r="B1413" s="79"/>
      <c r="C1413" s="79"/>
      <c r="D1413" s="79"/>
      <c r="E1413" s="79"/>
      <c r="F1413" s="80"/>
    </row>
    <row r="1414" spans="1:6" x14ac:dyDescent="0.25">
      <c r="A1414" s="77" t="s">
        <v>451</v>
      </c>
      <c r="B1414" s="79">
        <v>76.2</v>
      </c>
      <c r="C1414" s="79"/>
      <c r="D1414" s="79"/>
      <c r="E1414" s="79"/>
      <c r="F1414" s="80"/>
    </row>
    <row r="1415" spans="1:6" x14ac:dyDescent="0.25">
      <c r="A1415" s="77" t="s">
        <v>452</v>
      </c>
      <c r="B1415" s="79">
        <v>65.319999999999993</v>
      </c>
      <c r="C1415" s="79"/>
      <c r="D1415" s="79"/>
      <c r="E1415" s="79"/>
      <c r="F1415" s="80"/>
    </row>
    <row r="1416" spans="1:6" x14ac:dyDescent="0.25">
      <c r="A1416" s="77" t="s">
        <v>453</v>
      </c>
      <c r="B1416" s="79">
        <v>53.06</v>
      </c>
      <c r="C1416" s="79"/>
      <c r="D1416" s="79"/>
      <c r="E1416" s="81" t="s">
        <v>20</v>
      </c>
      <c r="F1416" s="82">
        <f>B1412+B1420</f>
        <v>11696.28</v>
      </c>
    </row>
    <row r="1417" spans="1:6" x14ac:dyDescent="0.25">
      <c r="A1417" s="77" t="s">
        <v>454</v>
      </c>
      <c r="B1417" s="79">
        <v>107.73</v>
      </c>
      <c r="C1417" s="79"/>
      <c r="D1417" s="79"/>
      <c r="E1417" s="79"/>
      <c r="F1417" s="80"/>
    </row>
    <row r="1418" spans="1:6" x14ac:dyDescent="0.25">
      <c r="A1418" s="77" t="s">
        <v>455</v>
      </c>
      <c r="B1418" s="79">
        <v>83.82</v>
      </c>
      <c r="C1418" s="79"/>
      <c r="D1418" s="79"/>
      <c r="E1418" s="79"/>
      <c r="F1418" s="80"/>
    </row>
    <row r="1419" spans="1:6" x14ac:dyDescent="0.25">
      <c r="A1419" s="77" t="s">
        <v>456</v>
      </c>
      <c r="B1419" s="79">
        <v>79.38</v>
      </c>
      <c r="C1419" s="79"/>
      <c r="D1419" s="79"/>
      <c r="E1419" s="79"/>
      <c r="F1419" s="80"/>
    </row>
    <row r="1420" spans="1:6" x14ac:dyDescent="0.25">
      <c r="A1420" s="85" t="s">
        <v>19</v>
      </c>
      <c r="B1420" s="86">
        <f>SUM(B1414:B1419)</f>
        <v>465.51</v>
      </c>
      <c r="C1420" s="87"/>
      <c r="D1420" s="87"/>
      <c r="E1420" s="87"/>
      <c r="F1420" s="88"/>
    </row>
    <row r="1423" spans="1:6" x14ac:dyDescent="0.25">
      <c r="A1423" s="47" t="s">
        <v>5</v>
      </c>
      <c r="B1423" s="48" t="s">
        <v>6</v>
      </c>
      <c r="C1423" s="49">
        <v>44260</v>
      </c>
      <c r="D1423" s="39">
        <v>4091.05</v>
      </c>
    </row>
    <row r="1424" spans="1:6" x14ac:dyDescent="0.25">
      <c r="A1424" s="73">
        <v>37578669</v>
      </c>
      <c r="B1424" s="75">
        <v>257.04000000000002</v>
      </c>
      <c r="C1424" s="75"/>
      <c r="D1424" s="75"/>
      <c r="E1424" s="75"/>
      <c r="F1424" s="76"/>
    </row>
    <row r="1425" spans="1:6" x14ac:dyDescent="0.25">
      <c r="A1425" s="77">
        <v>37610582</v>
      </c>
      <c r="B1425" s="79">
        <v>38.590000000000003</v>
      </c>
      <c r="C1425" s="79"/>
      <c r="D1425" s="79"/>
      <c r="E1425" s="79"/>
      <c r="F1425" s="80"/>
    </row>
    <row r="1426" spans="1:6" x14ac:dyDescent="0.25">
      <c r="A1426" s="77">
        <v>37610583</v>
      </c>
      <c r="B1426" s="79">
        <v>31.5</v>
      </c>
      <c r="C1426" s="79"/>
      <c r="D1426" s="79"/>
      <c r="E1426" s="79"/>
      <c r="F1426" s="80"/>
    </row>
    <row r="1427" spans="1:6" x14ac:dyDescent="0.25">
      <c r="A1427" s="77">
        <v>37610584</v>
      </c>
      <c r="B1427" s="79">
        <v>367.5</v>
      </c>
      <c r="C1427" s="79"/>
      <c r="D1427" s="79"/>
      <c r="E1427" s="79"/>
      <c r="F1427" s="80"/>
    </row>
    <row r="1428" spans="1:6" x14ac:dyDescent="0.25">
      <c r="A1428" s="77">
        <v>37610585</v>
      </c>
      <c r="B1428" s="79">
        <v>181.44</v>
      </c>
      <c r="C1428" s="79"/>
      <c r="D1428" s="79"/>
      <c r="E1428" s="79"/>
      <c r="F1428" s="80"/>
    </row>
    <row r="1429" spans="1:6" x14ac:dyDescent="0.25">
      <c r="A1429" s="77">
        <v>37610586</v>
      </c>
      <c r="B1429" s="79">
        <v>100.8</v>
      </c>
      <c r="C1429" s="79"/>
      <c r="D1429" s="79"/>
      <c r="E1429" s="79"/>
      <c r="F1429" s="80"/>
    </row>
    <row r="1430" spans="1:6" x14ac:dyDescent="0.25">
      <c r="A1430" s="77">
        <v>37610587</v>
      </c>
      <c r="B1430" s="79">
        <v>387.6</v>
      </c>
      <c r="C1430" s="79"/>
      <c r="D1430" s="79"/>
      <c r="E1430" s="79"/>
      <c r="F1430" s="80"/>
    </row>
    <row r="1431" spans="1:6" x14ac:dyDescent="0.25">
      <c r="A1431" s="77">
        <v>37619589</v>
      </c>
      <c r="B1431" s="79">
        <v>45.39</v>
      </c>
      <c r="C1431" s="79"/>
      <c r="D1431" s="79"/>
      <c r="E1431" s="79"/>
      <c r="F1431" s="80"/>
    </row>
    <row r="1432" spans="1:6" x14ac:dyDescent="0.25">
      <c r="A1432" s="77">
        <v>37619590</v>
      </c>
      <c r="B1432" s="79">
        <v>81.25</v>
      </c>
      <c r="C1432" s="79"/>
      <c r="D1432" s="79"/>
      <c r="E1432" s="79"/>
      <c r="F1432" s="80"/>
    </row>
    <row r="1433" spans="1:6" x14ac:dyDescent="0.25">
      <c r="A1433" s="77">
        <v>37619591</v>
      </c>
      <c r="B1433" s="79">
        <v>94.5</v>
      </c>
      <c r="C1433" s="79"/>
      <c r="D1433" s="79"/>
      <c r="E1433" s="79"/>
      <c r="F1433" s="80"/>
    </row>
    <row r="1434" spans="1:6" x14ac:dyDescent="0.25">
      <c r="A1434" s="77">
        <v>37619592</v>
      </c>
      <c r="B1434" s="79">
        <v>157.30000000000001</v>
      </c>
      <c r="C1434" s="79"/>
      <c r="D1434" s="79"/>
      <c r="E1434" s="79"/>
      <c r="F1434" s="80"/>
    </row>
    <row r="1435" spans="1:6" x14ac:dyDescent="0.25">
      <c r="A1435" s="77">
        <v>37619593</v>
      </c>
      <c r="B1435" s="79">
        <v>57.75</v>
      </c>
      <c r="C1435" s="79"/>
      <c r="D1435" s="79"/>
      <c r="E1435" s="79"/>
      <c r="F1435" s="80"/>
    </row>
    <row r="1436" spans="1:6" x14ac:dyDescent="0.25">
      <c r="A1436" s="77">
        <v>37619594</v>
      </c>
      <c r="B1436" s="79">
        <v>63.51</v>
      </c>
      <c r="C1436" s="79"/>
      <c r="D1436" s="79"/>
      <c r="E1436" s="79"/>
      <c r="F1436" s="80"/>
    </row>
    <row r="1437" spans="1:6" x14ac:dyDescent="0.25">
      <c r="A1437" s="77">
        <v>37619596</v>
      </c>
      <c r="B1437" s="79">
        <v>136.08000000000001</v>
      </c>
      <c r="C1437" s="79"/>
      <c r="D1437" s="79"/>
      <c r="E1437" s="79"/>
      <c r="F1437" s="80"/>
    </row>
    <row r="1438" spans="1:6" x14ac:dyDescent="0.25">
      <c r="A1438" s="77">
        <v>37619597</v>
      </c>
      <c r="B1438" s="79">
        <v>36.74</v>
      </c>
      <c r="C1438" s="79"/>
      <c r="D1438" s="79"/>
      <c r="E1438" s="79"/>
      <c r="F1438" s="80"/>
    </row>
    <row r="1439" spans="1:6" x14ac:dyDescent="0.25">
      <c r="A1439" s="77">
        <v>37619598</v>
      </c>
      <c r="B1439" s="79">
        <v>50.4</v>
      </c>
      <c r="C1439" s="79"/>
      <c r="D1439" s="79"/>
      <c r="E1439" s="79"/>
      <c r="F1439" s="80"/>
    </row>
    <row r="1440" spans="1:6" x14ac:dyDescent="0.25">
      <c r="A1440" s="77">
        <v>37619599</v>
      </c>
      <c r="B1440" s="79">
        <v>52.5</v>
      </c>
      <c r="C1440" s="79"/>
      <c r="D1440" s="79"/>
      <c r="E1440" s="79"/>
      <c r="F1440" s="80"/>
    </row>
    <row r="1441" spans="1:6" x14ac:dyDescent="0.25">
      <c r="A1441" s="77">
        <v>37619600</v>
      </c>
      <c r="B1441" s="79">
        <v>31.5</v>
      </c>
      <c r="C1441" s="79"/>
      <c r="D1441" s="79"/>
      <c r="E1441" s="79"/>
      <c r="F1441" s="80"/>
    </row>
    <row r="1442" spans="1:6" x14ac:dyDescent="0.25">
      <c r="A1442" s="77">
        <v>37619601</v>
      </c>
      <c r="B1442" s="79">
        <v>85.68</v>
      </c>
      <c r="C1442" s="79"/>
      <c r="D1442" s="79"/>
      <c r="E1442" s="79"/>
      <c r="F1442" s="80"/>
    </row>
    <row r="1443" spans="1:6" x14ac:dyDescent="0.25">
      <c r="A1443" s="77">
        <v>37619602</v>
      </c>
      <c r="B1443" s="79">
        <v>28.35</v>
      </c>
      <c r="C1443" s="79"/>
      <c r="D1443" s="79"/>
      <c r="E1443" s="79"/>
      <c r="F1443" s="80"/>
    </row>
    <row r="1444" spans="1:6" x14ac:dyDescent="0.25">
      <c r="A1444" s="77">
        <v>37619603</v>
      </c>
      <c r="B1444" s="79">
        <v>181.56</v>
      </c>
      <c r="C1444" s="79"/>
      <c r="D1444" s="79"/>
      <c r="E1444" s="79"/>
      <c r="F1444" s="80"/>
    </row>
    <row r="1445" spans="1:6" x14ac:dyDescent="0.25">
      <c r="A1445" s="77">
        <v>37619604</v>
      </c>
      <c r="B1445" s="79">
        <v>40.32</v>
      </c>
      <c r="C1445" s="79"/>
      <c r="D1445" s="79"/>
      <c r="E1445" s="79"/>
      <c r="F1445" s="80"/>
    </row>
    <row r="1446" spans="1:6" x14ac:dyDescent="0.25">
      <c r="A1446" s="77">
        <v>37619605</v>
      </c>
      <c r="B1446" s="79">
        <v>94.5</v>
      </c>
      <c r="C1446" s="79"/>
      <c r="D1446" s="79"/>
      <c r="E1446" s="79"/>
      <c r="F1446" s="80"/>
    </row>
    <row r="1447" spans="1:6" x14ac:dyDescent="0.25">
      <c r="A1447" s="77">
        <v>37619606</v>
      </c>
      <c r="B1447" s="79">
        <v>26.25</v>
      </c>
      <c r="C1447" s="79"/>
      <c r="D1447" s="79"/>
      <c r="E1447" s="79"/>
      <c r="F1447" s="80"/>
    </row>
    <row r="1448" spans="1:6" x14ac:dyDescent="0.25">
      <c r="A1448" s="77">
        <v>37619607</v>
      </c>
      <c r="B1448" s="79">
        <v>105.84</v>
      </c>
      <c r="C1448" s="79"/>
      <c r="D1448" s="79"/>
      <c r="E1448" s="79"/>
      <c r="F1448" s="80"/>
    </row>
    <row r="1449" spans="1:6" x14ac:dyDescent="0.25">
      <c r="A1449" s="77">
        <v>37619608</v>
      </c>
      <c r="B1449" s="79">
        <v>100.8</v>
      </c>
      <c r="C1449" s="79"/>
      <c r="D1449" s="79"/>
      <c r="E1449" s="79"/>
      <c r="F1449" s="80"/>
    </row>
    <row r="1450" spans="1:6" x14ac:dyDescent="0.25">
      <c r="A1450" s="77">
        <v>37619609</v>
      </c>
      <c r="B1450" s="79">
        <v>70.56</v>
      </c>
      <c r="C1450" s="79"/>
      <c r="D1450" s="79"/>
      <c r="E1450" s="79"/>
      <c r="F1450" s="80"/>
    </row>
    <row r="1451" spans="1:6" x14ac:dyDescent="0.25">
      <c r="A1451" s="77">
        <v>37619610</v>
      </c>
      <c r="B1451" s="79">
        <v>65</v>
      </c>
      <c r="C1451" s="79"/>
      <c r="D1451" s="79"/>
      <c r="E1451" s="79"/>
      <c r="F1451" s="80"/>
    </row>
    <row r="1452" spans="1:6" x14ac:dyDescent="0.25">
      <c r="A1452" s="77">
        <v>37619611</v>
      </c>
      <c r="B1452" s="79">
        <v>28.73</v>
      </c>
      <c r="C1452" s="79"/>
      <c r="D1452" s="79"/>
      <c r="E1452" s="79"/>
      <c r="F1452" s="80"/>
    </row>
    <row r="1453" spans="1:6" x14ac:dyDescent="0.25">
      <c r="A1453" s="90" t="s">
        <v>292</v>
      </c>
      <c r="B1453" s="81">
        <f>SUM(B1424:B1452)</f>
        <v>2998.98</v>
      </c>
      <c r="C1453" s="79"/>
      <c r="D1453" s="79"/>
      <c r="E1453" s="79"/>
      <c r="F1453" s="80"/>
    </row>
    <row r="1454" spans="1:6" x14ac:dyDescent="0.25">
      <c r="A1454" s="77" t="s">
        <v>8</v>
      </c>
      <c r="B1454" s="79"/>
      <c r="C1454" s="79"/>
      <c r="D1454" s="79"/>
      <c r="E1454" s="79"/>
      <c r="F1454" s="80"/>
    </row>
    <row r="1455" spans="1:6" x14ac:dyDescent="0.25">
      <c r="A1455" s="77" t="s">
        <v>461</v>
      </c>
      <c r="B1455" s="79">
        <v>59.88</v>
      </c>
      <c r="C1455" s="79"/>
      <c r="D1455" s="79"/>
      <c r="E1455" s="79"/>
      <c r="F1455" s="80"/>
    </row>
    <row r="1456" spans="1:6" x14ac:dyDescent="0.25">
      <c r="A1456" s="77" t="s">
        <v>462</v>
      </c>
      <c r="B1456" s="79">
        <v>85.05</v>
      </c>
      <c r="C1456" s="79"/>
      <c r="D1456" s="79"/>
      <c r="E1456" s="79"/>
      <c r="F1456" s="80"/>
    </row>
    <row r="1457" spans="1:6" x14ac:dyDescent="0.25">
      <c r="A1457" s="77" t="s">
        <v>463</v>
      </c>
      <c r="B1457" s="79">
        <v>86.4</v>
      </c>
      <c r="C1457" s="79"/>
      <c r="D1457" s="79"/>
      <c r="E1457" s="81" t="s">
        <v>20</v>
      </c>
      <c r="F1457" s="82">
        <f>B1453+B1467</f>
        <v>4091.05</v>
      </c>
    </row>
    <row r="1458" spans="1:6" x14ac:dyDescent="0.25">
      <c r="A1458" s="77" t="s">
        <v>464</v>
      </c>
      <c r="B1458" s="79">
        <v>125.29</v>
      </c>
      <c r="C1458" s="79"/>
      <c r="D1458" s="79"/>
      <c r="E1458" s="79"/>
      <c r="F1458" s="80"/>
    </row>
    <row r="1459" spans="1:6" x14ac:dyDescent="0.25">
      <c r="A1459" s="77" t="s">
        <v>465</v>
      </c>
      <c r="B1459" s="79">
        <v>76.2</v>
      </c>
      <c r="C1459" s="79"/>
      <c r="D1459" s="79"/>
      <c r="E1459" s="79"/>
      <c r="F1459" s="80"/>
    </row>
    <row r="1460" spans="1:6" x14ac:dyDescent="0.25">
      <c r="A1460" s="77" t="s">
        <v>466</v>
      </c>
      <c r="B1460" s="79">
        <v>249.48</v>
      </c>
      <c r="C1460" s="79"/>
      <c r="D1460" s="79"/>
      <c r="E1460" s="79"/>
      <c r="F1460" s="80"/>
    </row>
    <row r="1461" spans="1:6" x14ac:dyDescent="0.25">
      <c r="A1461" s="77" t="s">
        <v>467</v>
      </c>
      <c r="B1461" s="79">
        <v>85.05</v>
      </c>
      <c r="C1461" s="79"/>
      <c r="D1461" s="79"/>
      <c r="E1461" s="79"/>
      <c r="F1461" s="80"/>
    </row>
    <row r="1462" spans="1:6" x14ac:dyDescent="0.25">
      <c r="A1462" s="77" t="s">
        <v>468</v>
      </c>
      <c r="B1462" s="79">
        <v>42.34</v>
      </c>
      <c r="C1462" s="79"/>
      <c r="D1462" s="79"/>
      <c r="E1462" s="79"/>
      <c r="F1462" s="80"/>
    </row>
    <row r="1463" spans="1:6" x14ac:dyDescent="0.25">
      <c r="A1463" s="77" t="s">
        <v>469</v>
      </c>
      <c r="B1463" s="79">
        <v>85.05</v>
      </c>
      <c r="C1463" s="79"/>
      <c r="D1463" s="79"/>
      <c r="E1463" s="79"/>
      <c r="F1463" s="80"/>
    </row>
    <row r="1464" spans="1:6" x14ac:dyDescent="0.25">
      <c r="A1464" s="77" t="s">
        <v>470</v>
      </c>
      <c r="B1464" s="79">
        <v>47.63</v>
      </c>
      <c r="C1464" s="79"/>
      <c r="D1464" s="79"/>
      <c r="E1464" s="79"/>
      <c r="F1464" s="80"/>
    </row>
    <row r="1465" spans="1:6" x14ac:dyDescent="0.25">
      <c r="A1465" s="77" t="s">
        <v>471</v>
      </c>
      <c r="B1465" s="79">
        <v>73.5</v>
      </c>
      <c r="C1465" s="79"/>
      <c r="D1465" s="79"/>
      <c r="E1465" s="79"/>
      <c r="F1465" s="80"/>
    </row>
    <row r="1466" spans="1:6" x14ac:dyDescent="0.25">
      <c r="A1466" s="77" t="s">
        <v>472</v>
      </c>
      <c r="B1466" s="79">
        <v>76.2</v>
      </c>
      <c r="C1466" s="79"/>
      <c r="D1466" s="79"/>
      <c r="E1466" s="79"/>
      <c r="F1466" s="80"/>
    </row>
    <row r="1467" spans="1:6" x14ac:dyDescent="0.25">
      <c r="A1467" s="85" t="s">
        <v>19</v>
      </c>
      <c r="B1467" s="86">
        <f>SUM(B1455:B1466)</f>
        <v>1092.07</v>
      </c>
      <c r="C1467" s="87"/>
      <c r="D1467" s="87"/>
      <c r="E1467" s="87"/>
      <c r="F1467" s="88"/>
    </row>
    <row r="1470" spans="1:6" x14ac:dyDescent="0.25">
      <c r="A1470" s="47" t="s">
        <v>5</v>
      </c>
      <c r="B1470" s="48" t="s">
        <v>6</v>
      </c>
      <c r="C1470" s="49">
        <v>44263</v>
      </c>
      <c r="D1470" s="39">
        <v>3545.34</v>
      </c>
    </row>
    <row r="1471" spans="1:6" x14ac:dyDescent="0.25">
      <c r="A1471" s="73">
        <v>37633048</v>
      </c>
      <c r="B1471" s="75">
        <v>257.04000000000002</v>
      </c>
      <c r="C1471" s="75"/>
      <c r="D1471" s="75"/>
      <c r="E1471" s="75"/>
      <c r="F1471" s="76"/>
    </row>
    <row r="1472" spans="1:6" x14ac:dyDescent="0.25">
      <c r="A1472" s="77">
        <v>37633049</v>
      </c>
      <c r="B1472" s="79">
        <v>31.5</v>
      </c>
      <c r="C1472" s="79"/>
      <c r="D1472" s="79"/>
      <c r="E1472" s="79"/>
      <c r="F1472" s="80"/>
    </row>
    <row r="1473" spans="1:6" x14ac:dyDescent="0.25">
      <c r="A1473" s="77">
        <v>37638181</v>
      </c>
      <c r="B1473" s="79">
        <v>151.19999999999999</v>
      </c>
      <c r="C1473" s="79"/>
      <c r="D1473" s="79"/>
      <c r="E1473" s="79"/>
      <c r="F1473" s="80"/>
    </row>
    <row r="1474" spans="1:6" x14ac:dyDescent="0.25">
      <c r="A1474" s="77">
        <v>37638182</v>
      </c>
      <c r="B1474" s="79">
        <v>31.5</v>
      </c>
      <c r="C1474" s="79"/>
      <c r="D1474" s="79"/>
      <c r="E1474" s="79"/>
      <c r="F1474" s="80"/>
    </row>
    <row r="1475" spans="1:6" x14ac:dyDescent="0.25">
      <c r="A1475" s="77">
        <v>37638183</v>
      </c>
      <c r="B1475" s="79">
        <v>154.36000000000001</v>
      </c>
      <c r="C1475" s="79"/>
      <c r="D1475" s="79"/>
      <c r="E1475" s="79"/>
      <c r="F1475" s="80"/>
    </row>
    <row r="1476" spans="1:6" x14ac:dyDescent="0.25">
      <c r="A1476" s="77">
        <v>37638184</v>
      </c>
      <c r="B1476" s="79">
        <v>183.75</v>
      </c>
      <c r="C1476" s="79"/>
      <c r="D1476" s="79"/>
      <c r="E1476" s="79"/>
      <c r="F1476" s="80"/>
    </row>
    <row r="1477" spans="1:6" x14ac:dyDescent="0.25">
      <c r="A1477" s="77">
        <v>37638185</v>
      </c>
      <c r="B1477" s="79">
        <v>410</v>
      </c>
      <c r="C1477" s="79"/>
      <c r="D1477" s="79"/>
      <c r="E1477" s="79"/>
      <c r="F1477" s="80"/>
    </row>
    <row r="1478" spans="1:6" x14ac:dyDescent="0.25">
      <c r="A1478" s="77">
        <v>37638186</v>
      </c>
      <c r="B1478" s="79">
        <v>226.8</v>
      </c>
      <c r="C1478" s="79"/>
      <c r="D1478" s="79"/>
      <c r="E1478" s="79"/>
      <c r="F1478" s="80"/>
    </row>
    <row r="1479" spans="1:6" x14ac:dyDescent="0.25">
      <c r="A1479" s="77">
        <v>37638187</v>
      </c>
      <c r="B1479" s="79">
        <v>110.26</v>
      </c>
      <c r="C1479" s="79"/>
      <c r="D1479" s="79"/>
      <c r="E1479" s="79"/>
      <c r="F1479" s="80"/>
    </row>
    <row r="1480" spans="1:6" x14ac:dyDescent="0.25">
      <c r="A1480" s="77">
        <v>37638188</v>
      </c>
      <c r="B1480" s="79">
        <v>100.8</v>
      </c>
      <c r="C1480" s="79"/>
      <c r="D1480" s="79"/>
      <c r="E1480" s="79"/>
      <c r="F1480" s="80"/>
    </row>
    <row r="1481" spans="1:6" x14ac:dyDescent="0.25">
      <c r="A1481" s="77">
        <v>37638189</v>
      </c>
      <c r="B1481" s="79">
        <v>31.5</v>
      </c>
      <c r="C1481" s="79"/>
      <c r="D1481" s="79"/>
      <c r="E1481" s="79"/>
      <c r="F1481" s="80"/>
    </row>
    <row r="1482" spans="1:6" x14ac:dyDescent="0.25">
      <c r="A1482" s="77">
        <v>37638190</v>
      </c>
      <c r="B1482" s="79">
        <v>735</v>
      </c>
      <c r="C1482" s="79"/>
      <c r="D1482" s="79"/>
      <c r="E1482" s="79"/>
      <c r="F1482" s="80"/>
    </row>
    <row r="1483" spans="1:6" x14ac:dyDescent="0.25">
      <c r="A1483" s="77">
        <v>37638191</v>
      </c>
      <c r="B1483" s="79">
        <v>410</v>
      </c>
      <c r="C1483" s="79"/>
      <c r="D1483" s="79"/>
      <c r="E1483" s="79"/>
      <c r="F1483" s="80"/>
    </row>
    <row r="1484" spans="1:6" x14ac:dyDescent="0.25">
      <c r="A1484" s="90" t="s">
        <v>292</v>
      </c>
      <c r="B1484" s="81">
        <f>SUM(B1471:B1483)</f>
        <v>2833.71</v>
      </c>
      <c r="C1484" s="79"/>
      <c r="D1484" s="79"/>
      <c r="E1484" s="79"/>
      <c r="F1484" s="80"/>
    </row>
    <row r="1485" spans="1:6" x14ac:dyDescent="0.25">
      <c r="A1485" s="77" t="s">
        <v>8</v>
      </c>
      <c r="B1485" s="79"/>
      <c r="C1485" s="79"/>
      <c r="D1485" s="79"/>
      <c r="E1485" s="79"/>
      <c r="F1485" s="80"/>
    </row>
    <row r="1486" spans="1:6" x14ac:dyDescent="0.25">
      <c r="A1486" s="77" t="s">
        <v>473</v>
      </c>
      <c r="B1486" s="79">
        <v>86.4</v>
      </c>
      <c r="C1486" s="79"/>
      <c r="D1486" s="79"/>
      <c r="E1486" s="79"/>
      <c r="F1486" s="80"/>
    </row>
    <row r="1487" spans="1:6" x14ac:dyDescent="0.25">
      <c r="A1487" s="77" t="s">
        <v>474</v>
      </c>
      <c r="B1487" s="79">
        <v>85.05</v>
      </c>
      <c r="C1487" s="79"/>
      <c r="D1487" s="79"/>
      <c r="E1487" s="79"/>
      <c r="F1487" s="80"/>
    </row>
    <row r="1488" spans="1:6" x14ac:dyDescent="0.25">
      <c r="A1488" s="77" t="s">
        <v>475</v>
      </c>
      <c r="B1488" s="79">
        <v>59.88</v>
      </c>
      <c r="C1488" s="79"/>
      <c r="D1488" s="79"/>
      <c r="E1488" s="81" t="s">
        <v>20</v>
      </c>
      <c r="F1488" s="82">
        <f>B1484+B1494</f>
        <v>3545.34</v>
      </c>
    </row>
    <row r="1489" spans="1:6" x14ac:dyDescent="0.25">
      <c r="A1489" s="77" t="s">
        <v>476</v>
      </c>
      <c r="B1489" s="79">
        <v>78.75</v>
      </c>
      <c r="C1489" s="79"/>
      <c r="D1489" s="79"/>
      <c r="E1489" s="79"/>
      <c r="F1489" s="80"/>
    </row>
    <row r="1490" spans="1:6" x14ac:dyDescent="0.25">
      <c r="A1490" s="77" t="s">
        <v>477</v>
      </c>
      <c r="B1490" s="79">
        <v>78.75</v>
      </c>
      <c r="C1490" s="79"/>
      <c r="D1490" s="79"/>
      <c r="E1490" s="79"/>
      <c r="F1490" s="80"/>
    </row>
    <row r="1491" spans="1:6" x14ac:dyDescent="0.25">
      <c r="A1491" s="77" t="s">
        <v>478</v>
      </c>
      <c r="B1491" s="79">
        <v>75</v>
      </c>
      <c r="C1491" s="79"/>
      <c r="D1491" s="79"/>
      <c r="E1491" s="79"/>
      <c r="F1491" s="80"/>
    </row>
    <row r="1492" spans="1:6" x14ac:dyDescent="0.25">
      <c r="A1492" s="77" t="s">
        <v>479</v>
      </c>
      <c r="B1492" s="79">
        <v>75</v>
      </c>
      <c r="C1492" s="79"/>
      <c r="D1492" s="79"/>
      <c r="E1492" s="79"/>
      <c r="F1492" s="80"/>
    </row>
    <row r="1493" spans="1:6" x14ac:dyDescent="0.25">
      <c r="A1493" s="77" t="s">
        <v>480</v>
      </c>
      <c r="B1493" s="79">
        <v>172.8</v>
      </c>
      <c r="C1493" s="79"/>
      <c r="D1493" s="79"/>
      <c r="E1493" s="79"/>
      <c r="F1493" s="80"/>
    </row>
    <row r="1494" spans="1:6" x14ac:dyDescent="0.25">
      <c r="A1494" s="85" t="s">
        <v>19</v>
      </c>
      <c r="B1494" s="86">
        <f>SUM(B1486:B1493)</f>
        <v>711.62999999999988</v>
      </c>
      <c r="C1494" s="87"/>
      <c r="D1494" s="87"/>
      <c r="E1494" s="87"/>
      <c r="F1494" s="88"/>
    </row>
    <row r="1497" spans="1:6" x14ac:dyDescent="0.25">
      <c r="A1497" s="47" t="s">
        <v>5</v>
      </c>
      <c r="B1497" s="48" t="s">
        <v>6</v>
      </c>
      <c r="C1497" s="49">
        <v>44264</v>
      </c>
      <c r="D1497" s="39">
        <v>5660.68</v>
      </c>
    </row>
    <row r="1498" spans="1:6" x14ac:dyDescent="0.25">
      <c r="A1498" s="73">
        <v>36961556</v>
      </c>
      <c r="B1498" s="75">
        <v>33.08</v>
      </c>
      <c r="C1498" s="75"/>
      <c r="D1498" s="75"/>
      <c r="E1498" s="75"/>
      <c r="F1498" s="76"/>
    </row>
    <row r="1499" spans="1:6" x14ac:dyDescent="0.25">
      <c r="A1499" s="77">
        <v>36961557</v>
      </c>
      <c r="B1499" s="79">
        <v>180.15</v>
      </c>
      <c r="C1499" s="79"/>
      <c r="D1499" s="79"/>
      <c r="E1499" s="79"/>
      <c r="F1499" s="80"/>
    </row>
    <row r="1500" spans="1:6" x14ac:dyDescent="0.25">
      <c r="A1500" s="77">
        <v>37651657</v>
      </c>
      <c r="B1500" s="79">
        <v>40.31</v>
      </c>
      <c r="C1500" s="79"/>
      <c r="D1500" s="79"/>
      <c r="E1500" s="79"/>
      <c r="F1500" s="80"/>
    </row>
    <row r="1501" spans="1:6" x14ac:dyDescent="0.25">
      <c r="A1501" s="77">
        <v>37651658</v>
      </c>
      <c r="B1501" s="79">
        <v>105.84</v>
      </c>
      <c r="C1501" s="79"/>
      <c r="D1501" s="79"/>
      <c r="E1501" s="79"/>
      <c r="F1501" s="80"/>
    </row>
    <row r="1502" spans="1:6" x14ac:dyDescent="0.25">
      <c r="A1502" s="77">
        <v>37651659</v>
      </c>
      <c r="B1502" s="79">
        <v>42</v>
      </c>
      <c r="C1502" s="79"/>
      <c r="D1502" s="79"/>
      <c r="E1502" s="79"/>
      <c r="F1502" s="80"/>
    </row>
    <row r="1503" spans="1:6" x14ac:dyDescent="0.25">
      <c r="A1503" s="77">
        <v>37651660</v>
      </c>
      <c r="B1503" s="79">
        <v>32.76</v>
      </c>
      <c r="C1503" s="79"/>
      <c r="D1503" s="79"/>
      <c r="E1503" s="79"/>
      <c r="F1503" s="80"/>
    </row>
    <row r="1504" spans="1:6" x14ac:dyDescent="0.25">
      <c r="A1504" s="77">
        <v>37651661</v>
      </c>
      <c r="B1504" s="79">
        <v>31.49</v>
      </c>
      <c r="C1504" s="79"/>
      <c r="D1504" s="79"/>
      <c r="E1504" s="79"/>
      <c r="F1504" s="80"/>
    </row>
    <row r="1505" spans="1:6" x14ac:dyDescent="0.25">
      <c r="A1505" s="77">
        <v>37651662</v>
      </c>
      <c r="B1505" s="79">
        <v>181.44</v>
      </c>
      <c r="C1505" s="79"/>
      <c r="D1505" s="79"/>
      <c r="E1505" s="79"/>
      <c r="F1505" s="80"/>
    </row>
    <row r="1506" spans="1:6" x14ac:dyDescent="0.25">
      <c r="A1506" s="77">
        <v>37651663</v>
      </c>
      <c r="B1506" s="79">
        <v>81.25</v>
      </c>
      <c r="C1506" s="79"/>
      <c r="D1506" s="79"/>
      <c r="E1506" s="79"/>
      <c r="F1506" s="80"/>
    </row>
    <row r="1507" spans="1:6" x14ac:dyDescent="0.25">
      <c r="A1507" s="77">
        <v>37651664</v>
      </c>
      <c r="B1507" s="79">
        <v>60.48</v>
      </c>
      <c r="C1507" s="79"/>
      <c r="D1507" s="79"/>
      <c r="E1507" s="79"/>
      <c r="F1507" s="80"/>
    </row>
    <row r="1508" spans="1:6" x14ac:dyDescent="0.25">
      <c r="A1508" s="77">
        <v>37651665</v>
      </c>
      <c r="B1508" s="79">
        <v>183.75</v>
      </c>
      <c r="C1508" s="79"/>
      <c r="D1508" s="79"/>
      <c r="E1508" s="79"/>
      <c r="F1508" s="80"/>
    </row>
    <row r="1509" spans="1:6" x14ac:dyDescent="0.25">
      <c r="A1509" s="77">
        <v>37651666</v>
      </c>
      <c r="B1509" s="79">
        <v>45.36</v>
      </c>
      <c r="C1509" s="79"/>
      <c r="D1509" s="79"/>
      <c r="E1509" s="79"/>
      <c r="F1509" s="80"/>
    </row>
    <row r="1510" spans="1:6" x14ac:dyDescent="0.25">
      <c r="A1510" s="77">
        <v>37651667</v>
      </c>
      <c r="B1510" s="79">
        <v>80.64</v>
      </c>
      <c r="C1510" s="79"/>
      <c r="D1510" s="79"/>
      <c r="E1510" s="79"/>
      <c r="F1510" s="80"/>
    </row>
    <row r="1511" spans="1:6" x14ac:dyDescent="0.25">
      <c r="A1511" s="77">
        <v>37651668</v>
      </c>
      <c r="B1511" s="79">
        <v>40.31</v>
      </c>
      <c r="C1511" s="79"/>
      <c r="D1511" s="79"/>
      <c r="E1511" s="79"/>
      <c r="F1511" s="80"/>
    </row>
    <row r="1512" spans="1:6" x14ac:dyDescent="0.25">
      <c r="A1512" s="77">
        <v>37651670</v>
      </c>
      <c r="B1512" s="79">
        <v>26.25</v>
      </c>
      <c r="C1512" s="79"/>
      <c r="D1512" s="79"/>
      <c r="E1512" s="79"/>
      <c r="F1512" s="80"/>
    </row>
    <row r="1513" spans="1:6" x14ac:dyDescent="0.25">
      <c r="A1513" s="77">
        <v>37651671</v>
      </c>
      <c r="B1513" s="79">
        <v>126</v>
      </c>
      <c r="C1513" s="79"/>
      <c r="D1513" s="79"/>
      <c r="E1513" s="79"/>
      <c r="F1513" s="80"/>
    </row>
    <row r="1514" spans="1:6" x14ac:dyDescent="0.25">
      <c r="A1514" s="77">
        <v>37651672</v>
      </c>
      <c r="B1514" s="79">
        <v>35.28</v>
      </c>
      <c r="C1514" s="79"/>
      <c r="D1514" s="79"/>
      <c r="E1514" s="79"/>
      <c r="F1514" s="80"/>
    </row>
    <row r="1515" spans="1:6" x14ac:dyDescent="0.25">
      <c r="A1515" s="77">
        <v>37651673</v>
      </c>
      <c r="B1515" s="79">
        <v>105.84</v>
      </c>
      <c r="C1515" s="79"/>
      <c r="D1515" s="79"/>
      <c r="E1515" s="79"/>
      <c r="F1515" s="80"/>
    </row>
    <row r="1516" spans="1:6" x14ac:dyDescent="0.25">
      <c r="A1516" s="77">
        <v>37651674</v>
      </c>
      <c r="B1516" s="79">
        <v>40.32</v>
      </c>
      <c r="C1516" s="79"/>
      <c r="D1516" s="79"/>
      <c r="E1516" s="79"/>
      <c r="F1516" s="80"/>
    </row>
    <row r="1517" spans="1:6" x14ac:dyDescent="0.25">
      <c r="A1517" s="77">
        <v>37651675</v>
      </c>
      <c r="B1517" s="79">
        <v>28.35</v>
      </c>
      <c r="C1517" s="79"/>
      <c r="D1517" s="79"/>
      <c r="E1517" s="79"/>
      <c r="F1517" s="80"/>
    </row>
    <row r="1518" spans="1:6" x14ac:dyDescent="0.25">
      <c r="A1518" s="77">
        <v>37651676</v>
      </c>
      <c r="B1518" s="79">
        <v>57.75</v>
      </c>
      <c r="C1518" s="79"/>
      <c r="D1518" s="79"/>
      <c r="E1518" s="79"/>
      <c r="F1518" s="80"/>
    </row>
    <row r="1519" spans="1:6" x14ac:dyDescent="0.25">
      <c r="A1519" s="77">
        <v>37651677</v>
      </c>
      <c r="B1519" s="79">
        <v>40.32</v>
      </c>
      <c r="C1519" s="79"/>
      <c r="D1519" s="79"/>
      <c r="E1519" s="79"/>
      <c r="F1519" s="80"/>
    </row>
    <row r="1520" spans="1:6" x14ac:dyDescent="0.25">
      <c r="A1520" s="77">
        <v>37651678</v>
      </c>
      <c r="B1520" s="79">
        <v>115.92</v>
      </c>
      <c r="C1520" s="79"/>
      <c r="D1520" s="79"/>
      <c r="E1520" s="79"/>
      <c r="F1520" s="80"/>
    </row>
    <row r="1521" spans="1:6" x14ac:dyDescent="0.25">
      <c r="A1521" s="77">
        <v>37651679</v>
      </c>
      <c r="B1521" s="79">
        <v>31.5</v>
      </c>
      <c r="C1521" s="79"/>
      <c r="D1521" s="79"/>
      <c r="E1521" s="79"/>
      <c r="F1521" s="80"/>
    </row>
    <row r="1522" spans="1:6" x14ac:dyDescent="0.25">
      <c r="A1522" s="77">
        <v>37651680</v>
      </c>
      <c r="B1522" s="79">
        <v>45.36</v>
      </c>
      <c r="C1522" s="79"/>
      <c r="D1522" s="79"/>
      <c r="E1522" s="79"/>
      <c r="F1522" s="80"/>
    </row>
    <row r="1523" spans="1:6" x14ac:dyDescent="0.25">
      <c r="A1523" s="77">
        <v>37651681</v>
      </c>
      <c r="B1523" s="79">
        <v>314.60000000000002</v>
      </c>
      <c r="C1523" s="79"/>
      <c r="D1523" s="79"/>
      <c r="E1523" s="79"/>
      <c r="F1523" s="80"/>
    </row>
    <row r="1524" spans="1:6" x14ac:dyDescent="0.25">
      <c r="A1524" s="77">
        <v>37651682</v>
      </c>
      <c r="B1524" s="79">
        <v>28.35</v>
      </c>
      <c r="C1524" s="79"/>
      <c r="D1524" s="79"/>
      <c r="E1524" s="79"/>
      <c r="F1524" s="80"/>
    </row>
    <row r="1525" spans="1:6" x14ac:dyDescent="0.25">
      <c r="A1525" s="77">
        <v>37651683</v>
      </c>
      <c r="B1525" s="79">
        <v>50.4</v>
      </c>
      <c r="C1525" s="79"/>
      <c r="D1525" s="79"/>
      <c r="E1525" s="79"/>
      <c r="F1525" s="80"/>
    </row>
    <row r="1526" spans="1:6" x14ac:dyDescent="0.25">
      <c r="A1526" s="77">
        <v>37654209</v>
      </c>
      <c r="B1526" s="79">
        <v>184.29</v>
      </c>
      <c r="C1526" s="79"/>
      <c r="D1526" s="79"/>
      <c r="E1526" s="79"/>
      <c r="F1526" s="80"/>
    </row>
    <row r="1527" spans="1:6" x14ac:dyDescent="0.25">
      <c r="A1527" s="77">
        <v>37654902</v>
      </c>
      <c r="B1527" s="79">
        <v>471.9</v>
      </c>
      <c r="C1527" s="79"/>
      <c r="D1527" s="79"/>
      <c r="E1527" s="79"/>
      <c r="F1527" s="80"/>
    </row>
    <row r="1528" spans="1:6" x14ac:dyDescent="0.25">
      <c r="A1528" s="77">
        <v>37654903</v>
      </c>
      <c r="B1528" s="79">
        <v>26.25</v>
      </c>
      <c r="C1528" s="79"/>
      <c r="D1528" s="79"/>
      <c r="E1528" s="79"/>
      <c r="F1528" s="80"/>
    </row>
    <row r="1529" spans="1:6" x14ac:dyDescent="0.25">
      <c r="A1529" s="77">
        <v>37654904</v>
      </c>
      <c r="B1529" s="79">
        <v>50.4</v>
      </c>
      <c r="C1529" s="79"/>
      <c r="D1529" s="79"/>
      <c r="E1529" s="79"/>
      <c r="F1529" s="80"/>
    </row>
    <row r="1530" spans="1:6" x14ac:dyDescent="0.25">
      <c r="A1530" s="77">
        <v>37654905</v>
      </c>
      <c r="B1530" s="79">
        <v>157.30000000000001</v>
      </c>
      <c r="C1530" s="79"/>
      <c r="D1530" s="79"/>
      <c r="E1530" s="79"/>
      <c r="F1530" s="80"/>
    </row>
    <row r="1531" spans="1:6" x14ac:dyDescent="0.25">
      <c r="A1531" s="77">
        <v>37654906</v>
      </c>
      <c r="B1531" s="79">
        <v>60.48</v>
      </c>
      <c r="C1531" s="79"/>
      <c r="D1531" s="79"/>
      <c r="E1531" s="79"/>
      <c r="F1531" s="80"/>
    </row>
    <row r="1532" spans="1:6" x14ac:dyDescent="0.25">
      <c r="A1532" s="77">
        <v>37654907</v>
      </c>
      <c r="B1532" s="79">
        <v>40.32</v>
      </c>
      <c r="C1532" s="79"/>
      <c r="D1532" s="79"/>
      <c r="E1532" s="79"/>
      <c r="F1532" s="80"/>
    </row>
    <row r="1533" spans="1:6" x14ac:dyDescent="0.25">
      <c r="A1533" s="77">
        <v>37654908</v>
      </c>
      <c r="B1533" s="79">
        <v>45.36</v>
      </c>
      <c r="C1533" s="79"/>
      <c r="D1533" s="79"/>
      <c r="E1533" s="79"/>
      <c r="F1533" s="80"/>
    </row>
    <row r="1534" spans="1:6" x14ac:dyDescent="0.25">
      <c r="A1534" s="77">
        <v>37654909</v>
      </c>
      <c r="B1534" s="79">
        <v>70.56</v>
      </c>
      <c r="C1534" s="79"/>
      <c r="D1534" s="79"/>
      <c r="E1534" s="79"/>
      <c r="F1534" s="80"/>
    </row>
    <row r="1535" spans="1:6" x14ac:dyDescent="0.25">
      <c r="A1535" s="77">
        <v>37654910</v>
      </c>
      <c r="B1535" s="79">
        <v>45.39</v>
      </c>
      <c r="C1535" s="79"/>
      <c r="D1535" s="79"/>
      <c r="E1535" s="79"/>
      <c r="F1535" s="80"/>
    </row>
    <row r="1536" spans="1:6" x14ac:dyDescent="0.25">
      <c r="A1536" s="77">
        <v>37654911</v>
      </c>
      <c r="B1536" s="79">
        <v>30.24</v>
      </c>
      <c r="C1536" s="79"/>
      <c r="D1536" s="79"/>
      <c r="E1536" s="79"/>
      <c r="F1536" s="80"/>
    </row>
    <row r="1537" spans="1:6" x14ac:dyDescent="0.25">
      <c r="A1537" s="77">
        <v>37654912</v>
      </c>
      <c r="B1537" s="79">
        <v>60.48</v>
      </c>
      <c r="C1537" s="79"/>
      <c r="D1537" s="79"/>
      <c r="E1537" s="79"/>
      <c r="F1537" s="80"/>
    </row>
    <row r="1538" spans="1:6" x14ac:dyDescent="0.25">
      <c r="A1538" s="77">
        <v>37654913</v>
      </c>
      <c r="B1538" s="79">
        <v>45.36</v>
      </c>
      <c r="C1538" s="79"/>
      <c r="D1538" s="79"/>
      <c r="E1538" s="79"/>
      <c r="F1538" s="80"/>
    </row>
    <row r="1539" spans="1:6" x14ac:dyDescent="0.25">
      <c r="A1539" s="77">
        <v>37654914</v>
      </c>
      <c r="B1539" s="79">
        <v>183.95</v>
      </c>
      <c r="C1539" s="79"/>
      <c r="D1539" s="79"/>
      <c r="E1539" s="79"/>
      <c r="F1539" s="80"/>
    </row>
    <row r="1540" spans="1:6" x14ac:dyDescent="0.25">
      <c r="A1540" s="77">
        <v>37654915</v>
      </c>
      <c r="B1540" s="79">
        <v>32.76</v>
      </c>
      <c r="C1540" s="79"/>
      <c r="D1540" s="79"/>
      <c r="E1540" s="79"/>
      <c r="F1540" s="80"/>
    </row>
    <row r="1541" spans="1:6" x14ac:dyDescent="0.25">
      <c r="A1541" s="77">
        <v>37654916</v>
      </c>
      <c r="B1541" s="79">
        <v>120.96</v>
      </c>
      <c r="C1541" s="79"/>
      <c r="D1541" s="79"/>
      <c r="E1541" s="79"/>
      <c r="F1541" s="80"/>
    </row>
    <row r="1542" spans="1:6" x14ac:dyDescent="0.25">
      <c r="A1542" s="77">
        <v>37654917</v>
      </c>
      <c r="B1542" s="79">
        <v>36.74</v>
      </c>
      <c r="C1542" s="79"/>
      <c r="D1542" s="79"/>
      <c r="E1542" s="79"/>
      <c r="F1542" s="80"/>
    </row>
    <row r="1543" spans="1:6" x14ac:dyDescent="0.25">
      <c r="A1543" s="77">
        <v>37654918</v>
      </c>
      <c r="B1543" s="79">
        <v>55.44</v>
      </c>
      <c r="C1543" s="79"/>
      <c r="D1543" s="79"/>
      <c r="E1543" s="79"/>
      <c r="F1543" s="80"/>
    </row>
    <row r="1544" spans="1:6" x14ac:dyDescent="0.25">
      <c r="A1544" s="77">
        <v>37654919</v>
      </c>
      <c r="B1544" s="79">
        <v>26.46</v>
      </c>
      <c r="C1544" s="79"/>
      <c r="D1544" s="79"/>
      <c r="E1544" s="79"/>
      <c r="F1544" s="80"/>
    </row>
    <row r="1545" spans="1:6" x14ac:dyDescent="0.25">
      <c r="A1545" s="77">
        <v>37654920</v>
      </c>
      <c r="B1545" s="79">
        <v>44.1</v>
      </c>
      <c r="C1545" s="79"/>
      <c r="D1545" s="79"/>
      <c r="E1545" s="79"/>
      <c r="F1545" s="80"/>
    </row>
    <row r="1546" spans="1:6" x14ac:dyDescent="0.25">
      <c r="A1546" s="77">
        <v>37654921</v>
      </c>
      <c r="B1546" s="79">
        <v>35.28</v>
      </c>
      <c r="C1546" s="79"/>
      <c r="D1546" s="79"/>
      <c r="E1546" s="79"/>
      <c r="F1546" s="80"/>
    </row>
    <row r="1547" spans="1:6" x14ac:dyDescent="0.25">
      <c r="A1547" s="77">
        <v>37654922</v>
      </c>
      <c r="B1547" s="79">
        <v>31.5</v>
      </c>
      <c r="C1547" s="79"/>
      <c r="D1547" s="79"/>
      <c r="E1547" s="79"/>
      <c r="F1547" s="80"/>
    </row>
    <row r="1548" spans="1:6" x14ac:dyDescent="0.25">
      <c r="A1548" s="77">
        <v>37654923</v>
      </c>
      <c r="B1548" s="79">
        <v>121.02</v>
      </c>
      <c r="C1548" s="79"/>
      <c r="D1548" s="79"/>
      <c r="E1548" s="79"/>
      <c r="F1548" s="80"/>
    </row>
    <row r="1549" spans="1:6" x14ac:dyDescent="0.25">
      <c r="A1549" s="77">
        <v>37654924</v>
      </c>
      <c r="B1549" s="79">
        <v>36.57</v>
      </c>
      <c r="C1549" s="79"/>
      <c r="D1549" s="79"/>
      <c r="E1549" s="79"/>
      <c r="F1549" s="80"/>
    </row>
    <row r="1550" spans="1:6" x14ac:dyDescent="0.25">
      <c r="A1550" s="77">
        <v>37654925</v>
      </c>
      <c r="B1550" s="79">
        <v>157.30000000000001</v>
      </c>
      <c r="C1550" s="79"/>
      <c r="D1550" s="79"/>
      <c r="E1550" s="79"/>
      <c r="F1550" s="80"/>
    </row>
    <row r="1551" spans="1:6" x14ac:dyDescent="0.25">
      <c r="A1551" s="77">
        <v>37654926</v>
      </c>
      <c r="B1551" s="79">
        <v>95.76</v>
      </c>
      <c r="C1551" s="79"/>
      <c r="D1551" s="79"/>
      <c r="E1551" s="79"/>
      <c r="F1551" s="80"/>
    </row>
    <row r="1552" spans="1:6" x14ac:dyDescent="0.25">
      <c r="A1552" s="77">
        <v>37654927</v>
      </c>
      <c r="B1552" s="79">
        <v>26.25</v>
      </c>
      <c r="C1552" s="79"/>
      <c r="D1552" s="79"/>
      <c r="E1552" s="79"/>
      <c r="F1552" s="80"/>
    </row>
    <row r="1553" spans="1:6" x14ac:dyDescent="0.25">
      <c r="A1553" s="77">
        <v>37654928</v>
      </c>
      <c r="B1553" s="79">
        <v>41.79</v>
      </c>
      <c r="C1553" s="79"/>
      <c r="D1553" s="79"/>
      <c r="E1553" s="79"/>
      <c r="F1553" s="80"/>
    </row>
    <row r="1554" spans="1:6" x14ac:dyDescent="0.25">
      <c r="A1554" s="77">
        <v>37654929</v>
      </c>
      <c r="B1554" s="79">
        <v>120.93</v>
      </c>
      <c r="C1554" s="79"/>
      <c r="D1554" s="79"/>
      <c r="E1554" s="79"/>
      <c r="F1554" s="80"/>
    </row>
    <row r="1555" spans="1:6" x14ac:dyDescent="0.25">
      <c r="A1555" s="77">
        <v>37654930</v>
      </c>
      <c r="B1555" s="79">
        <v>38.590000000000003</v>
      </c>
      <c r="C1555" s="79"/>
      <c r="D1555" s="79"/>
      <c r="E1555" s="79"/>
      <c r="F1555" s="80"/>
    </row>
    <row r="1556" spans="1:6" x14ac:dyDescent="0.25">
      <c r="A1556" s="77">
        <v>37654931</v>
      </c>
      <c r="B1556" s="79">
        <v>73.489999999999995</v>
      </c>
      <c r="C1556" s="79"/>
      <c r="D1556" s="79"/>
      <c r="E1556" s="79"/>
      <c r="F1556" s="80"/>
    </row>
    <row r="1557" spans="1:6" x14ac:dyDescent="0.25">
      <c r="A1557" s="77">
        <v>37654932</v>
      </c>
      <c r="B1557" s="79">
        <v>40.340000000000003</v>
      </c>
      <c r="C1557" s="79"/>
      <c r="D1557" s="79"/>
      <c r="E1557" s="79"/>
      <c r="F1557" s="80"/>
    </row>
    <row r="1558" spans="1:6" x14ac:dyDescent="0.25">
      <c r="A1558" s="90" t="s">
        <v>292</v>
      </c>
      <c r="B1558" s="81">
        <f>SUM(B1498:B1557)</f>
        <v>4792.6600000000008</v>
      </c>
      <c r="C1558" s="79"/>
      <c r="D1558" s="79"/>
      <c r="E1558" s="79"/>
      <c r="F1558" s="80"/>
    </row>
    <row r="1559" spans="1:6" x14ac:dyDescent="0.25">
      <c r="A1559" s="77" t="s">
        <v>8</v>
      </c>
      <c r="B1559" s="79"/>
      <c r="C1559" s="79"/>
      <c r="D1559" s="79"/>
      <c r="E1559" s="79"/>
      <c r="F1559" s="80"/>
    </row>
    <row r="1560" spans="1:6" x14ac:dyDescent="0.25">
      <c r="A1560" s="77" t="s">
        <v>481</v>
      </c>
      <c r="B1560" s="79">
        <v>215.25</v>
      </c>
      <c r="C1560" s="79"/>
      <c r="D1560" s="79"/>
      <c r="E1560" s="79"/>
      <c r="F1560" s="80"/>
    </row>
    <row r="1561" spans="1:6" x14ac:dyDescent="0.25">
      <c r="A1561" s="77" t="s">
        <v>482</v>
      </c>
      <c r="B1561" s="79">
        <v>200</v>
      </c>
      <c r="C1561" s="79"/>
      <c r="D1561" s="79"/>
      <c r="E1561" s="79"/>
      <c r="F1561" s="80"/>
    </row>
    <row r="1562" spans="1:6" x14ac:dyDescent="0.25">
      <c r="A1562" s="77" t="s">
        <v>483</v>
      </c>
      <c r="B1562" s="79">
        <v>86.4</v>
      </c>
      <c r="C1562" s="79"/>
      <c r="D1562" s="79"/>
      <c r="E1562" s="81" t="s">
        <v>20</v>
      </c>
      <c r="F1562" s="82">
        <f>B1558+B1568</f>
        <v>5660.68</v>
      </c>
    </row>
    <row r="1563" spans="1:6" x14ac:dyDescent="0.25">
      <c r="A1563" s="77" t="s">
        <v>484</v>
      </c>
      <c r="B1563" s="79">
        <v>78.75</v>
      </c>
      <c r="C1563" s="79"/>
      <c r="D1563" s="79"/>
      <c r="E1563" s="79"/>
      <c r="F1563" s="80"/>
    </row>
    <row r="1564" spans="1:6" x14ac:dyDescent="0.25">
      <c r="A1564" s="77" t="s">
        <v>485</v>
      </c>
      <c r="B1564" s="79">
        <v>86.4</v>
      </c>
      <c r="C1564" s="79"/>
      <c r="D1564" s="79"/>
      <c r="E1564" s="79"/>
      <c r="F1564" s="80"/>
    </row>
    <row r="1565" spans="1:6" x14ac:dyDescent="0.25">
      <c r="A1565" s="77" t="s">
        <v>486</v>
      </c>
      <c r="B1565" s="79">
        <v>105</v>
      </c>
      <c r="C1565" s="79"/>
      <c r="D1565" s="79"/>
      <c r="E1565" s="79"/>
      <c r="F1565" s="80"/>
    </row>
    <row r="1566" spans="1:6" x14ac:dyDescent="0.25">
      <c r="A1566" s="77" t="s">
        <v>487</v>
      </c>
      <c r="B1566" s="79">
        <v>53.88</v>
      </c>
      <c r="C1566" s="79"/>
      <c r="D1566" s="79"/>
      <c r="E1566" s="79"/>
      <c r="F1566" s="80"/>
    </row>
    <row r="1567" spans="1:6" x14ac:dyDescent="0.25">
      <c r="A1567" s="77" t="s">
        <v>488</v>
      </c>
      <c r="B1567" s="79">
        <v>42.34</v>
      </c>
      <c r="C1567" s="79"/>
      <c r="D1567" s="79"/>
      <c r="E1567" s="79"/>
      <c r="F1567" s="80"/>
    </row>
    <row r="1568" spans="1:6" x14ac:dyDescent="0.25">
      <c r="A1568" s="85" t="s">
        <v>19</v>
      </c>
      <c r="B1568" s="86">
        <f>SUM(B1560:B1567)</f>
        <v>868.02</v>
      </c>
      <c r="C1568" s="87"/>
      <c r="D1568" s="87"/>
      <c r="E1568" s="87"/>
      <c r="F1568" s="88"/>
    </row>
    <row r="1571" spans="1:6" x14ac:dyDescent="0.25">
      <c r="A1571" s="44" t="s">
        <v>5</v>
      </c>
      <c r="B1571" s="46" t="s">
        <v>6</v>
      </c>
      <c r="C1571" s="45">
        <v>44266</v>
      </c>
      <c r="D1571" s="51">
        <v>1747.54</v>
      </c>
    </row>
    <row r="1572" spans="1:6" x14ac:dyDescent="0.25">
      <c r="A1572" s="69">
        <v>37095044</v>
      </c>
      <c r="B1572" s="69">
        <v>126</v>
      </c>
      <c r="C1572" s="75"/>
      <c r="D1572" s="75"/>
      <c r="E1572" s="75"/>
      <c r="F1572" s="76"/>
    </row>
    <row r="1573" spans="1:6" x14ac:dyDescent="0.25">
      <c r="A1573" s="69">
        <v>37095045</v>
      </c>
      <c r="B1573" s="69">
        <v>75.599999999999994</v>
      </c>
      <c r="F1573" s="80"/>
    </row>
    <row r="1574" spans="1:6" x14ac:dyDescent="0.25">
      <c r="A1574" s="69">
        <v>37095046</v>
      </c>
      <c r="B1574" s="69">
        <v>50.4</v>
      </c>
      <c r="F1574" s="80"/>
    </row>
    <row r="1575" spans="1:6" x14ac:dyDescent="0.25">
      <c r="A1575" s="90" t="s">
        <v>292</v>
      </c>
      <c r="B1575" s="81">
        <f>SUM(B1572:B1574)</f>
        <v>252</v>
      </c>
      <c r="F1575" s="80"/>
    </row>
    <row r="1576" spans="1:6" x14ac:dyDescent="0.25">
      <c r="A1576" s="77" t="s">
        <v>8</v>
      </c>
      <c r="B1576" s="79"/>
      <c r="F1576" s="80"/>
    </row>
    <row r="1577" spans="1:6" x14ac:dyDescent="0.25">
      <c r="A1577" s="69" t="s">
        <v>489</v>
      </c>
      <c r="B1577" s="69">
        <v>744.2</v>
      </c>
      <c r="F1577" s="80"/>
    </row>
    <row r="1578" spans="1:6" x14ac:dyDescent="0.25">
      <c r="A1578" s="69" t="s">
        <v>490</v>
      </c>
      <c r="B1578" s="69">
        <v>249.48</v>
      </c>
      <c r="F1578" s="80"/>
    </row>
    <row r="1579" spans="1:6" x14ac:dyDescent="0.25">
      <c r="A1579" s="69" t="s">
        <v>491</v>
      </c>
      <c r="B1579" s="69">
        <v>125.29</v>
      </c>
      <c r="E1579" s="81" t="s">
        <v>20</v>
      </c>
      <c r="F1579" s="82">
        <f>B1575+B1585</f>
        <v>1747.5399999999997</v>
      </c>
    </row>
    <row r="1580" spans="1:6" x14ac:dyDescent="0.25">
      <c r="A1580" s="69" t="s">
        <v>492</v>
      </c>
      <c r="B1580" s="69">
        <v>83.82</v>
      </c>
      <c r="F1580" s="80"/>
    </row>
    <row r="1581" spans="1:6" x14ac:dyDescent="0.25">
      <c r="A1581" s="69" t="s">
        <v>493</v>
      </c>
      <c r="B1581" s="69">
        <v>87.09</v>
      </c>
      <c r="F1581" s="80"/>
    </row>
    <row r="1582" spans="1:6" x14ac:dyDescent="0.25">
      <c r="A1582" s="69" t="s">
        <v>494</v>
      </c>
      <c r="B1582" s="69">
        <v>96.38</v>
      </c>
      <c r="F1582" s="80"/>
    </row>
    <row r="1583" spans="1:6" x14ac:dyDescent="0.25">
      <c r="A1583" s="69" t="s">
        <v>495</v>
      </c>
      <c r="B1583" s="69">
        <v>76.2</v>
      </c>
      <c r="F1583" s="80"/>
    </row>
    <row r="1584" spans="1:6" x14ac:dyDescent="0.25">
      <c r="A1584" s="69" t="s">
        <v>496</v>
      </c>
      <c r="B1584" s="69">
        <v>33.08</v>
      </c>
      <c r="F1584" s="80"/>
    </row>
    <row r="1585" spans="1:6" x14ac:dyDescent="0.25">
      <c r="A1585" s="85" t="s">
        <v>19</v>
      </c>
      <c r="B1585" s="86">
        <f>SUM(B1577:B1584)</f>
        <v>1495.5399999999997</v>
      </c>
      <c r="C1585" s="87"/>
      <c r="D1585" s="87"/>
      <c r="E1585" s="87"/>
      <c r="F1585" s="88"/>
    </row>
    <row r="1588" spans="1:6" x14ac:dyDescent="0.25">
      <c r="A1588" s="44" t="s">
        <v>5</v>
      </c>
      <c r="B1588" s="46" t="s">
        <v>6</v>
      </c>
      <c r="C1588" s="45">
        <v>44267</v>
      </c>
      <c r="D1588" s="52">
        <v>1687.52</v>
      </c>
    </row>
    <row r="1589" spans="1:6" x14ac:dyDescent="0.25">
      <c r="A1589" s="69">
        <v>37171806</v>
      </c>
      <c r="B1589" s="69">
        <v>33.08</v>
      </c>
      <c r="C1589" s="75"/>
      <c r="D1589" s="75"/>
      <c r="E1589" s="75"/>
      <c r="F1589" s="76"/>
    </row>
    <row r="1590" spans="1:6" x14ac:dyDescent="0.25">
      <c r="A1590" s="69">
        <v>37730675</v>
      </c>
      <c r="B1590" s="69">
        <v>115.77</v>
      </c>
      <c r="F1590" s="80"/>
    </row>
    <row r="1591" spans="1:6" x14ac:dyDescent="0.25">
      <c r="A1591" s="90" t="s">
        <v>292</v>
      </c>
      <c r="B1591" s="81">
        <f>SUM(B1589:B1590)</f>
        <v>148.85</v>
      </c>
      <c r="F1591" s="80"/>
    </row>
    <row r="1592" spans="1:6" x14ac:dyDescent="0.25">
      <c r="A1592" s="77" t="s">
        <v>8</v>
      </c>
      <c r="B1592" s="79"/>
      <c r="F1592" s="80"/>
    </row>
    <row r="1593" spans="1:6" x14ac:dyDescent="0.25">
      <c r="A1593" s="69" t="s">
        <v>498</v>
      </c>
      <c r="B1593" s="69">
        <v>78.75</v>
      </c>
      <c r="F1593" s="80"/>
    </row>
    <row r="1594" spans="1:6" x14ac:dyDescent="0.25">
      <c r="A1594" s="69" t="s">
        <v>499</v>
      </c>
      <c r="B1594" s="69">
        <v>154.44</v>
      </c>
      <c r="F1594" s="80"/>
    </row>
    <row r="1595" spans="1:6" x14ac:dyDescent="0.25">
      <c r="A1595" s="69" t="s">
        <v>500</v>
      </c>
      <c r="B1595" s="69">
        <v>150</v>
      </c>
      <c r="E1595" s="81" t="s">
        <v>20</v>
      </c>
      <c r="F1595" s="82">
        <f>B1603+B1591</f>
        <v>1687.52</v>
      </c>
    </row>
    <row r="1596" spans="1:6" x14ac:dyDescent="0.25">
      <c r="A1596" s="69" t="s">
        <v>501</v>
      </c>
      <c r="B1596" s="69">
        <v>496.8</v>
      </c>
      <c r="F1596" s="80"/>
    </row>
    <row r="1597" spans="1:6" x14ac:dyDescent="0.25">
      <c r="A1597" s="69" t="s">
        <v>502</v>
      </c>
      <c r="B1597" s="69">
        <v>100</v>
      </c>
      <c r="F1597" s="80"/>
    </row>
    <row r="1598" spans="1:6" x14ac:dyDescent="0.25">
      <c r="A1598" s="69" t="s">
        <v>503</v>
      </c>
      <c r="B1598" s="69">
        <v>36.86</v>
      </c>
      <c r="F1598" s="80"/>
    </row>
    <row r="1599" spans="1:6" x14ac:dyDescent="0.25">
      <c r="A1599" s="69" t="s">
        <v>504</v>
      </c>
      <c r="B1599" s="69">
        <v>47.63</v>
      </c>
      <c r="F1599" s="80"/>
    </row>
    <row r="1600" spans="1:6" x14ac:dyDescent="0.25">
      <c r="A1600" s="69" t="s">
        <v>505</v>
      </c>
      <c r="B1600" s="69">
        <v>78.75</v>
      </c>
      <c r="F1600" s="80"/>
    </row>
    <row r="1601" spans="1:6" x14ac:dyDescent="0.25">
      <c r="A1601" s="69" t="s">
        <v>506</v>
      </c>
      <c r="B1601" s="69">
        <v>71.44</v>
      </c>
      <c r="F1601" s="80"/>
    </row>
    <row r="1602" spans="1:6" x14ac:dyDescent="0.25">
      <c r="A1602" s="69" t="s">
        <v>507</v>
      </c>
      <c r="B1602" s="69">
        <v>324</v>
      </c>
      <c r="F1602" s="80"/>
    </row>
    <row r="1603" spans="1:6" x14ac:dyDescent="0.25">
      <c r="A1603" s="85" t="s">
        <v>19</v>
      </c>
      <c r="B1603" s="86">
        <f>SUM(B1593:B1602)</f>
        <v>1538.67</v>
      </c>
      <c r="C1603" s="87"/>
      <c r="D1603" s="87"/>
      <c r="E1603" s="87"/>
      <c r="F1603" s="88"/>
    </row>
    <row r="1606" spans="1:6" x14ac:dyDescent="0.25">
      <c r="A1606" s="44" t="s">
        <v>5</v>
      </c>
      <c r="B1606" s="46" t="s">
        <v>6</v>
      </c>
      <c r="C1606" s="45">
        <v>44270</v>
      </c>
      <c r="D1606" s="51">
        <v>1101.3699999999999</v>
      </c>
    </row>
    <row r="1607" spans="1:6" x14ac:dyDescent="0.25">
      <c r="A1607" s="69">
        <v>37741314</v>
      </c>
      <c r="B1607" s="69">
        <v>183.75</v>
      </c>
      <c r="C1607" s="75"/>
      <c r="D1607" s="75"/>
      <c r="E1607" s="75"/>
      <c r="F1607" s="76"/>
    </row>
    <row r="1608" spans="1:6" x14ac:dyDescent="0.25">
      <c r="A1608" s="69">
        <v>37741492</v>
      </c>
      <c r="B1608" s="69">
        <v>205</v>
      </c>
      <c r="F1608" s="80"/>
    </row>
    <row r="1609" spans="1:6" x14ac:dyDescent="0.25">
      <c r="A1609" s="69">
        <v>37741838</v>
      </c>
      <c r="B1609" s="69">
        <v>66.16</v>
      </c>
      <c r="F1609" s="80"/>
    </row>
    <row r="1610" spans="1:6" x14ac:dyDescent="0.25">
      <c r="A1610" s="69">
        <v>37741839</v>
      </c>
      <c r="B1610" s="69">
        <v>50.4</v>
      </c>
      <c r="F1610" s="80"/>
    </row>
    <row r="1611" spans="1:6" x14ac:dyDescent="0.25">
      <c r="A1611" s="69">
        <v>37741840</v>
      </c>
      <c r="B1611" s="69">
        <v>31.5</v>
      </c>
      <c r="F1611" s="80"/>
    </row>
    <row r="1612" spans="1:6" x14ac:dyDescent="0.25">
      <c r="A1612" s="69">
        <v>37741841</v>
      </c>
      <c r="B1612" s="69">
        <v>110.88</v>
      </c>
      <c r="F1612" s="80"/>
    </row>
    <row r="1613" spans="1:6" x14ac:dyDescent="0.25">
      <c r="A1613" s="69">
        <v>37741842</v>
      </c>
      <c r="B1613" s="69">
        <v>100.8</v>
      </c>
      <c r="F1613" s="80"/>
    </row>
    <row r="1614" spans="1:6" x14ac:dyDescent="0.25">
      <c r="A1614" s="69">
        <v>37741843</v>
      </c>
      <c r="B1614" s="69">
        <v>42.34</v>
      </c>
      <c r="F1614" s="80"/>
    </row>
    <row r="1615" spans="1:6" x14ac:dyDescent="0.25">
      <c r="A1615" s="69">
        <v>37741844</v>
      </c>
      <c r="B1615" s="69">
        <v>42.34</v>
      </c>
      <c r="F1615" s="80"/>
    </row>
    <row r="1616" spans="1:6" x14ac:dyDescent="0.25">
      <c r="A1616" s="69">
        <v>37741845</v>
      </c>
      <c r="B1616" s="69">
        <v>42.34</v>
      </c>
      <c r="F1616" s="80"/>
    </row>
    <row r="1617" spans="1:13" x14ac:dyDescent="0.25">
      <c r="A1617" s="69">
        <v>37741847</v>
      </c>
      <c r="B1617" s="69">
        <v>55.44</v>
      </c>
      <c r="F1617" s="80"/>
    </row>
    <row r="1618" spans="1:13" x14ac:dyDescent="0.25">
      <c r="A1618" s="69">
        <v>37741848</v>
      </c>
      <c r="B1618" s="69">
        <v>55.44</v>
      </c>
      <c r="F1618" s="80"/>
    </row>
    <row r="1619" spans="1:13" x14ac:dyDescent="0.25">
      <c r="A1619" s="90" t="s">
        <v>292</v>
      </c>
      <c r="B1619" s="81">
        <f>SUM(B1607:B1618)</f>
        <v>986.3900000000001</v>
      </c>
      <c r="F1619" s="80"/>
    </row>
    <row r="1620" spans="1:13" x14ac:dyDescent="0.25">
      <c r="A1620" s="77" t="s">
        <v>8</v>
      </c>
      <c r="B1620" s="79"/>
      <c r="F1620" s="80"/>
    </row>
    <row r="1621" spans="1:13" x14ac:dyDescent="0.25">
      <c r="A1621" s="69" t="s">
        <v>508</v>
      </c>
      <c r="B1621" s="69">
        <v>86.4</v>
      </c>
      <c r="E1621" s="81" t="s">
        <v>20</v>
      </c>
      <c r="F1621" s="82">
        <f>B1619+B1623</f>
        <v>1101.3700000000001</v>
      </c>
    </row>
    <row r="1622" spans="1:13" x14ac:dyDescent="0.25">
      <c r="A1622" s="69" t="s">
        <v>509</v>
      </c>
      <c r="B1622" s="69">
        <v>28.58</v>
      </c>
      <c r="F1622" s="80"/>
    </row>
    <row r="1623" spans="1:13" x14ac:dyDescent="0.25">
      <c r="A1623" s="85" t="s">
        <v>19</v>
      </c>
      <c r="B1623" s="86">
        <f>SUM(B1621:B1622)</f>
        <v>114.98</v>
      </c>
      <c r="C1623" s="87"/>
      <c r="D1623" s="87"/>
      <c r="E1623" s="87"/>
      <c r="F1623" s="88"/>
    </row>
    <row r="1626" spans="1:13" x14ac:dyDescent="0.25">
      <c r="A1626" s="44" t="s">
        <v>5</v>
      </c>
      <c r="B1626" s="53" t="s">
        <v>6</v>
      </c>
      <c r="C1626" s="12">
        <v>44273</v>
      </c>
      <c r="D1626" s="52">
        <v>5345.39</v>
      </c>
    </row>
    <row r="1627" spans="1:13" x14ac:dyDescent="0.25">
      <c r="A1627" s="69">
        <v>37783348</v>
      </c>
      <c r="B1627" s="69">
        <v>115.77</v>
      </c>
      <c r="C1627" s="56" t="s">
        <v>171</v>
      </c>
      <c r="D1627" s="56" t="s">
        <v>172</v>
      </c>
      <c r="E1627" s="56" t="s">
        <v>173</v>
      </c>
      <c r="F1627" s="56" t="s">
        <v>174</v>
      </c>
      <c r="G1627" s="56" t="s">
        <v>175</v>
      </c>
      <c r="H1627" s="56" t="s">
        <v>176</v>
      </c>
      <c r="I1627" s="56" t="s">
        <v>177</v>
      </c>
      <c r="J1627" s="56" t="s">
        <v>178</v>
      </c>
      <c r="K1627" s="56" t="s">
        <v>179</v>
      </c>
      <c r="L1627" s="56" t="s">
        <v>520</v>
      </c>
      <c r="M1627" s="56" t="s">
        <v>521</v>
      </c>
    </row>
    <row r="1628" spans="1:13" x14ac:dyDescent="0.25">
      <c r="A1628" s="69">
        <v>37783349</v>
      </c>
      <c r="B1628" s="69">
        <v>40.32</v>
      </c>
      <c r="C1628" s="57" t="s">
        <v>524</v>
      </c>
      <c r="D1628" s="57" t="s">
        <v>524</v>
      </c>
      <c r="E1628" s="58">
        <v>0</v>
      </c>
      <c r="F1628" s="58">
        <v>0</v>
      </c>
      <c r="G1628" s="58">
        <v>15.12</v>
      </c>
      <c r="H1628" s="57" t="s">
        <v>183</v>
      </c>
      <c r="I1628" s="58" t="s">
        <v>183</v>
      </c>
      <c r="J1628" s="58">
        <v>30.24</v>
      </c>
      <c r="K1628" s="57">
        <v>-15.12</v>
      </c>
      <c r="L1628" s="57" t="s">
        <v>522</v>
      </c>
      <c r="M1628" s="57" t="s">
        <v>523</v>
      </c>
    </row>
    <row r="1629" spans="1:13" ht="15.75" thickBot="1" x14ac:dyDescent="0.3">
      <c r="A1629" s="69">
        <v>37783381</v>
      </c>
      <c r="B1629" s="69">
        <v>226.8</v>
      </c>
      <c r="F1629" s="80"/>
      <c r="K1629" s="108">
        <f>SUM(K1628)</f>
        <v>-15.12</v>
      </c>
    </row>
    <row r="1630" spans="1:13" ht="15.75" thickTop="1" x14ac:dyDescent="0.25">
      <c r="A1630" s="69">
        <v>37783399</v>
      </c>
      <c r="B1630" s="69">
        <v>77.180000000000007</v>
      </c>
      <c r="F1630" s="80"/>
    </row>
    <row r="1631" spans="1:13" x14ac:dyDescent="0.25">
      <c r="A1631" s="69">
        <v>37783400</v>
      </c>
      <c r="B1631" s="69">
        <v>115.77</v>
      </c>
      <c r="F1631" s="80"/>
    </row>
    <row r="1632" spans="1:13" x14ac:dyDescent="0.25">
      <c r="A1632" s="69">
        <v>37790085</v>
      </c>
      <c r="B1632" s="69">
        <v>80.64</v>
      </c>
      <c r="F1632" s="80"/>
    </row>
    <row r="1633" spans="1:6" x14ac:dyDescent="0.25">
      <c r="A1633" s="69">
        <v>37790086</v>
      </c>
      <c r="B1633" s="70">
        <v>1839.5</v>
      </c>
      <c r="C1633" s="70"/>
      <c r="F1633" s="80"/>
    </row>
    <row r="1634" spans="1:6" x14ac:dyDescent="0.25">
      <c r="A1634" s="69">
        <v>37790090</v>
      </c>
      <c r="B1634" s="69">
        <v>26.88</v>
      </c>
      <c r="F1634" s="80"/>
    </row>
    <row r="1635" spans="1:6" x14ac:dyDescent="0.25">
      <c r="A1635" s="69">
        <v>37790091</v>
      </c>
      <c r="B1635" s="70">
        <v>2153.14</v>
      </c>
      <c r="C1635" s="70"/>
      <c r="F1635" s="80"/>
    </row>
    <row r="1636" spans="1:6" x14ac:dyDescent="0.25">
      <c r="A1636" s="69">
        <v>37790104</v>
      </c>
      <c r="B1636" s="69">
        <v>45.36</v>
      </c>
      <c r="F1636" s="80"/>
    </row>
    <row r="1637" spans="1:6" x14ac:dyDescent="0.25">
      <c r="A1637" s="69">
        <v>37790105</v>
      </c>
      <c r="B1637" s="69">
        <v>15.12</v>
      </c>
      <c r="F1637" s="80"/>
    </row>
    <row r="1638" spans="1:6" x14ac:dyDescent="0.25">
      <c r="A1638" s="90" t="s">
        <v>292</v>
      </c>
      <c r="B1638" s="81">
        <f>SUM(B1627:B1637)</f>
        <v>4736.4799999999996</v>
      </c>
      <c r="F1638" s="80"/>
    </row>
    <row r="1639" spans="1:6" x14ac:dyDescent="0.25">
      <c r="A1639" s="77" t="s">
        <v>8</v>
      </c>
      <c r="B1639" s="79"/>
      <c r="F1639" s="80"/>
    </row>
    <row r="1640" spans="1:6" x14ac:dyDescent="0.25">
      <c r="A1640" s="69" t="s">
        <v>510</v>
      </c>
      <c r="B1640" s="69">
        <v>59.53</v>
      </c>
      <c r="F1640" s="80"/>
    </row>
    <row r="1641" spans="1:6" x14ac:dyDescent="0.25">
      <c r="A1641" s="69" t="s">
        <v>511</v>
      </c>
      <c r="B1641" s="69">
        <v>39.68</v>
      </c>
      <c r="F1641" s="80"/>
    </row>
    <row r="1642" spans="1:6" x14ac:dyDescent="0.25">
      <c r="A1642" s="69" t="s">
        <v>512</v>
      </c>
      <c r="B1642" s="69">
        <v>10.94</v>
      </c>
      <c r="E1642" s="81" t="s">
        <v>20</v>
      </c>
      <c r="F1642" s="82">
        <f>B1638+B1650</f>
        <v>5345.3899999999994</v>
      </c>
    </row>
    <row r="1643" spans="1:6" x14ac:dyDescent="0.25">
      <c r="A1643" s="69" t="s">
        <v>513</v>
      </c>
      <c r="B1643" s="69">
        <v>43.76</v>
      </c>
      <c r="F1643" s="80"/>
    </row>
    <row r="1644" spans="1:6" x14ac:dyDescent="0.25">
      <c r="A1644" s="69" t="s">
        <v>514</v>
      </c>
      <c r="B1644" s="69">
        <v>65.319999999999993</v>
      </c>
      <c r="F1644" s="80"/>
    </row>
    <row r="1645" spans="1:6" x14ac:dyDescent="0.25">
      <c r="A1645" s="69" t="s">
        <v>515</v>
      </c>
      <c r="B1645" s="69">
        <v>91.85</v>
      </c>
      <c r="F1645" s="80"/>
    </row>
    <row r="1646" spans="1:6" x14ac:dyDescent="0.25">
      <c r="A1646" s="69" t="s">
        <v>516</v>
      </c>
      <c r="B1646" s="69">
        <v>34.29</v>
      </c>
      <c r="F1646" s="80"/>
    </row>
    <row r="1647" spans="1:6" x14ac:dyDescent="0.25">
      <c r="A1647" s="69" t="s">
        <v>517</v>
      </c>
      <c r="B1647" s="69">
        <v>138.80000000000001</v>
      </c>
      <c r="F1647" s="80"/>
    </row>
    <row r="1648" spans="1:6" x14ac:dyDescent="0.25">
      <c r="A1648" s="69" t="s">
        <v>518</v>
      </c>
      <c r="B1648" s="69">
        <v>45.36</v>
      </c>
      <c r="F1648" s="80"/>
    </row>
    <row r="1649" spans="1:13" x14ac:dyDescent="0.25">
      <c r="A1649" s="69" t="s">
        <v>519</v>
      </c>
      <c r="B1649" s="69">
        <v>79.38</v>
      </c>
      <c r="F1649" s="80"/>
    </row>
    <row r="1650" spans="1:13" x14ac:dyDescent="0.25">
      <c r="A1650" s="85" t="s">
        <v>19</v>
      </c>
      <c r="B1650" s="86">
        <f>SUM(B1640:B1649)</f>
        <v>608.91</v>
      </c>
      <c r="C1650" s="87"/>
      <c r="D1650" s="87"/>
      <c r="E1650" s="87"/>
      <c r="F1650" s="88"/>
    </row>
    <row r="1653" spans="1:13" x14ac:dyDescent="0.25">
      <c r="A1653" s="47" t="s">
        <v>5</v>
      </c>
      <c r="B1653" s="50" t="s">
        <v>6</v>
      </c>
      <c r="C1653" s="49">
        <v>44274</v>
      </c>
      <c r="D1653" s="54">
        <v>10181.06</v>
      </c>
    </row>
    <row r="1654" spans="1:13" x14ac:dyDescent="0.25">
      <c r="A1654" s="73">
        <v>37805146</v>
      </c>
      <c r="B1654" s="75">
        <v>35.299999999999997</v>
      </c>
      <c r="C1654" s="109" t="s">
        <v>171</v>
      </c>
      <c r="D1654" s="109" t="s">
        <v>172</v>
      </c>
      <c r="E1654" s="109" t="s">
        <v>173</v>
      </c>
      <c r="F1654" s="109" t="s">
        <v>174</v>
      </c>
      <c r="G1654" s="109" t="s">
        <v>175</v>
      </c>
      <c r="H1654" s="109" t="s">
        <v>176</v>
      </c>
      <c r="I1654" s="109" t="s">
        <v>177</v>
      </c>
      <c r="J1654" s="109" t="s">
        <v>178</v>
      </c>
      <c r="K1654" s="109" t="s">
        <v>179</v>
      </c>
      <c r="L1654" s="109" t="s">
        <v>520</v>
      </c>
      <c r="M1654" s="109" t="s">
        <v>521</v>
      </c>
    </row>
    <row r="1655" spans="1:13" x14ac:dyDescent="0.25">
      <c r="A1655" s="77">
        <v>37808470</v>
      </c>
      <c r="B1655" s="79">
        <v>80.64</v>
      </c>
      <c r="C1655" s="110" t="s">
        <v>539</v>
      </c>
      <c r="D1655" s="110" t="s">
        <v>539</v>
      </c>
      <c r="E1655" s="111">
        <v>0</v>
      </c>
      <c r="F1655" s="111">
        <v>0</v>
      </c>
      <c r="G1655" s="111">
        <v>10.08</v>
      </c>
      <c r="H1655" s="110" t="s">
        <v>183</v>
      </c>
      <c r="I1655" s="111" t="s">
        <v>183</v>
      </c>
      <c r="J1655" s="111">
        <v>20.16</v>
      </c>
      <c r="K1655" s="110">
        <v>-10.08</v>
      </c>
      <c r="L1655" s="110" t="s">
        <v>522</v>
      </c>
      <c r="M1655" s="110" t="s">
        <v>523</v>
      </c>
    </row>
    <row r="1656" spans="1:13" ht="15.75" thickBot="1" x14ac:dyDescent="0.3">
      <c r="A1656" s="77">
        <v>37808471</v>
      </c>
      <c r="B1656" s="79">
        <v>80.64</v>
      </c>
      <c r="C1656" s="79"/>
      <c r="D1656" s="79"/>
      <c r="E1656" s="79"/>
      <c r="F1656" s="80"/>
      <c r="K1656" s="108">
        <f>SUM(K1655)</f>
        <v>-10.08</v>
      </c>
    </row>
    <row r="1657" spans="1:13" ht="15.75" thickTop="1" x14ac:dyDescent="0.25">
      <c r="A1657" s="77">
        <v>37808472</v>
      </c>
      <c r="B1657" s="78">
        <v>1050.4000000000001</v>
      </c>
      <c r="C1657" s="78"/>
      <c r="D1657" s="79"/>
      <c r="E1657" s="79"/>
      <c r="F1657" s="80"/>
    </row>
    <row r="1658" spans="1:13" x14ac:dyDescent="0.25">
      <c r="A1658" s="77">
        <v>37808473</v>
      </c>
      <c r="B1658" s="79">
        <v>780.36</v>
      </c>
      <c r="C1658" s="79"/>
      <c r="D1658" s="79"/>
      <c r="E1658" s="79"/>
      <c r="F1658" s="80"/>
    </row>
    <row r="1659" spans="1:13" x14ac:dyDescent="0.25">
      <c r="A1659" s="77">
        <v>37808474</v>
      </c>
      <c r="B1659" s="79">
        <v>115.77</v>
      </c>
      <c r="C1659" s="79"/>
      <c r="D1659" s="79"/>
      <c r="E1659" s="79"/>
      <c r="F1659" s="80"/>
    </row>
    <row r="1660" spans="1:13" x14ac:dyDescent="0.25">
      <c r="A1660" s="77">
        <v>37808475</v>
      </c>
      <c r="B1660" s="79">
        <v>471.9</v>
      </c>
      <c r="C1660" s="79"/>
      <c r="D1660" s="79"/>
      <c r="E1660" s="79"/>
      <c r="F1660" s="80"/>
    </row>
    <row r="1661" spans="1:13" x14ac:dyDescent="0.25">
      <c r="A1661" s="77">
        <v>37808486</v>
      </c>
      <c r="B1661" s="79">
        <v>26.88</v>
      </c>
      <c r="C1661" s="79"/>
      <c r="D1661" s="79"/>
      <c r="E1661" s="79"/>
      <c r="F1661" s="80"/>
    </row>
    <row r="1662" spans="1:13" x14ac:dyDescent="0.25">
      <c r="A1662" s="77">
        <v>37808487</v>
      </c>
      <c r="B1662" s="79">
        <v>26.88</v>
      </c>
      <c r="C1662" s="79"/>
      <c r="D1662" s="79"/>
      <c r="E1662" s="79"/>
      <c r="F1662" s="80"/>
    </row>
    <row r="1663" spans="1:13" x14ac:dyDescent="0.25">
      <c r="A1663" s="77">
        <v>37830028</v>
      </c>
      <c r="B1663" s="79">
        <v>410</v>
      </c>
      <c r="C1663" s="79"/>
      <c r="D1663" s="79"/>
      <c r="E1663" s="79"/>
      <c r="F1663" s="80"/>
    </row>
    <row r="1664" spans="1:13" x14ac:dyDescent="0.25">
      <c r="A1664" s="77">
        <v>37830029</v>
      </c>
      <c r="B1664" s="79">
        <v>132.32</v>
      </c>
      <c r="C1664" s="79"/>
      <c r="D1664" s="79"/>
      <c r="E1664" s="79"/>
      <c r="F1664" s="80"/>
    </row>
    <row r="1665" spans="1:6" x14ac:dyDescent="0.25">
      <c r="A1665" s="77">
        <v>37832410</v>
      </c>
      <c r="B1665" s="79">
        <v>77.180000000000007</v>
      </c>
      <c r="C1665" s="79"/>
      <c r="D1665" s="79"/>
      <c r="E1665" s="79"/>
      <c r="F1665" s="80"/>
    </row>
    <row r="1666" spans="1:6" x14ac:dyDescent="0.25">
      <c r="A1666" s="77">
        <v>37832412</v>
      </c>
      <c r="B1666" s="79">
        <v>66.16</v>
      </c>
      <c r="C1666" s="79"/>
      <c r="D1666" s="79"/>
      <c r="E1666" s="79"/>
      <c r="F1666" s="80"/>
    </row>
    <row r="1667" spans="1:6" x14ac:dyDescent="0.25">
      <c r="A1667" s="77">
        <v>37832413</v>
      </c>
      <c r="B1667" s="79">
        <v>75.599999999999994</v>
      </c>
      <c r="C1667" s="79"/>
      <c r="D1667" s="79"/>
      <c r="E1667" s="79"/>
      <c r="F1667" s="80"/>
    </row>
    <row r="1668" spans="1:6" x14ac:dyDescent="0.25">
      <c r="A1668" s="77">
        <v>37832414</v>
      </c>
      <c r="B1668" s="79">
        <v>110.88</v>
      </c>
      <c r="C1668" s="79"/>
      <c r="D1668" s="79"/>
      <c r="E1668" s="79"/>
      <c r="F1668" s="80"/>
    </row>
    <row r="1669" spans="1:6" x14ac:dyDescent="0.25">
      <c r="A1669" s="77">
        <v>37832415</v>
      </c>
      <c r="B1669" s="79">
        <v>31.5</v>
      </c>
      <c r="C1669" s="79"/>
      <c r="D1669" s="79"/>
      <c r="E1669" s="79"/>
      <c r="F1669" s="80"/>
    </row>
    <row r="1670" spans="1:6" x14ac:dyDescent="0.25">
      <c r="A1670" s="77">
        <v>37832419</v>
      </c>
      <c r="B1670" s="79">
        <v>55.44</v>
      </c>
      <c r="C1670" s="79"/>
      <c r="D1670" s="79"/>
      <c r="E1670" s="79"/>
      <c r="F1670" s="80"/>
    </row>
    <row r="1671" spans="1:6" x14ac:dyDescent="0.25">
      <c r="A1671" s="77">
        <v>37837112</v>
      </c>
      <c r="B1671" s="79">
        <v>756</v>
      </c>
      <c r="C1671" s="79"/>
      <c r="D1671" s="79"/>
      <c r="E1671" s="79"/>
      <c r="F1671" s="80"/>
    </row>
    <row r="1672" spans="1:6" x14ac:dyDescent="0.25">
      <c r="A1672" s="77">
        <v>37837113</v>
      </c>
      <c r="B1672" s="79">
        <v>60.48</v>
      </c>
      <c r="C1672" s="79"/>
      <c r="D1672" s="79"/>
      <c r="E1672" s="79"/>
      <c r="F1672" s="80"/>
    </row>
    <row r="1673" spans="1:6" x14ac:dyDescent="0.25">
      <c r="A1673" s="77">
        <v>37837114</v>
      </c>
      <c r="B1673" s="79">
        <v>10.08</v>
      </c>
      <c r="C1673" s="79"/>
      <c r="D1673" s="79"/>
      <c r="E1673" s="79"/>
      <c r="F1673" s="80"/>
    </row>
    <row r="1674" spans="1:6" x14ac:dyDescent="0.25">
      <c r="A1674" s="77">
        <v>37837650</v>
      </c>
      <c r="B1674" s="79">
        <v>35.28</v>
      </c>
      <c r="C1674" s="79"/>
      <c r="D1674" s="79"/>
      <c r="E1674" s="79"/>
      <c r="F1674" s="80"/>
    </row>
    <row r="1675" spans="1:6" x14ac:dyDescent="0.25">
      <c r="A1675" s="77">
        <v>37837651</v>
      </c>
      <c r="B1675" s="79">
        <v>90.72</v>
      </c>
      <c r="C1675" s="79"/>
      <c r="D1675" s="79"/>
      <c r="E1675" s="79"/>
      <c r="F1675" s="80"/>
    </row>
    <row r="1676" spans="1:6" x14ac:dyDescent="0.25">
      <c r="A1676" s="77">
        <v>37837652</v>
      </c>
      <c r="B1676" s="79">
        <v>73.5</v>
      </c>
      <c r="C1676" s="79"/>
      <c r="D1676" s="79"/>
      <c r="E1676" s="79"/>
      <c r="F1676" s="80"/>
    </row>
    <row r="1677" spans="1:6" x14ac:dyDescent="0.25">
      <c r="A1677" s="77">
        <v>37837653</v>
      </c>
      <c r="B1677" s="79">
        <v>26.46</v>
      </c>
      <c r="C1677" s="79"/>
      <c r="D1677" s="79"/>
      <c r="E1677" s="79"/>
      <c r="F1677" s="80"/>
    </row>
    <row r="1678" spans="1:6" x14ac:dyDescent="0.25">
      <c r="A1678" s="77">
        <v>37837654</v>
      </c>
      <c r="B1678" s="79">
        <v>70.56</v>
      </c>
      <c r="C1678" s="79"/>
      <c r="D1678" s="79"/>
      <c r="E1678" s="79"/>
      <c r="F1678" s="80"/>
    </row>
    <row r="1679" spans="1:6" x14ac:dyDescent="0.25">
      <c r="A1679" s="77">
        <v>37837655</v>
      </c>
      <c r="B1679" s="79">
        <v>32.76</v>
      </c>
      <c r="C1679" s="79"/>
      <c r="D1679" s="79"/>
      <c r="E1679" s="79"/>
      <c r="F1679" s="80"/>
    </row>
    <row r="1680" spans="1:6" x14ac:dyDescent="0.25">
      <c r="A1680" s="77">
        <v>37837656</v>
      </c>
      <c r="B1680" s="79">
        <v>362.21</v>
      </c>
      <c r="C1680" s="79"/>
      <c r="D1680" s="79"/>
      <c r="E1680" s="79"/>
      <c r="F1680" s="80"/>
    </row>
    <row r="1681" spans="1:6" x14ac:dyDescent="0.25">
      <c r="A1681" s="77">
        <v>37837657</v>
      </c>
      <c r="B1681" s="79">
        <v>51.98</v>
      </c>
      <c r="C1681" s="79"/>
      <c r="D1681" s="79"/>
      <c r="E1681" s="79"/>
      <c r="F1681" s="80"/>
    </row>
    <row r="1682" spans="1:6" x14ac:dyDescent="0.25">
      <c r="A1682" s="77">
        <v>37837658</v>
      </c>
      <c r="B1682" s="79">
        <v>30.24</v>
      </c>
      <c r="C1682" s="79"/>
      <c r="D1682" s="79"/>
      <c r="E1682" s="79"/>
      <c r="F1682" s="80"/>
    </row>
    <row r="1683" spans="1:6" x14ac:dyDescent="0.25">
      <c r="A1683" s="90" t="s">
        <v>292</v>
      </c>
      <c r="B1683" s="81">
        <f>SUM(B1654:B1682)</f>
        <v>5228.12</v>
      </c>
      <c r="C1683" s="79"/>
      <c r="D1683" s="79"/>
      <c r="E1683" s="79"/>
      <c r="F1683" s="80"/>
    </row>
    <row r="1684" spans="1:6" x14ac:dyDescent="0.25">
      <c r="A1684" s="77" t="s">
        <v>8</v>
      </c>
      <c r="B1684" s="79"/>
      <c r="C1684" s="79"/>
      <c r="D1684" s="79"/>
      <c r="E1684" s="79"/>
      <c r="F1684" s="80"/>
    </row>
    <row r="1685" spans="1:6" x14ac:dyDescent="0.25">
      <c r="A1685" s="77">
        <v>5446674</v>
      </c>
      <c r="B1685" s="79">
        <v>120.93</v>
      </c>
      <c r="C1685" s="79"/>
      <c r="D1685" s="79"/>
      <c r="E1685" s="79"/>
      <c r="F1685" s="80"/>
    </row>
    <row r="1686" spans="1:6" x14ac:dyDescent="0.25">
      <c r="A1686" s="77">
        <v>5446675</v>
      </c>
      <c r="B1686" s="79">
        <v>183.75</v>
      </c>
      <c r="C1686" s="79"/>
      <c r="D1686" s="79"/>
      <c r="E1686" s="79"/>
      <c r="F1686" s="80"/>
    </row>
    <row r="1687" spans="1:6" x14ac:dyDescent="0.25">
      <c r="A1687" s="77">
        <v>5446676</v>
      </c>
      <c r="B1687" s="79">
        <v>80.64</v>
      </c>
      <c r="C1687" s="79"/>
      <c r="D1687" s="79"/>
      <c r="E1687" s="79"/>
      <c r="F1687" s="80"/>
    </row>
    <row r="1688" spans="1:6" x14ac:dyDescent="0.25">
      <c r="A1688" s="77">
        <v>5446677</v>
      </c>
      <c r="B1688" s="79">
        <v>100.8</v>
      </c>
      <c r="C1688" s="79"/>
      <c r="D1688" s="79"/>
      <c r="E1688" s="79"/>
      <c r="F1688" s="80"/>
    </row>
    <row r="1689" spans="1:6" x14ac:dyDescent="0.25">
      <c r="A1689" s="77">
        <v>5447017</v>
      </c>
      <c r="B1689" s="78">
        <v>2572.5</v>
      </c>
      <c r="C1689" s="78"/>
      <c r="D1689" s="79"/>
      <c r="E1689" s="79"/>
      <c r="F1689" s="80"/>
    </row>
    <row r="1690" spans="1:6" x14ac:dyDescent="0.25">
      <c r="A1690" s="77">
        <v>5447066</v>
      </c>
      <c r="B1690" s="79">
        <v>410</v>
      </c>
      <c r="C1690" s="79"/>
      <c r="D1690" s="79"/>
      <c r="E1690" s="79"/>
      <c r="F1690" s="80"/>
    </row>
    <row r="1691" spans="1:6" x14ac:dyDescent="0.25">
      <c r="A1691" s="77">
        <v>5447792</v>
      </c>
      <c r="B1691" s="79">
        <v>183.95</v>
      </c>
      <c r="C1691" s="79"/>
      <c r="D1691" s="79"/>
      <c r="E1691" s="79"/>
      <c r="F1691" s="80"/>
    </row>
    <row r="1692" spans="1:6" x14ac:dyDescent="0.25">
      <c r="A1692" s="77">
        <v>5447793</v>
      </c>
      <c r="B1692" s="79">
        <v>38.590000000000003</v>
      </c>
      <c r="C1692" s="79"/>
      <c r="D1692" s="79"/>
      <c r="E1692" s="79"/>
      <c r="F1692" s="80"/>
    </row>
    <row r="1693" spans="1:6" x14ac:dyDescent="0.25">
      <c r="A1693" s="77">
        <v>5447794</v>
      </c>
      <c r="B1693" s="79">
        <v>283.02</v>
      </c>
      <c r="C1693" s="79"/>
      <c r="D1693" s="79"/>
      <c r="E1693" s="79"/>
      <c r="F1693" s="80"/>
    </row>
    <row r="1694" spans="1:6" x14ac:dyDescent="0.25">
      <c r="A1694" s="71" t="s">
        <v>5</v>
      </c>
      <c r="B1694" s="81">
        <f>SUM(B1685:B1693)</f>
        <v>3974.18</v>
      </c>
      <c r="C1694" s="79"/>
      <c r="D1694" s="79"/>
      <c r="E1694" s="79"/>
      <c r="F1694" s="80"/>
    </row>
    <row r="1695" spans="1:6" x14ac:dyDescent="0.25">
      <c r="A1695" s="77"/>
      <c r="B1695" s="79"/>
      <c r="C1695" s="79"/>
      <c r="D1695" s="79"/>
      <c r="E1695" s="79"/>
      <c r="F1695" s="80"/>
    </row>
    <row r="1696" spans="1:6" x14ac:dyDescent="0.25">
      <c r="A1696" s="77" t="s">
        <v>525</v>
      </c>
      <c r="B1696" s="79">
        <v>78.75</v>
      </c>
      <c r="C1696" s="79"/>
      <c r="D1696" s="79"/>
      <c r="E1696" s="79"/>
      <c r="F1696" s="80"/>
    </row>
    <row r="1697" spans="1:6" x14ac:dyDescent="0.25">
      <c r="A1697" s="77" t="s">
        <v>526</v>
      </c>
      <c r="B1697" s="79">
        <v>85.05</v>
      </c>
      <c r="C1697" s="79"/>
      <c r="D1697" s="79"/>
      <c r="E1697" s="79"/>
      <c r="F1697" s="80"/>
    </row>
    <row r="1698" spans="1:6" x14ac:dyDescent="0.25">
      <c r="A1698" s="77" t="s">
        <v>527</v>
      </c>
      <c r="B1698" s="79">
        <v>85.05</v>
      </c>
      <c r="C1698" s="79"/>
      <c r="D1698" s="79"/>
      <c r="E1698" s="81" t="s">
        <v>20</v>
      </c>
      <c r="F1698" s="82">
        <f>B1710+B1694+B1683</f>
        <v>10181.06</v>
      </c>
    </row>
    <row r="1699" spans="1:6" x14ac:dyDescent="0.25">
      <c r="A1699" s="77" t="s">
        <v>528</v>
      </c>
      <c r="B1699" s="79">
        <v>119.07</v>
      </c>
      <c r="C1699" s="79"/>
      <c r="D1699" s="79"/>
      <c r="E1699" s="79"/>
      <c r="F1699" s="80"/>
    </row>
    <row r="1700" spans="1:6" x14ac:dyDescent="0.25">
      <c r="A1700" s="77" t="s">
        <v>529</v>
      </c>
      <c r="B1700" s="79">
        <v>51.03</v>
      </c>
      <c r="C1700" s="79"/>
      <c r="D1700" s="79"/>
      <c r="E1700" s="79"/>
      <c r="F1700" s="80"/>
    </row>
    <row r="1701" spans="1:6" x14ac:dyDescent="0.25">
      <c r="A1701" s="77" t="s">
        <v>530</v>
      </c>
      <c r="B1701" s="79">
        <v>10.94</v>
      </c>
      <c r="C1701" s="79"/>
      <c r="D1701" s="79"/>
      <c r="E1701" s="79"/>
      <c r="F1701" s="80"/>
    </row>
    <row r="1702" spans="1:6" x14ac:dyDescent="0.25">
      <c r="A1702" s="77" t="s">
        <v>531</v>
      </c>
      <c r="B1702" s="79">
        <v>76.2</v>
      </c>
      <c r="C1702" s="79"/>
      <c r="D1702" s="79"/>
      <c r="E1702" s="79"/>
      <c r="F1702" s="80"/>
    </row>
    <row r="1703" spans="1:6" x14ac:dyDescent="0.25">
      <c r="A1703" s="77" t="s">
        <v>532</v>
      </c>
      <c r="B1703" s="79">
        <v>76.2</v>
      </c>
      <c r="C1703" s="79"/>
      <c r="D1703" s="79"/>
      <c r="E1703" s="79"/>
      <c r="F1703" s="80"/>
    </row>
    <row r="1704" spans="1:6" x14ac:dyDescent="0.25">
      <c r="A1704" s="77" t="s">
        <v>533</v>
      </c>
      <c r="B1704" s="79">
        <v>65.319999999999993</v>
      </c>
      <c r="C1704" s="79"/>
      <c r="D1704" s="79"/>
      <c r="E1704" s="79"/>
      <c r="F1704" s="80"/>
    </row>
    <row r="1705" spans="1:6" x14ac:dyDescent="0.25">
      <c r="A1705" s="77" t="s">
        <v>534</v>
      </c>
      <c r="B1705" s="79">
        <v>70.56</v>
      </c>
      <c r="C1705" s="79"/>
      <c r="D1705" s="79"/>
      <c r="E1705" s="79"/>
      <c r="F1705" s="80"/>
    </row>
    <row r="1706" spans="1:6" x14ac:dyDescent="0.25">
      <c r="A1706" s="77" t="s">
        <v>535</v>
      </c>
      <c r="B1706" s="79">
        <v>76.2</v>
      </c>
      <c r="C1706" s="79"/>
      <c r="D1706" s="79"/>
      <c r="E1706" s="79"/>
      <c r="F1706" s="80"/>
    </row>
    <row r="1707" spans="1:6" x14ac:dyDescent="0.25">
      <c r="A1707" s="77" t="s">
        <v>536</v>
      </c>
      <c r="B1707" s="79">
        <v>39.69</v>
      </c>
      <c r="C1707" s="79"/>
      <c r="D1707" s="79"/>
      <c r="E1707" s="79"/>
      <c r="F1707" s="80"/>
    </row>
    <row r="1708" spans="1:6" x14ac:dyDescent="0.25">
      <c r="A1708" s="77" t="s">
        <v>537</v>
      </c>
      <c r="B1708" s="79">
        <v>65.319999999999993</v>
      </c>
      <c r="C1708" s="79"/>
      <c r="D1708" s="79"/>
      <c r="E1708" s="79"/>
      <c r="F1708" s="80"/>
    </row>
    <row r="1709" spans="1:6" x14ac:dyDescent="0.25">
      <c r="A1709" s="77" t="s">
        <v>538</v>
      </c>
      <c r="B1709" s="79">
        <v>79.38</v>
      </c>
      <c r="C1709" s="79"/>
      <c r="D1709" s="79"/>
      <c r="E1709" s="79"/>
      <c r="F1709" s="80"/>
    </row>
    <row r="1710" spans="1:6" x14ac:dyDescent="0.25">
      <c r="A1710" s="85" t="s">
        <v>19</v>
      </c>
      <c r="B1710" s="86">
        <f>SUM(B1696:B1709)</f>
        <v>978.7600000000001</v>
      </c>
      <c r="C1710" s="87"/>
      <c r="D1710" s="87"/>
      <c r="E1710" s="87"/>
      <c r="F1710" s="88"/>
    </row>
    <row r="1713" spans="1:13" x14ac:dyDescent="0.25">
      <c r="A1713" s="47" t="s">
        <v>5</v>
      </c>
      <c r="B1713" s="50" t="s">
        <v>6</v>
      </c>
      <c r="C1713" s="49">
        <v>44274</v>
      </c>
      <c r="D1713" s="54">
        <v>934.06</v>
      </c>
    </row>
    <row r="1714" spans="1:13" x14ac:dyDescent="0.25">
      <c r="A1714" s="73">
        <v>37842881</v>
      </c>
      <c r="B1714" s="75">
        <v>99.24</v>
      </c>
      <c r="C1714" s="109" t="s">
        <v>171</v>
      </c>
      <c r="D1714" s="109" t="s">
        <v>172</v>
      </c>
      <c r="E1714" s="109" t="s">
        <v>173</v>
      </c>
      <c r="F1714" s="109" t="s">
        <v>174</v>
      </c>
      <c r="G1714" s="109" t="s">
        <v>175</v>
      </c>
      <c r="H1714" s="109" t="s">
        <v>176</v>
      </c>
      <c r="I1714" s="109" t="s">
        <v>177</v>
      </c>
      <c r="J1714" s="109" t="s">
        <v>178</v>
      </c>
      <c r="K1714" s="109" t="s">
        <v>179</v>
      </c>
      <c r="L1714" s="109" t="s">
        <v>520</v>
      </c>
      <c r="M1714" s="109" t="s">
        <v>521</v>
      </c>
    </row>
    <row r="1715" spans="1:13" x14ac:dyDescent="0.25">
      <c r="A1715" s="77">
        <v>37842883</v>
      </c>
      <c r="B1715" s="79">
        <v>60.48</v>
      </c>
      <c r="C1715" s="110" t="s">
        <v>545</v>
      </c>
      <c r="D1715" s="110" t="s">
        <v>545</v>
      </c>
      <c r="E1715" s="111">
        <v>0</v>
      </c>
      <c r="F1715" s="111">
        <v>0</v>
      </c>
      <c r="G1715" s="111">
        <v>10.08</v>
      </c>
      <c r="H1715" s="110" t="s">
        <v>183</v>
      </c>
      <c r="I1715" s="111" t="s">
        <v>183</v>
      </c>
      <c r="J1715" s="111">
        <v>20.16</v>
      </c>
      <c r="K1715" s="110">
        <v>-10.08</v>
      </c>
      <c r="L1715" s="110" t="s">
        <v>522</v>
      </c>
      <c r="M1715" s="110" t="s">
        <v>523</v>
      </c>
    </row>
    <row r="1716" spans="1:13" ht="15.75" thickBot="1" x14ac:dyDescent="0.3">
      <c r="A1716" s="77">
        <v>37842884</v>
      </c>
      <c r="B1716" s="79">
        <v>10.08</v>
      </c>
      <c r="C1716" s="79"/>
      <c r="D1716" s="79"/>
      <c r="E1716" s="79"/>
      <c r="F1716" s="80"/>
      <c r="K1716" s="108">
        <f>SUM(K1715)</f>
        <v>-10.08</v>
      </c>
    </row>
    <row r="1717" spans="1:13" ht="15.75" thickTop="1" x14ac:dyDescent="0.25">
      <c r="A1717" s="90" t="s">
        <v>292</v>
      </c>
      <c r="B1717" s="81">
        <f>SUM(B1714:B1716)</f>
        <v>169.8</v>
      </c>
      <c r="C1717" s="79"/>
      <c r="D1717" s="79"/>
      <c r="E1717" s="79"/>
      <c r="F1717" s="80"/>
    </row>
    <row r="1718" spans="1:13" x14ac:dyDescent="0.25">
      <c r="A1718" s="77" t="s">
        <v>8</v>
      </c>
      <c r="B1718" s="79"/>
      <c r="C1718" s="79"/>
      <c r="D1718" s="79"/>
      <c r="E1718" s="79"/>
      <c r="F1718" s="80"/>
    </row>
    <row r="1719" spans="1:13" x14ac:dyDescent="0.25">
      <c r="A1719" s="77" t="s">
        <v>540</v>
      </c>
      <c r="B1719" s="79">
        <v>496.8</v>
      </c>
      <c r="C1719" s="79"/>
      <c r="D1719" s="79"/>
      <c r="E1719" s="79"/>
      <c r="F1719" s="80"/>
    </row>
    <row r="1720" spans="1:13" x14ac:dyDescent="0.25">
      <c r="A1720" s="77" t="s">
        <v>541</v>
      </c>
      <c r="B1720" s="79">
        <v>85.05</v>
      </c>
      <c r="C1720" s="79"/>
      <c r="D1720" s="79"/>
      <c r="E1720" s="79"/>
      <c r="F1720" s="80"/>
    </row>
    <row r="1721" spans="1:13" x14ac:dyDescent="0.25">
      <c r="A1721" s="77" t="s">
        <v>542</v>
      </c>
      <c r="B1721" s="79">
        <v>86.4</v>
      </c>
      <c r="C1721" s="79"/>
      <c r="D1721" s="79"/>
      <c r="E1721" s="81" t="s">
        <v>20</v>
      </c>
      <c r="F1721" s="82">
        <f>B1717+B1724</f>
        <v>934.06000000000017</v>
      </c>
    </row>
    <row r="1722" spans="1:13" x14ac:dyDescent="0.25">
      <c r="A1722" s="77" t="s">
        <v>543</v>
      </c>
      <c r="B1722" s="79">
        <v>56.69</v>
      </c>
      <c r="C1722" s="79"/>
      <c r="D1722" s="79"/>
      <c r="E1722" s="79"/>
      <c r="F1722" s="80"/>
    </row>
    <row r="1723" spans="1:13" x14ac:dyDescent="0.25">
      <c r="A1723" s="77" t="s">
        <v>544</v>
      </c>
      <c r="B1723" s="79">
        <v>39.32</v>
      </c>
      <c r="C1723" s="79"/>
      <c r="D1723" s="79"/>
      <c r="E1723" s="79"/>
      <c r="F1723" s="80"/>
    </row>
    <row r="1724" spans="1:13" x14ac:dyDescent="0.25">
      <c r="A1724" s="85" t="s">
        <v>19</v>
      </c>
      <c r="B1724" s="86">
        <f>SUM(B1719:B1723)</f>
        <v>764.2600000000001</v>
      </c>
      <c r="C1724" s="87"/>
      <c r="D1724" s="87"/>
      <c r="E1724" s="87"/>
      <c r="F1724" s="88"/>
    </row>
    <row r="1727" spans="1:13" x14ac:dyDescent="0.25">
      <c r="A1727" s="47" t="s">
        <v>5</v>
      </c>
      <c r="B1727" s="48" t="s">
        <v>6</v>
      </c>
      <c r="C1727" s="49">
        <v>44278</v>
      </c>
      <c r="D1727" s="54">
        <v>4882.51</v>
      </c>
    </row>
    <row r="1728" spans="1:13" x14ac:dyDescent="0.25">
      <c r="A1728" s="73">
        <v>37858570</v>
      </c>
      <c r="B1728" s="75">
        <v>45.35</v>
      </c>
      <c r="C1728" s="75"/>
      <c r="D1728" s="75"/>
      <c r="E1728" s="75"/>
      <c r="F1728" s="76"/>
    </row>
    <row r="1729" spans="1:6" x14ac:dyDescent="0.25">
      <c r="A1729" s="77">
        <v>37858571</v>
      </c>
      <c r="B1729" s="79">
        <v>136.47999999999999</v>
      </c>
      <c r="C1729" s="79"/>
      <c r="D1729" s="79"/>
      <c r="E1729" s="79"/>
      <c r="F1729" s="80"/>
    </row>
    <row r="1730" spans="1:6" x14ac:dyDescent="0.25">
      <c r="A1730" s="77">
        <v>37858572</v>
      </c>
      <c r="B1730" s="79">
        <v>26.25</v>
      </c>
      <c r="C1730" s="79"/>
      <c r="D1730" s="79"/>
      <c r="E1730" s="79"/>
      <c r="F1730" s="80"/>
    </row>
    <row r="1731" spans="1:6" x14ac:dyDescent="0.25">
      <c r="A1731" s="77">
        <v>37858573</v>
      </c>
      <c r="B1731" s="79">
        <v>90.72</v>
      </c>
      <c r="C1731" s="79"/>
      <c r="D1731" s="79"/>
      <c r="E1731" s="79"/>
      <c r="F1731" s="80"/>
    </row>
    <row r="1732" spans="1:6" x14ac:dyDescent="0.25">
      <c r="A1732" s="77">
        <v>37858574</v>
      </c>
      <c r="B1732" s="79">
        <v>42</v>
      </c>
      <c r="C1732" s="79"/>
      <c r="D1732" s="79"/>
      <c r="E1732" s="79"/>
      <c r="F1732" s="80"/>
    </row>
    <row r="1733" spans="1:6" x14ac:dyDescent="0.25">
      <c r="A1733" s="77">
        <v>37858575</v>
      </c>
      <c r="B1733" s="79">
        <v>171.36</v>
      </c>
      <c r="C1733" s="79"/>
      <c r="D1733" s="79"/>
      <c r="E1733" s="79"/>
      <c r="F1733" s="80"/>
    </row>
    <row r="1734" spans="1:6" x14ac:dyDescent="0.25">
      <c r="A1734" s="77">
        <v>37858576</v>
      </c>
      <c r="B1734" s="79">
        <v>31.49</v>
      </c>
      <c r="C1734" s="79"/>
      <c r="D1734" s="79"/>
      <c r="E1734" s="79"/>
      <c r="F1734" s="80"/>
    </row>
    <row r="1735" spans="1:6" x14ac:dyDescent="0.25">
      <c r="A1735" s="77">
        <v>37858577</v>
      </c>
      <c r="B1735" s="78">
        <v>1442.35</v>
      </c>
      <c r="C1735" s="78"/>
      <c r="D1735" s="79"/>
      <c r="E1735" s="79"/>
      <c r="F1735" s="80"/>
    </row>
    <row r="1736" spans="1:6" x14ac:dyDescent="0.25">
      <c r="A1736" s="77">
        <v>37858578</v>
      </c>
      <c r="B1736" s="79">
        <v>181.44</v>
      </c>
      <c r="C1736" s="79"/>
      <c r="D1736" s="79"/>
      <c r="E1736" s="79"/>
      <c r="F1736" s="80"/>
    </row>
    <row r="1737" spans="1:6" x14ac:dyDescent="0.25">
      <c r="A1737" s="77">
        <v>37858579</v>
      </c>
      <c r="B1737" s="79">
        <v>45.39</v>
      </c>
      <c r="C1737" s="79"/>
      <c r="D1737" s="79"/>
      <c r="E1737" s="79"/>
      <c r="F1737" s="80"/>
    </row>
    <row r="1738" spans="1:6" x14ac:dyDescent="0.25">
      <c r="A1738" s="77">
        <v>37858580</v>
      </c>
      <c r="B1738" s="79">
        <v>81.25</v>
      </c>
      <c r="C1738" s="79"/>
      <c r="D1738" s="79"/>
      <c r="E1738" s="79"/>
      <c r="F1738" s="80"/>
    </row>
    <row r="1739" spans="1:6" x14ac:dyDescent="0.25">
      <c r="A1739" s="77">
        <v>37858581</v>
      </c>
      <c r="B1739" s="79">
        <v>28.35</v>
      </c>
      <c r="C1739" s="79"/>
      <c r="D1739" s="79"/>
      <c r="E1739" s="79"/>
      <c r="F1739" s="80"/>
    </row>
    <row r="1740" spans="1:6" x14ac:dyDescent="0.25">
      <c r="A1740" s="77">
        <v>37858582</v>
      </c>
      <c r="B1740" s="79">
        <v>81.25</v>
      </c>
      <c r="C1740" s="79"/>
      <c r="D1740" s="79"/>
      <c r="E1740" s="79"/>
      <c r="F1740" s="80"/>
    </row>
    <row r="1741" spans="1:6" x14ac:dyDescent="0.25">
      <c r="A1741" s="77">
        <v>37858583</v>
      </c>
      <c r="B1741" s="79">
        <v>31.49</v>
      </c>
      <c r="C1741" s="79"/>
      <c r="D1741" s="79"/>
      <c r="E1741" s="79"/>
      <c r="F1741" s="80"/>
    </row>
    <row r="1742" spans="1:6" x14ac:dyDescent="0.25">
      <c r="A1742" s="77">
        <v>37858584</v>
      </c>
      <c r="B1742" s="79">
        <v>206.64</v>
      </c>
      <c r="C1742" s="79"/>
      <c r="D1742" s="79"/>
      <c r="E1742" s="79"/>
      <c r="F1742" s="80"/>
    </row>
    <row r="1743" spans="1:6" x14ac:dyDescent="0.25">
      <c r="A1743" s="77">
        <v>37858585</v>
      </c>
      <c r="B1743" s="79">
        <v>171.75</v>
      </c>
      <c r="C1743" s="79"/>
      <c r="D1743" s="79"/>
      <c r="E1743" s="79"/>
      <c r="F1743" s="80"/>
    </row>
    <row r="1744" spans="1:6" x14ac:dyDescent="0.25">
      <c r="A1744" s="77">
        <v>37861061</v>
      </c>
      <c r="B1744" s="79">
        <v>31.5</v>
      </c>
      <c r="C1744" s="79"/>
      <c r="D1744" s="79"/>
      <c r="E1744" s="79"/>
      <c r="F1744" s="80"/>
    </row>
    <row r="1745" spans="1:6" x14ac:dyDescent="0.25">
      <c r="A1745" s="77">
        <v>37861062</v>
      </c>
      <c r="B1745" s="79">
        <v>50.4</v>
      </c>
      <c r="C1745" s="79"/>
      <c r="D1745" s="79"/>
      <c r="E1745" s="79"/>
      <c r="F1745" s="80"/>
    </row>
    <row r="1746" spans="1:6" x14ac:dyDescent="0.25">
      <c r="A1746" s="77">
        <v>37861063</v>
      </c>
      <c r="B1746" s="79">
        <v>75.599999999999994</v>
      </c>
      <c r="C1746" s="79"/>
      <c r="D1746" s="79"/>
      <c r="E1746" s="79"/>
      <c r="F1746" s="80"/>
    </row>
    <row r="1747" spans="1:6" x14ac:dyDescent="0.25">
      <c r="A1747" s="77">
        <v>37861064</v>
      </c>
      <c r="B1747" s="79">
        <v>132.30000000000001</v>
      </c>
      <c r="C1747" s="79"/>
      <c r="D1747" s="79"/>
      <c r="E1747" s="79"/>
      <c r="F1747" s="80"/>
    </row>
    <row r="1748" spans="1:6" x14ac:dyDescent="0.25">
      <c r="A1748" s="77">
        <v>37861065</v>
      </c>
      <c r="B1748" s="79">
        <v>70.56</v>
      </c>
      <c r="C1748" s="79"/>
      <c r="D1748" s="79"/>
      <c r="E1748" s="79"/>
      <c r="F1748" s="80"/>
    </row>
    <row r="1749" spans="1:6" x14ac:dyDescent="0.25">
      <c r="A1749" s="77">
        <v>37861066</v>
      </c>
      <c r="B1749" s="79">
        <v>35.28</v>
      </c>
      <c r="C1749" s="79"/>
      <c r="D1749" s="79"/>
      <c r="E1749" s="79"/>
      <c r="F1749" s="80"/>
    </row>
    <row r="1750" spans="1:6" x14ac:dyDescent="0.25">
      <c r="A1750" s="77">
        <v>37861067</v>
      </c>
      <c r="B1750" s="79">
        <v>472.5</v>
      </c>
      <c r="C1750" s="79"/>
      <c r="D1750" s="79"/>
      <c r="E1750" s="79"/>
      <c r="F1750" s="80"/>
    </row>
    <row r="1751" spans="1:6" x14ac:dyDescent="0.25">
      <c r="A1751" s="77">
        <v>37861068</v>
      </c>
      <c r="B1751" s="79">
        <v>45.35</v>
      </c>
      <c r="C1751" s="79"/>
      <c r="D1751" s="79"/>
      <c r="E1751" s="79"/>
      <c r="F1751" s="80"/>
    </row>
    <row r="1752" spans="1:6" x14ac:dyDescent="0.25">
      <c r="A1752" s="77">
        <v>37861069</v>
      </c>
      <c r="B1752" s="79">
        <v>65.52</v>
      </c>
      <c r="C1752" s="79"/>
      <c r="D1752" s="79"/>
      <c r="E1752" s="79"/>
      <c r="F1752" s="80"/>
    </row>
    <row r="1753" spans="1:6" x14ac:dyDescent="0.25">
      <c r="A1753" s="77">
        <v>37861070</v>
      </c>
      <c r="B1753" s="79">
        <v>78.72</v>
      </c>
      <c r="C1753" s="79"/>
      <c r="D1753" s="79"/>
      <c r="E1753" s="79"/>
      <c r="F1753" s="80"/>
    </row>
    <row r="1754" spans="1:6" x14ac:dyDescent="0.25">
      <c r="A1754" s="77">
        <v>37861071</v>
      </c>
      <c r="B1754" s="79">
        <v>105.84</v>
      </c>
      <c r="C1754" s="79"/>
      <c r="D1754" s="79"/>
      <c r="E1754" s="79"/>
      <c r="F1754" s="80"/>
    </row>
    <row r="1755" spans="1:6" x14ac:dyDescent="0.25">
      <c r="A1755" s="77">
        <v>37861072</v>
      </c>
      <c r="B1755" s="79">
        <v>60.05</v>
      </c>
      <c r="C1755" s="79"/>
      <c r="D1755" s="79"/>
      <c r="E1755" s="79"/>
      <c r="F1755" s="80"/>
    </row>
    <row r="1756" spans="1:6" x14ac:dyDescent="0.25">
      <c r="A1756" s="90" t="s">
        <v>292</v>
      </c>
      <c r="B1756" s="81">
        <f>SUM(B1728:B1755)</f>
        <v>4037.18</v>
      </c>
      <c r="C1756" s="79"/>
      <c r="D1756" s="79"/>
      <c r="E1756" s="79"/>
      <c r="F1756" s="80"/>
    </row>
    <row r="1757" spans="1:6" x14ac:dyDescent="0.25">
      <c r="A1757" s="77" t="s">
        <v>8</v>
      </c>
      <c r="B1757" s="79"/>
      <c r="C1757" s="79"/>
      <c r="D1757" s="79"/>
      <c r="E1757" s="79"/>
      <c r="F1757" s="80"/>
    </row>
    <row r="1758" spans="1:6" x14ac:dyDescent="0.25">
      <c r="A1758" s="77"/>
      <c r="B1758" s="79"/>
      <c r="C1758" s="79"/>
      <c r="D1758" s="79"/>
      <c r="E1758" s="79"/>
      <c r="F1758" s="80"/>
    </row>
    <row r="1759" spans="1:6" x14ac:dyDescent="0.25">
      <c r="A1759" s="77" t="s">
        <v>546</v>
      </c>
      <c r="B1759" s="79">
        <v>78.75</v>
      </c>
      <c r="C1759" s="79"/>
      <c r="D1759" s="79"/>
      <c r="E1759" s="79"/>
      <c r="F1759" s="80"/>
    </row>
    <row r="1760" spans="1:6" x14ac:dyDescent="0.25">
      <c r="A1760" s="77" t="s">
        <v>547</v>
      </c>
      <c r="B1760" s="79">
        <v>160.74</v>
      </c>
      <c r="C1760" s="79"/>
      <c r="D1760" s="79"/>
      <c r="E1760" s="79"/>
      <c r="F1760" s="80"/>
    </row>
    <row r="1761" spans="1:6" x14ac:dyDescent="0.25">
      <c r="A1761" s="77" t="s">
        <v>548</v>
      </c>
      <c r="B1761" s="79">
        <v>85.05</v>
      </c>
      <c r="C1761" s="79"/>
      <c r="D1761" s="79"/>
      <c r="E1761" s="81" t="s">
        <v>20</v>
      </c>
      <c r="F1761" s="82">
        <f>B1756+B1768</f>
        <v>4882.51</v>
      </c>
    </row>
    <row r="1762" spans="1:6" x14ac:dyDescent="0.25">
      <c r="A1762" s="77" t="s">
        <v>549</v>
      </c>
      <c r="B1762" s="79">
        <v>160.74</v>
      </c>
      <c r="C1762" s="79"/>
      <c r="D1762" s="79"/>
      <c r="E1762" s="79"/>
      <c r="F1762" s="80"/>
    </row>
    <row r="1763" spans="1:6" x14ac:dyDescent="0.25">
      <c r="A1763" s="77" t="s">
        <v>550</v>
      </c>
      <c r="B1763" s="79">
        <v>48.6</v>
      </c>
      <c r="C1763" s="79"/>
      <c r="D1763" s="79"/>
      <c r="E1763" s="79"/>
      <c r="F1763" s="80"/>
    </row>
    <row r="1764" spans="1:6" x14ac:dyDescent="0.25">
      <c r="A1764" s="77" t="s">
        <v>551</v>
      </c>
      <c r="B1764" s="79">
        <v>59.53</v>
      </c>
      <c r="C1764" s="79"/>
      <c r="D1764" s="79"/>
      <c r="E1764" s="79"/>
      <c r="F1764" s="80"/>
    </row>
    <row r="1765" spans="1:6" x14ac:dyDescent="0.25">
      <c r="A1765" s="77" t="s">
        <v>552</v>
      </c>
      <c r="B1765" s="79">
        <v>113.4</v>
      </c>
      <c r="C1765" s="79"/>
      <c r="D1765" s="79"/>
      <c r="E1765" s="79"/>
      <c r="F1765" s="80"/>
    </row>
    <row r="1766" spans="1:6" x14ac:dyDescent="0.25">
      <c r="A1766" s="77" t="s">
        <v>553</v>
      </c>
      <c r="B1766" s="79">
        <v>87.08</v>
      </c>
      <c r="C1766" s="79"/>
      <c r="D1766" s="79"/>
      <c r="E1766" s="79"/>
      <c r="F1766" s="80"/>
    </row>
    <row r="1767" spans="1:6" x14ac:dyDescent="0.25">
      <c r="A1767" s="77" t="s">
        <v>554</v>
      </c>
      <c r="B1767" s="79">
        <v>51.44</v>
      </c>
      <c r="C1767" s="79"/>
      <c r="D1767" s="79"/>
      <c r="E1767" s="79"/>
      <c r="F1767" s="80"/>
    </row>
    <row r="1768" spans="1:6" x14ac:dyDescent="0.25">
      <c r="A1768" s="85" t="s">
        <v>19</v>
      </c>
      <c r="B1768" s="86">
        <f>SUM(B1759:B1767)</f>
        <v>845.32999999999993</v>
      </c>
      <c r="C1768" s="87"/>
      <c r="D1768" s="87"/>
      <c r="E1768" s="87"/>
      <c r="F1768" s="88"/>
    </row>
    <row r="1771" spans="1:6" x14ac:dyDescent="0.25">
      <c r="A1771" s="44" t="s">
        <v>5</v>
      </c>
      <c r="B1771" s="46" t="s">
        <v>6</v>
      </c>
      <c r="C1771" s="45">
        <v>44280</v>
      </c>
      <c r="D1771" s="51">
        <v>1239.6500000000001</v>
      </c>
    </row>
    <row r="1772" spans="1:6" x14ac:dyDescent="0.25">
      <c r="A1772" s="69" t="s">
        <v>555</v>
      </c>
      <c r="B1772" s="69">
        <v>105</v>
      </c>
    </row>
    <row r="1773" spans="1:6" x14ac:dyDescent="0.25">
      <c r="A1773" s="69" t="s">
        <v>556</v>
      </c>
      <c r="B1773" s="69">
        <v>125.29</v>
      </c>
    </row>
    <row r="1774" spans="1:6" x14ac:dyDescent="0.25">
      <c r="A1774" s="69" t="s">
        <v>557</v>
      </c>
      <c r="B1774" s="69">
        <v>172.8</v>
      </c>
    </row>
    <row r="1775" spans="1:6" x14ac:dyDescent="0.25">
      <c r="A1775" s="69" t="s">
        <v>558</v>
      </c>
      <c r="B1775" s="69">
        <v>300</v>
      </c>
    </row>
    <row r="1776" spans="1:6" x14ac:dyDescent="0.25">
      <c r="A1776" s="69" t="s">
        <v>559</v>
      </c>
      <c r="B1776" s="69">
        <v>56.7</v>
      </c>
    </row>
    <row r="1777" spans="1:6" x14ac:dyDescent="0.25">
      <c r="A1777" s="69" t="s">
        <v>560</v>
      </c>
      <c r="B1777" s="69">
        <v>68.61</v>
      </c>
    </row>
    <row r="1778" spans="1:6" x14ac:dyDescent="0.25">
      <c r="A1778" s="69" t="s">
        <v>561</v>
      </c>
      <c r="B1778" s="69">
        <v>32.78</v>
      </c>
    </row>
    <row r="1779" spans="1:6" x14ac:dyDescent="0.25">
      <c r="A1779" s="69" t="s">
        <v>562</v>
      </c>
      <c r="B1779" s="69">
        <v>51.03</v>
      </c>
    </row>
    <row r="1780" spans="1:6" x14ac:dyDescent="0.25">
      <c r="A1780" s="69" t="s">
        <v>563</v>
      </c>
      <c r="B1780" s="69">
        <v>65.36</v>
      </c>
    </row>
    <row r="1781" spans="1:6" x14ac:dyDescent="0.25">
      <c r="A1781" s="69" t="s">
        <v>564</v>
      </c>
      <c r="B1781" s="69">
        <v>45.72</v>
      </c>
    </row>
    <row r="1782" spans="1:6" x14ac:dyDescent="0.25">
      <c r="A1782" s="69" t="s">
        <v>565</v>
      </c>
      <c r="B1782" s="69">
        <v>47.63</v>
      </c>
    </row>
    <row r="1783" spans="1:6" x14ac:dyDescent="0.25">
      <c r="A1783" s="69" t="s">
        <v>566</v>
      </c>
      <c r="B1783" s="69">
        <v>76.2</v>
      </c>
    </row>
    <row r="1784" spans="1:6" x14ac:dyDescent="0.25">
      <c r="A1784" s="69" t="s">
        <v>567</v>
      </c>
      <c r="B1784" s="69">
        <v>38.1</v>
      </c>
    </row>
    <row r="1785" spans="1:6" x14ac:dyDescent="0.25">
      <c r="A1785" s="69" t="s">
        <v>568</v>
      </c>
      <c r="B1785" s="69">
        <v>54.43</v>
      </c>
    </row>
    <row r="1786" spans="1:6" ht="15.75" thickBot="1" x14ac:dyDescent="0.3">
      <c r="A1786" s="84" t="s">
        <v>19</v>
      </c>
      <c r="B1786" s="84">
        <f>SUM(B1772:B1785)</f>
        <v>1239.6500000000001</v>
      </c>
    </row>
    <row r="1787" spans="1:6" ht="15.75" thickTop="1" x14ac:dyDescent="0.25"/>
    <row r="1789" spans="1:6" x14ac:dyDescent="0.25">
      <c r="A1789" s="44" t="s">
        <v>5</v>
      </c>
      <c r="B1789" s="46" t="s">
        <v>6</v>
      </c>
      <c r="C1789" s="45">
        <v>44281</v>
      </c>
      <c r="D1789" s="43">
        <v>3104.2</v>
      </c>
    </row>
    <row r="1790" spans="1:6" x14ac:dyDescent="0.25">
      <c r="A1790" s="69">
        <v>37909342</v>
      </c>
      <c r="B1790" s="69">
        <v>183.95</v>
      </c>
      <c r="C1790" s="75"/>
      <c r="D1790" s="75"/>
      <c r="E1790" s="75"/>
      <c r="F1790" s="76"/>
    </row>
    <row r="1791" spans="1:6" x14ac:dyDescent="0.25">
      <c r="A1791" s="69">
        <v>37917132</v>
      </c>
      <c r="B1791" s="69">
        <v>302.39999999999998</v>
      </c>
      <c r="F1791" s="80"/>
    </row>
    <row r="1792" spans="1:6" x14ac:dyDescent="0.25">
      <c r="A1792" s="69">
        <v>37917133</v>
      </c>
      <c r="B1792" s="69">
        <v>31.5</v>
      </c>
      <c r="F1792" s="80"/>
    </row>
    <row r="1793" spans="1:6" x14ac:dyDescent="0.25">
      <c r="A1793" s="69">
        <v>37917134</v>
      </c>
      <c r="B1793" s="69">
        <v>282.24</v>
      </c>
      <c r="F1793" s="80"/>
    </row>
    <row r="1794" spans="1:6" x14ac:dyDescent="0.25">
      <c r="A1794" s="69">
        <v>37917135</v>
      </c>
      <c r="B1794" s="69">
        <v>120.96</v>
      </c>
      <c r="F1794" s="80"/>
    </row>
    <row r="1795" spans="1:6" x14ac:dyDescent="0.25">
      <c r="A1795" s="69">
        <v>37917136</v>
      </c>
      <c r="B1795" s="69">
        <v>33.08</v>
      </c>
      <c r="F1795" s="80"/>
    </row>
    <row r="1796" spans="1:6" x14ac:dyDescent="0.25">
      <c r="A1796" s="69">
        <v>37917139</v>
      </c>
      <c r="B1796" s="69">
        <v>105.84</v>
      </c>
      <c r="F1796" s="80"/>
    </row>
    <row r="1797" spans="1:6" x14ac:dyDescent="0.25">
      <c r="A1797" s="69">
        <v>37921370</v>
      </c>
      <c r="B1797" s="69">
        <v>161.28</v>
      </c>
      <c r="F1797" s="80"/>
    </row>
    <row r="1798" spans="1:6" x14ac:dyDescent="0.25">
      <c r="A1798" s="69">
        <v>37921371</v>
      </c>
      <c r="B1798" s="69">
        <v>66.16</v>
      </c>
      <c r="F1798" s="80"/>
    </row>
    <row r="1799" spans="1:6" x14ac:dyDescent="0.25">
      <c r="A1799" s="69">
        <v>37921372</v>
      </c>
      <c r="B1799" s="69">
        <v>75.599999999999994</v>
      </c>
      <c r="F1799" s="80"/>
    </row>
    <row r="1800" spans="1:6" x14ac:dyDescent="0.25">
      <c r="A1800" s="69">
        <v>37921373</v>
      </c>
      <c r="B1800" s="69">
        <v>84.68</v>
      </c>
      <c r="F1800" s="80"/>
    </row>
    <row r="1801" spans="1:6" x14ac:dyDescent="0.25">
      <c r="A1801" s="69">
        <v>37921374</v>
      </c>
      <c r="B1801" s="69">
        <v>105.84</v>
      </c>
      <c r="F1801" s="80"/>
    </row>
    <row r="1802" spans="1:6" x14ac:dyDescent="0.25">
      <c r="A1802" s="90" t="s">
        <v>292</v>
      </c>
      <c r="B1802" s="81">
        <f>SUM(B1790:B1801)</f>
        <v>1553.53</v>
      </c>
      <c r="F1802" s="80"/>
    </row>
    <row r="1803" spans="1:6" x14ac:dyDescent="0.25">
      <c r="A1803" s="77" t="s">
        <v>8</v>
      </c>
      <c r="B1803" s="79"/>
      <c r="F1803" s="80"/>
    </row>
    <row r="1804" spans="1:6" x14ac:dyDescent="0.25">
      <c r="F1804" s="80"/>
    </row>
    <row r="1805" spans="1:6" x14ac:dyDescent="0.25">
      <c r="A1805" s="69" t="s">
        <v>569</v>
      </c>
      <c r="B1805" s="69">
        <v>255.15</v>
      </c>
      <c r="F1805" s="80"/>
    </row>
    <row r="1806" spans="1:6" x14ac:dyDescent="0.25">
      <c r="A1806" s="69" t="s">
        <v>570</v>
      </c>
      <c r="B1806" s="69">
        <v>85.05</v>
      </c>
      <c r="F1806" s="80"/>
    </row>
    <row r="1807" spans="1:6" x14ac:dyDescent="0.25">
      <c r="A1807" s="69" t="s">
        <v>571</v>
      </c>
      <c r="B1807" s="69">
        <v>430.32</v>
      </c>
      <c r="E1807" s="81" t="s">
        <v>20</v>
      </c>
      <c r="F1807" s="82">
        <f>B1802+B1817</f>
        <v>3104.2</v>
      </c>
    </row>
    <row r="1808" spans="1:6" x14ac:dyDescent="0.25">
      <c r="A1808" s="69" t="s">
        <v>572</v>
      </c>
      <c r="B1808" s="69">
        <v>73.599999999999994</v>
      </c>
      <c r="F1808" s="80"/>
    </row>
    <row r="1809" spans="1:6" x14ac:dyDescent="0.25">
      <c r="A1809" s="69" t="s">
        <v>573</v>
      </c>
      <c r="B1809" s="69">
        <v>86.4</v>
      </c>
      <c r="F1809" s="80"/>
    </row>
    <row r="1810" spans="1:6" x14ac:dyDescent="0.25">
      <c r="A1810" s="69" t="s">
        <v>574</v>
      </c>
      <c r="B1810" s="69">
        <v>172.8</v>
      </c>
      <c r="F1810" s="80"/>
    </row>
    <row r="1811" spans="1:6" x14ac:dyDescent="0.25">
      <c r="A1811" s="69" t="s">
        <v>575</v>
      </c>
      <c r="B1811" s="69">
        <v>172.8</v>
      </c>
      <c r="F1811" s="80"/>
    </row>
    <row r="1812" spans="1:6" x14ac:dyDescent="0.25">
      <c r="A1812" s="69" t="s">
        <v>576</v>
      </c>
      <c r="B1812" s="69">
        <v>85.05</v>
      </c>
      <c r="F1812" s="80"/>
    </row>
    <row r="1813" spans="1:6" x14ac:dyDescent="0.25">
      <c r="A1813" s="69" t="s">
        <v>577</v>
      </c>
      <c r="B1813" s="69">
        <v>102.06</v>
      </c>
      <c r="F1813" s="80"/>
    </row>
    <row r="1814" spans="1:6" x14ac:dyDescent="0.25">
      <c r="A1814" s="69" t="s">
        <v>578</v>
      </c>
      <c r="B1814" s="69">
        <v>16.39</v>
      </c>
      <c r="F1814" s="80"/>
    </row>
    <row r="1815" spans="1:6" x14ac:dyDescent="0.25">
      <c r="A1815" s="69" t="s">
        <v>579</v>
      </c>
      <c r="B1815" s="69">
        <v>34.01</v>
      </c>
      <c r="F1815" s="80"/>
    </row>
    <row r="1816" spans="1:6" x14ac:dyDescent="0.25">
      <c r="A1816" s="69" t="s">
        <v>580</v>
      </c>
      <c r="B1816" s="69">
        <v>37.04</v>
      </c>
      <c r="F1816" s="80"/>
    </row>
    <row r="1817" spans="1:6" x14ac:dyDescent="0.25">
      <c r="A1817" s="85" t="s">
        <v>19</v>
      </c>
      <c r="B1817" s="86">
        <f>SUM(B1805:B1816)</f>
        <v>1550.6699999999998</v>
      </c>
      <c r="C1817" s="87"/>
      <c r="D1817" s="87"/>
      <c r="E1817" s="87"/>
      <c r="F1817" s="88"/>
    </row>
    <row r="1820" spans="1:6" x14ac:dyDescent="0.25">
      <c r="A1820" s="47" t="s">
        <v>5</v>
      </c>
      <c r="B1820" s="48" t="s">
        <v>6</v>
      </c>
      <c r="C1820" s="49">
        <v>44284</v>
      </c>
      <c r="D1820" s="54">
        <v>6530.46</v>
      </c>
    </row>
    <row r="1821" spans="1:6" x14ac:dyDescent="0.25">
      <c r="A1821" s="73">
        <v>37929095</v>
      </c>
      <c r="B1821" s="75">
        <v>367.9</v>
      </c>
      <c r="C1821" s="75"/>
      <c r="D1821" s="75"/>
      <c r="E1821" s="75"/>
      <c r="F1821" s="76"/>
    </row>
    <row r="1822" spans="1:6" x14ac:dyDescent="0.25">
      <c r="A1822" s="77">
        <v>37929096</v>
      </c>
      <c r="B1822" s="79">
        <v>525.20000000000005</v>
      </c>
      <c r="C1822" s="79"/>
      <c r="D1822" s="79"/>
      <c r="E1822" s="79"/>
      <c r="F1822" s="80"/>
    </row>
    <row r="1823" spans="1:6" x14ac:dyDescent="0.25">
      <c r="A1823" s="77">
        <v>37929097</v>
      </c>
      <c r="B1823" s="79">
        <v>157.30000000000001</v>
      </c>
      <c r="C1823" s="79"/>
      <c r="D1823" s="79"/>
      <c r="E1823" s="79"/>
      <c r="F1823" s="80"/>
    </row>
    <row r="1824" spans="1:6" x14ac:dyDescent="0.25">
      <c r="A1824" s="77">
        <v>37929098</v>
      </c>
      <c r="B1824" s="79">
        <v>183.95</v>
      </c>
      <c r="C1824" s="79"/>
      <c r="D1824" s="79"/>
      <c r="E1824" s="79"/>
      <c r="F1824" s="80"/>
    </row>
    <row r="1825" spans="1:6" x14ac:dyDescent="0.25">
      <c r="A1825" s="77">
        <v>37929099</v>
      </c>
      <c r="B1825" s="79">
        <v>157.30000000000001</v>
      </c>
      <c r="C1825" s="79"/>
      <c r="D1825" s="79"/>
      <c r="E1825" s="79"/>
      <c r="F1825" s="80"/>
    </row>
    <row r="1826" spans="1:6" x14ac:dyDescent="0.25">
      <c r="A1826" s="77">
        <v>37929100</v>
      </c>
      <c r="B1826" s="79">
        <v>341.25</v>
      </c>
      <c r="C1826" s="79"/>
      <c r="D1826" s="79"/>
      <c r="E1826" s="79"/>
      <c r="F1826" s="80"/>
    </row>
    <row r="1827" spans="1:6" x14ac:dyDescent="0.25">
      <c r="A1827" s="77">
        <v>37929101</v>
      </c>
      <c r="B1827" s="79">
        <v>525.20000000000005</v>
      </c>
      <c r="C1827" s="79"/>
      <c r="D1827" s="79"/>
      <c r="E1827" s="79"/>
      <c r="F1827" s="80"/>
    </row>
    <row r="1828" spans="1:6" x14ac:dyDescent="0.25">
      <c r="A1828" s="77">
        <v>37929108</v>
      </c>
      <c r="B1828" s="79">
        <v>183.95</v>
      </c>
      <c r="C1828" s="79"/>
      <c r="D1828" s="79"/>
      <c r="E1828" s="79"/>
      <c r="F1828" s="80"/>
    </row>
    <row r="1829" spans="1:6" x14ac:dyDescent="0.25">
      <c r="A1829" s="77">
        <v>37929109</v>
      </c>
      <c r="B1829" s="79">
        <v>183.95</v>
      </c>
      <c r="C1829" s="79"/>
      <c r="D1829" s="79"/>
      <c r="E1829" s="79"/>
      <c r="F1829" s="80"/>
    </row>
    <row r="1830" spans="1:6" x14ac:dyDescent="0.25">
      <c r="A1830" s="77">
        <v>37934666</v>
      </c>
      <c r="B1830" s="79">
        <v>110.22</v>
      </c>
      <c r="C1830" s="79"/>
      <c r="D1830" s="79"/>
      <c r="E1830" s="79"/>
      <c r="F1830" s="80"/>
    </row>
    <row r="1831" spans="1:6" x14ac:dyDescent="0.25">
      <c r="A1831" s="77">
        <v>37935763</v>
      </c>
      <c r="B1831" s="79">
        <v>45.35</v>
      </c>
      <c r="C1831" s="79"/>
      <c r="D1831" s="79"/>
      <c r="E1831" s="79"/>
      <c r="F1831" s="80"/>
    </row>
    <row r="1832" spans="1:6" x14ac:dyDescent="0.25">
      <c r="A1832" s="77">
        <v>37935764</v>
      </c>
      <c r="B1832" s="79">
        <v>35.28</v>
      </c>
      <c r="C1832" s="79"/>
      <c r="D1832" s="79"/>
      <c r="E1832" s="79"/>
      <c r="F1832" s="80"/>
    </row>
    <row r="1833" spans="1:6" x14ac:dyDescent="0.25">
      <c r="A1833" s="77">
        <v>37935765</v>
      </c>
      <c r="B1833" s="79">
        <v>151.19999999999999</v>
      </c>
      <c r="C1833" s="79"/>
      <c r="D1833" s="79"/>
      <c r="E1833" s="79"/>
      <c r="F1833" s="80"/>
    </row>
    <row r="1834" spans="1:6" x14ac:dyDescent="0.25">
      <c r="A1834" s="77">
        <v>37935766</v>
      </c>
      <c r="B1834" s="79">
        <v>314.60000000000002</v>
      </c>
      <c r="C1834" s="79"/>
      <c r="D1834" s="79"/>
      <c r="E1834" s="79"/>
      <c r="F1834" s="80"/>
    </row>
    <row r="1835" spans="1:6" x14ac:dyDescent="0.25">
      <c r="A1835" s="77">
        <v>37935767</v>
      </c>
      <c r="B1835" s="79">
        <v>70.56</v>
      </c>
      <c r="C1835" s="79"/>
      <c r="D1835" s="79"/>
      <c r="E1835" s="79"/>
      <c r="F1835" s="80"/>
    </row>
    <row r="1836" spans="1:6" x14ac:dyDescent="0.25">
      <c r="A1836" s="77">
        <v>37935768</v>
      </c>
      <c r="B1836" s="79">
        <v>50.4</v>
      </c>
      <c r="C1836" s="79"/>
      <c r="D1836" s="79"/>
      <c r="E1836" s="79"/>
      <c r="F1836" s="80"/>
    </row>
    <row r="1837" spans="1:6" x14ac:dyDescent="0.25">
      <c r="A1837" s="77">
        <v>37935769</v>
      </c>
      <c r="B1837" s="79">
        <v>120.93</v>
      </c>
      <c r="C1837" s="79"/>
      <c r="D1837" s="79"/>
      <c r="E1837" s="79"/>
      <c r="F1837" s="80"/>
    </row>
    <row r="1838" spans="1:6" x14ac:dyDescent="0.25">
      <c r="A1838" s="77">
        <v>37935770</v>
      </c>
      <c r="B1838" s="79">
        <v>45.39</v>
      </c>
      <c r="C1838" s="79"/>
      <c r="D1838" s="79"/>
      <c r="E1838" s="79"/>
      <c r="F1838" s="80"/>
    </row>
    <row r="1839" spans="1:6" x14ac:dyDescent="0.25">
      <c r="A1839" s="77">
        <v>37935771</v>
      </c>
      <c r="B1839" s="79">
        <v>35.28</v>
      </c>
      <c r="C1839" s="79"/>
      <c r="D1839" s="79"/>
      <c r="E1839" s="79"/>
      <c r="F1839" s="80"/>
    </row>
    <row r="1840" spans="1:6" x14ac:dyDescent="0.25">
      <c r="A1840" s="77">
        <v>37935772</v>
      </c>
      <c r="B1840" s="79">
        <v>80.64</v>
      </c>
      <c r="C1840" s="79"/>
      <c r="D1840" s="79"/>
      <c r="E1840" s="79"/>
      <c r="F1840" s="80"/>
    </row>
    <row r="1841" spans="1:6" x14ac:dyDescent="0.25">
      <c r="A1841" s="77">
        <v>37935773</v>
      </c>
      <c r="B1841" s="79">
        <v>314.60000000000002</v>
      </c>
      <c r="C1841" s="79"/>
      <c r="D1841" s="79"/>
      <c r="E1841" s="79"/>
      <c r="F1841" s="80"/>
    </row>
    <row r="1842" spans="1:6" x14ac:dyDescent="0.25">
      <c r="A1842" s="77">
        <v>37935774</v>
      </c>
      <c r="B1842" s="79">
        <v>26.25</v>
      </c>
      <c r="C1842" s="79"/>
      <c r="D1842" s="79"/>
      <c r="E1842" s="79"/>
      <c r="F1842" s="80"/>
    </row>
    <row r="1843" spans="1:6" x14ac:dyDescent="0.25">
      <c r="A1843" s="77">
        <v>37935775</v>
      </c>
      <c r="B1843" s="79">
        <v>209.97</v>
      </c>
      <c r="C1843" s="79"/>
      <c r="D1843" s="79"/>
      <c r="E1843" s="79"/>
      <c r="F1843" s="80"/>
    </row>
    <row r="1844" spans="1:6" x14ac:dyDescent="0.25">
      <c r="A1844" s="77">
        <v>37935776</v>
      </c>
      <c r="B1844" s="79">
        <v>471.9</v>
      </c>
      <c r="C1844" s="79"/>
      <c r="D1844" s="79"/>
      <c r="E1844" s="79"/>
      <c r="F1844" s="80"/>
    </row>
    <row r="1845" spans="1:6" x14ac:dyDescent="0.25">
      <c r="A1845" s="77">
        <v>37935777</v>
      </c>
      <c r="B1845" s="79">
        <v>75.599999999999994</v>
      </c>
      <c r="C1845" s="79"/>
      <c r="D1845" s="79"/>
      <c r="E1845" s="79"/>
      <c r="F1845" s="80"/>
    </row>
    <row r="1846" spans="1:6" x14ac:dyDescent="0.25">
      <c r="A1846" s="77">
        <v>37935778</v>
      </c>
      <c r="B1846" s="79">
        <v>343.22</v>
      </c>
      <c r="C1846" s="79"/>
      <c r="D1846" s="79"/>
      <c r="E1846" s="79"/>
      <c r="F1846" s="80"/>
    </row>
    <row r="1847" spans="1:6" x14ac:dyDescent="0.25">
      <c r="A1847" s="90" t="s">
        <v>292</v>
      </c>
      <c r="B1847" s="81">
        <f>SUM(B1821:B1846)</f>
        <v>5127.3899999999994</v>
      </c>
      <c r="C1847" s="79"/>
      <c r="D1847" s="79"/>
      <c r="E1847" s="79"/>
      <c r="F1847" s="80"/>
    </row>
    <row r="1848" spans="1:6" x14ac:dyDescent="0.25">
      <c r="A1848" s="77" t="s">
        <v>8</v>
      </c>
      <c r="B1848" s="79"/>
      <c r="C1848" s="79"/>
      <c r="D1848" s="79"/>
      <c r="E1848" s="79"/>
      <c r="F1848" s="80"/>
    </row>
    <row r="1849" spans="1:6" x14ac:dyDescent="0.25">
      <c r="A1849" s="77"/>
      <c r="B1849" s="79"/>
      <c r="C1849" s="79"/>
      <c r="D1849" s="79"/>
      <c r="E1849" s="79"/>
      <c r="F1849" s="80"/>
    </row>
    <row r="1850" spans="1:6" x14ac:dyDescent="0.25">
      <c r="A1850" s="77" t="s">
        <v>581</v>
      </c>
      <c r="B1850" s="79">
        <v>396.9</v>
      </c>
      <c r="C1850" s="79"/>
      <c r="D1850" s="79"/>
      <c r="E1850" s="79"/>
      <c r="F1850" s="80"/>
    </row>
    <row r="1851" spans="1:6" x14ac:dyDescent="0.25">
      <c r="A1851" s="77" t="s">
        <v>582</v>
      </c>
      <c r="B1851" s="79">
        <v>86.4</v>
      </c>
      <c r="C1851" s="79"/>
      <c r="D1851" s="79"/>
      <c r="E1851" s="79"/>
      <c r="F1851" s="80"/>
    </row>
    <row r="1852" spans="1:6" x14ac:dyDescent="0.25">
      <c r="A1852" s="77" t="s">
        <v>583</v>
      </c>
      <c r="B1852" s="79">
        <v>73.5</v>
      </c>
      <c r="C1852" s="79"/>
      <c r="D1852" s="79"/>
      <c r="E1852" s="81" t="s">
        <v>20</v>
      </c>
      <c r="F1852" s="82">
        <f>B1847+B1862</f>
        <v>6530.4599999999991</v>
      </c>
    </row>
    <row r="1853" spans="1:6" x14ac:dyDescent="0.25">
      <c r="A1853" s="77" t="s">
        <v>584</v>
      </c>
      <c r="B1853" s="79">
        <v>78.75</v>
      </c>
      <c r="C1853" s="79"/>
      <c r="D1853" s="79"/>
      <c r="E1853" s="79"/>
      <c r="F1853" s="80"/>
    </row>
    <row r="1854" spans="1:6" x14ac:dyDescent="0.25">
      <c r="A1854" s="77" t="s">
        <v>585</v>
      </c>
      <c r="B1854" s="79">
        <v>113.4</v>
      </c>
      <c r="C1854" s="79"/>
      <c r="D1854" s="79"/>
      <c r="E1854" s="79"/>
      <c r="F1854" s="80"/>
    </row>
    <row r="1855" spans="1:6" x14ac:dyDescent="0.25">
      <c r="A1855" s="77" t="s">
        <v>586</v>
      </c>
      <c r="B1855" s="79">
        <v>86.67</v>
      </c>
      <c r="C1855" s="79"/>
      <c r="D1855" s="79"/>
      <c r="E1855" s="79"/>
      <c r="F1855" s="80"/>
    </row>
    <row r="1856" spans="1:6" x14ac:dyDescent="0.25">
      <c r="A1856" s="77" t="s">
        <v>587</v>
      </c>
      <c r="B1856" s="79">
        <v>75</v>
      </c>
      <c r="C1856" s="79"/>
      <c r="D1856" s="79"/>
      <c r="E1856" s="79"/>
      <c r="F1856" s="80"/>
    </row>
    <row r="1857" spans="1:16" x14ac:dyDescent="0.25">
      <c r="A1857" s="77" t="s">
        <v>588</v>
      </c>
      <c r="B1857" s="79">
        <v>162</v>
      </c>
      <c r="C1857" s="79"/>
      <c r="D1857" s="79"/>
      <c r="E1857" s="79"/>
      <c r="F1857" s="80"/>
    </row>
    <row r="1858" spans="1:16" x14ac:dyDescent="0.25">
      <c r="A1858" s="77" t="s">
        <v>589</v>
      </c>
      <c r="B1858" s="79">
        <v>85.05</v>
      </c>
      <c r="C1858" s="79"/>
      <c r="D1858" s="79"/>
      <c r="E1858" s="79"/>
      <c r="F1858" s="80"/>
    </row>
    <row r="1859" spans="1:16" x14ac:dyDescent="0.25">
      <c r="A1859" s="77" t="s">
        <v>590</v>
      </c>
      <c r="B1859" s="79">
        <v>62.37</v>
      </c>
      <c r="C1859" s="79"/>
      <c r="D1859" s="79"/>
      <c r="E1859" s="79"/>
      <c r="F1859" s="80"/>
    </row>
    <row r="1860" spans="1:16" x14ac:dyDescent="0.25">
      <c r="A1860" s="77" t="s">
        <v>591</v>
      </c>
      <c r="B1860" s="79">
        <v>70.75</v>
      </c>
      <c r="C1860" s="79"/>
      <c r="D1860" s="79"/>
      <c r="E1860" s="79"/>
      <c r="F1860" s="80"/>
    </row>
    <row r="1861" spans="1:16" x14ac:dyDescent="0.25">
      <c r="A1861" s="77" t="s">
        <v>592</v>
      </c>
      <c r="B1861" s="79">
        <v>112.28</v>
      </c>
      <c r="C1861" s="79"/>
      <c r="D1861" s="79"/>
      <c r="E1861" s="79"/>
      <c r="F1861" s="80"/>
    </row>
    <row r="1862" spans="1:16" x14ac:dyDescent="0.25">
      <c r="A1862" s="85" t="s">
        <v>19</v>
      </c>
      <c r="B1862" s="86">
        <f>SUM(B1850:B1861)</f>
        <v>1403.0699999999997</v>
      </c>
      <c r="C1862" s="87"/>
      <c r="D1862" s="87"/>
      <c r="E1862" s="87"/>
      <c r="F1862" s="88"/>
    </row>
    <row r="1865" spans="1:16" x14ac:dyDescent="0.25">
      <c r="A1865" s="47" t="s">
        <v>5</v>
      </c>
      <c r="B1865" s="48" t="s">
        <v>6</v>
      </c>
      <c r="C1865" s="49">
        <v>44285</v>
      </c>
      <c r="D1865" s="54">
        <v>31807.06</v>
      </c>
    </row>
    <row r="1866" spans="1:16" x14ac:dyDescent="0.25">
      <c r="A1866" s="73">
        <v>36373315</v>
      </c>
      <c r="B1866" s="75">
        <v>157.30000000000001</v>
      </c>
      <c r="C1866" s="75"/>
      <c r="D1866" s="75"/>
      <c r="E1866" s="75"/>
      <c r="F1866" s="56" t="s">
        <v>171</v>
      </c>
      <c r="G1866" s="104" t="s">
        <v>172</v>
      </c>
      <c r="H1866" s="56" t="s">
        <v>173</v>
      </c>
      <c r="I1866" s="56" t="s">
        <v>174</v>
      </c>
      <c r="J1866" s="56" t="s">
        <v>175</v>
      </c>
      <c r="K1866" s="56" t="s">
        <v>176</v>
      </c>
      <c r="L1866" s="56" t="s">
        <v>177</v>
      </c>
      <c r="M1866" s="56" t="s">
        <v>178</v>
      </c>
      <c r="N1866" s="56" t="s">
        <v>179</v>
      </c>
      <c r="O1866" s="56" t="s">
        <v>520</v>
      </c>
      <c r="P1866" s="56" t="s">
        <v>521</v>
      </c>
    </row>
    <row r="1867" spans="1:16" x14ac:dyDescent="0.25">
      <c r="A1867" s="77">
        <v>36408638</v>
      </c>
      <c r="B1867" s="79">
        <v>78.23</v>
      </c>
      <c r="C1867" s="79"/>
      <c r="D1867" s="79"/>
      <c r="E1867" s="79"/>
      <c r="F1867" s="57" t="s">
        <v>612</v>
      </c>
      <c r="G1867" s="112" t="s">
        <v>612</v>
      </c>
      <c r="H1867" s="58">
        <v>0</v>
      </c>
      <c r="I1867" s="58">
        <v>0</v>
      </c>
      <c r="J1867" s="58">
        <v>7562.85</v>
      </c>
      <c r="K1867" s="57" t="s">
        <v>183</v>
      </c>
      <c r="L1867" s="58" t="s">
        <v>183</v>
      </c>
      <c r="M1867" s="58">
        <v>8350.77</v>
      </c>
      <c r="N1867" s="57">
        <v>-787.92</v>
      </c>
      <c r="O1867" s="57" t="s">
        <v>522</v>
      </c>
      <c r="P1867" s="57" t="s">
        <v>523</v>
      </c>
    </row>
    <row r="1868" spans="1:16" x14ac:dyDescent="0.25">
      <c r="A1868" s="77">
        <v>36568703</v>
      </c>
      <c r="B1868" s="79">
        <v>30.32</v>
      </c>
      <c r="C1868" s="79"/>
      <c r="D1868" s="79"/>
      <c r="E1868" s="79"/>
      <c r="F1868" s="57" t="s">
        <v>613</v>
      </c>
      <c r="G1868" s="112" t="s">
        <v>613</v>
      </c>
      <c r="H1868" s="58">
        <v>0</v>
      </c>
      <c r="I1868" s="58">
        <v>0</v>
      </c>
      <c r="J1868" s="58">
        <v>42.34</v>
      </c>
      <c r="K1868" s="57" t="s">
        <v>183</v>
      </c>
      <c r="L1868" s="58" t="s">
        <v>183</v>
      </c>
      <c r="M1868" s="58">
        <v>84.68</v>
      </c>
      <c r="N1868" s="57">
        <v>-42.34</v>
      </c>
      <c r="O1868" s="57" t="s">
        <v>522</v>
      </c>
      <c r="P1868" s="57" t="s">
        <v>523</v>
      </c>
    </row>
    <row r="1869" spans="1:16" x14ac:dyDescent="0.25">
      <c r="A1869" s="77">
        <v>36613459</v>
      </c>
      <c r="B1869" s="78">
        <v>2470.73</v>
      </c>
      <c r="C1869" s="78"/>
      <c r="D1869" s="79"/>
      <c r="E1869" s="79"/>
      <c r="F1869" s="57" t="s">
        <v>614</v>
      </c>
      <c r="G1869" s="112" t="s">
        <v>614</v>
      </c>
      <c r="H1869" s="58">
        <v>0</v>
      </c>
      <c r="I1869" s="58">
        <v>0</v>
      </c>
      <c r="J1869" s="58">
        <v>35.28</v>
      </c>
      <c r="K1869" s="57" t="s">
        <v>183</v>
      </c>
      <c r="L1869" s="58" t="s">
        <v>183</v>
      </c>
      <c r="M1869" s="58">
        <v>70.56</v>
      </c>
      <c r="N1869" s="57">
        <v>-35.28</v>
      </c>
      <c r="O1869" s="57" t="s">
        <v>522</v>
      </c>
      <c r="P1869" s="57" t="s">
        <v>523</v>
      </c>
    </row>
    <row r="1870" spans="1:16" x14ac:dyDescent="0.25">
      <c r="A1870" s="77" t="s">
        <v>593</v>
      </c>
      <c r="B1870" s="79">
        <v>90.72</v>
      </c>
      <c r="C1870" s="79"/>
      <c r="D1870" s="78">
        <f>SUM(B1869:B1870)</f>
        <v>2561.4499999999998</v>
      </c>
      <c r="E1870" s="79"/>
      <c r="F1870" s="57" t="s">
        <v>615</v>
      </c>
      <c r="G1870" s="112" t="s">
        <v>615</v>
      </c>
      <c r="H1870" s="58">
        <v>0</v>
      </c>
      <c r="I1870" s="58">
        <v>0</v>
      </c>
      <c r="J1870" s="58">
        <v>95.76</v>
      </c>
      <c r="K1870" s="57" t="s">
        <v>183</v>
      </c>
      <c r="L1870" s="58" t="s">
        <v>183</v>
      </c>
      <c r="M1870" s="58">
        <v>141.12</v>
      </c>
      <c r="N1870" s="57">
        <v>-45.36</v>
      </c>
      <c r="O1870" s="57" t="s">
        <v>522</v>
      </c>
      <c r="P1870" s="57" t="s">
        <v>523</v>
      </c>
    </row>
    <row r="1871" spans="1:16" ht="15.75" thickBot="1" x14ac:dyDescent="0.3">
      <c r="A1871" s="77">
        <v>36741012</v>
      </c>
      <c r="B1871" s="79">
        <v>120.96</v>
      </c>
      <c r="C1871" s="79"/>
      <c r="D1871" s="79"/>
      <c r="E1871" s="79"/>
      <c r="F1871" s="80"/>
      <c r="N1871" s="108">
        <f>SUM(N1867:N1870)</f>
        <v>-910.9</v>
      </c>
    </row>
    <row r="1872" spans="1:16" ht="15.75" thickTop="1" x14ac:dyDescent="0.25">
      <c r="A1872" s="77">
        <v>36741026</v>
      </c>
      <c r="B1872" s="78">
        <v>7562.85</v>
      </c>
      <c r="C1872" s="79"/>
      <c r="D1872" s="79"/>
      <c r="E1872" s="79"/>
      <c r="F1872" s="80"/>
    </row>
    <row r="1873" spans="1:6" x14ac:dyDescent="0.25">
      <c r="A1873" s="77">
        <v>36777263</v>
      </c>
      <c r="B1873" s="78">
        <v>11000.4</v>
      </c>
      <c r="C1873" s="79"/>
      <c r="D1873" s="79"/>
      <c r="E1873" s="79"/>
      <c r="F1873" s="80"/>
    </row>
    <row r="1874" spans="1:6" x14ac:dyDescent="0.25">
      <c r="A1874" s="77" t="s">
        <v>594</v>
      </c>
      <c r="B1874" s="79">
        <v>192.94</v>
      </c>
      <c r="C1874" s="79"/>
      <c r="D1874" s="78">
        <f>SUM(B1873:B1874)</f>
        <v>11193.34</v>
      </c>
      <c r="E1874" s="79"/>
      <c r="F1874" s="80"/>
    </row>
    <row r="1875" spans="1:6" x14ac:dyDescent="0.25">
      <c r="A1875" s="77">
        <v>37202960</v>
      </c>
      <c r="B1875" s="79">
        <v>52.91</v>
      </c>
      <c r="C1875" s="79"/>
      <c r="D1875" s="79"/>
      <c r="E1875" s="79"/>
      <c r="F1875" s="80"/>
    </row>
    <row r="1876" spans="1:6" x14ac:dyDescent="0.25">
      <c r="A1876" s="77">
        <v>37558857</v>
      </c>
      <c r="B1876" s="79">
        <v>78.23</v>
      </c>
      <c r="C1876" s="79"/>
      <c r="D1876" s="79"/>
      <c r="E1876" s="79"/>
      <c r="F1876" s="80"/>
    </row>
    <row r="1877" spans="1:6" x14ac:dyDescent="0.25">
      <c r="A1877" s="77">
        <v>37578672</v>
      </c>
      <c r="B1877" s="79">
        <v>60.05</v>
      </c>
      <c r="C1877" s="79"/>
      <c r="D1877" s="79"/>
      <c r="E1877" s="79"/>
      <c r="F1877" s="80"/>
    </row>
    <row r="1878" spans="1:6" x14ac:dyDescent="0.25">
      <c r="A1878" s="77">
        <v>37613907</v>
      </c>
      <c r="B1878" s="79">
        <v>55.43</v>
      </c>
      <c r="C1878" s="79"/>
      <c r="D1878" s="79"/>
      <c r="E1878" s="79"/>
      <c r="F1878" s="80"/>
    </row>
    <row r="1879" spans="1:6" x14ac:dyDescent="0.25">
      <c r="A1879" s="77">
        <v>37619595</v>
      </c>
      <c r="B1879" s="79">
        <v>50.4</v>
      </c>
      <c r="C1879" s="79"/>
      <c r="D1879" s="79"/>
      <c r="E1879" s="79"/>
      <c r="F1879" s="80"/>
    </row>
    <row r="1880" spans="1:6" x14ac:dyDescent="0.25">
      <c r="A1880" s="77">
        <v>37636213</v>
      </c>
      <c r="B1880" s="79">
        <v>28.36</v>
      </c>
      <c r="C1880" s="79"/>
      <c r="D1880" s="79"/>
      <c r="E1880" s="79"/>
      <c r="F1880" s="80"/>
    </row>
    <row r="1881" spans="1:6" x14ac:dyDescent="0.25">
      <c r="A1881" s="77">
        <v>37651669</v>
      </c>
      <c r="B1881" s="79">
        <v>45.36</v>
      </c>
      <c r="C1881" s="79"/>
      <c r="D1881" s="79"/>
      <c r="E1881" s="79"/>
      <c r="F1881" s="80"/>
    </row>
    <row r="1882" spans="1:6" x14ac:dyDescent="0.25">
      <c r="A1882" s="77">
        <v>37679246</v>
      </c>
      <c r="B1882" s="79">
        <v>370</v>
      </c>
      <c r="C1882" s="79"/>
      <c r="D1882" s="79"/>
      <c r="E1882" s="79"/>
      <c r="F1882" s="80"/>
    </row>
    <row r="1883" spans="1:6" x14ac:dyDescent="0.25">
      <c r="A1883" s="77">
        <v>37917137</v>
      </c>
      <c r="B1883" s="79">
        <v>42.34</v>
      </c>
      <c r="C1883" s="79"/>
      <c r="D1883" s="79"/>
      <c r="E1883" s="79"/>
      <c r="F1883" s="80"/>
    </row>
    <row r="1884" spans="1:6" x14ac:dyDescent="0.25">
      <c r="A1884" s="77">
        <v>37917138</v>
      </c>
      <c r="B1884" s="79">
        <v>35.28</v>
      </c>
      <c r="C1884" s="79"/>
      <c r="D1884" s="79"/>
      <c r="E1884" s="79"/>
      <c r="F1884" s="80"/>
    </row>
    <row r="1885" spans="1:6" x14ac:dyDescent="0.25">
      <c r="A1885" s="77">
        <v>37943353</v>
      </c>
      <c r="B1885" s="79">
        <v>110.22</v>
      </c>
      <c r="C1885" s="79"/>
      <c r="D1885" s="79"/>
      <c r="E1885" s="79"/>
      <c r="F1885" s="80"/>
    </row>
    <row r="1886" spans="1:6" x14ac:dyDescent="0.25">
      <c r="A1886" s="77">
        <v>37943354</v>
      </c>
      <c r="B1886" s="79">
        <v>55.44</v>
      </c>
      <c r="C1886" s="79"/>
      <c r="D1886" s="79"/>
      <c r="E1886" s="79"/>
      <c r="F1886" s="80"/>
    </row>
    <row r="1887" spans="1:6" x14ac:dyDescent="0.25">
      <c r="A1887" s="77">
        <v>37947768</v>
      </c>
      <c r="B1887" s="79">
        <v>919.75</v>
      </c>
      <c r="C1887" s="79"/>
      <c r="D1887" s="79"/>
      <c r="E1887" s="79"/>
      <c r="F1887" s="80"/>
    </row>
    <row r="1888" spans="1:6" x14ac:dyDescent="0.25">
      <c r="A1888" s="77">
        <v>37947769</v>
      </c>
      <c r="B1888" s="79">
        <v>551.85</v>
      </c>
      <c r="C1888" s="79"/>
      <c r="D1888" s="79"/>
      <c r="E1888" s="79"/>
      <c r="F1888" s="80"/>
    </row>
    <row r="1889" spans="1:6" x14ac:dyDescent="0.25">
      <c r="A1889" s="77">
        <v>37947770</v>
      </c>
      <c r="B1889" s="79">
        <v>551.85</v>
      </c>
      <c r="C1889" s="79"/>
      <c r="D1889" s="79"/>
      <c r="E1889" s="79"/>
      <c r="F1889" s="80"/>
    </row>
    <row r="1890" spans="1:6" x14ac:dyDescent="0.25">
      <c r="A1890" s="77">
        <v>37947771</v>
      </c>
      <c r="B1890" s="79">
        <v>551.85</v>
      </c>
      <c r="C1890" s="79"/>
      <c r="D1890" s="79"/>
      <c r="E1890" s="79"/>
      <c r="F1890" s="80"/>
    </row>
    <row r="1891" spans="1:6" x14ac:dyDescent="0.25">
      <c r="A1891" s="77">
        <v>37947772</v>
      </c>
      <c r="B1891" s="79">
        <v>100.86</v>
      </c>
      <c r="C1891" s="79"/>
      <c r="D1891" s="79"/>
      <c r="E1891" s="79"/>
      <c r="F1891" s="80"/>
    </row>
    <row r="1892" spans="1:6" x14ac:dyDescent="0.25">
      <c r="A1892" s="77">
        <v>37947773</v>
      </c>
      <c r="B1892" s="79">
        <v>70.56</v>
      </c>
      <c r="C1892" s="79"/>
      <c r="D1892" s="79"/>
      <c r="E1892" s="79"/>
      <c r="F1892" s="80"/>
    </row>
    <row r="1893" spans="1:6" x14ac:dyDescent="0.25">
      <c r="A1893" s="77">
        <v>37947774</v>
      </c>
      <c r="B1893" s="79">
        <v>60.48</v>
      </c>
      <c r="C1893" s="79"/>
      <c r="D1893" s="79"/>
      <c r="E1893" s="79"/>
      <c r="F1893" s="80"/>
    </row>
    <row r="1894" spans="1:6" x14ac:dyDescent="0.25">
      <c r="A1894" s="77">
        <v>37947775</v>
      </c>
      <c r="B1894" s="79">
        <v>157.30000000000001</v>
      </c>
      <c r="C1894" s="79"/>
      <c r="D1894" s="79"/>
      <c r="E1894" s="79"/>
      <c r="F1894" s="80"/>
    </row>
    <row r="1895" spans="1:6" x14ac:dyDescent="0.25">
      <c r="A1895" s="77">
        <v>37947776</v>
      </c>
      <c r="B1895" s="79">
        <v>50.4</v>
      </c>
      <c r="C1895" s="79"/>
      <c r="D1895" s="79"/>
      <c r="E1895" s="79"/>
      <c r="F1895" s="80"/>
    </row>
    <row r="1896" spans="1:6" x14ac:dyDescent="0.25">
      <c r="A1896" s="77">
        <v>37947777</v>
      </c>
      <c r="B1896" s="79">
        <v>95.76</v>
      </c>
      <c r="C1896" s="79"/>
      <c r="D1896" s="79"/>
      <c r="E1896" s="79"/>
      <c r="F1896" s="80"/>
    </row>
    <row r="1897" spans="1:6" x14ac:dyDescent="0.25">
      <c r="A1897" s="77">
        <v>37947778</v>
      </c>
      <c r="B1897" s="79">
        <v>30.24</v>
      </c>
      <c r="C1897" s="79"/>
      <c r="D1897" s="79"/>
      <c r="E1897" s="79"/>
      <c r="F1897" s="80"/>
    </row>
    <row r="1898" spans="1:6" x14ac:dyDescent="0.25">
      <c r="A1898" s="77">
        <v>37947779</v>
      </c>
      <c r="B1898" s="79">
        <v>80.64</v>
      </c>
      <c r="C1898" s="79"/>
      <c r="D1898" s="79"/>
      <c r="E1898" s="79"/>
      <c r="F1898" s="80"/>
    </row>
    <row r="1899" spans="1:6" x14ac:dyDescent="0.25">
      <c r="A1899" s="77">
        <v>37947780</v>
      </c>
      <c r="B1899" s="79">
        <v>192.94</v>
      </c>
      <c r="C1899" s="79"/>
      <c r="D1899" s="79"/>
      <c r="E1899" s="79"/>
      <c r="F1899" s="80"/>
    </row>
    <row r="1900" spans="1:6" x14ac:dyDescent="0.25">
      <c r="A1900" s="77">
        <v>37947781</v>
      </c>
      <c r="B1900" s="79">
        <v>314.60000000000002</v>
      </c>
      <c r="C1900" s="79"/>
      <c r="D1900" s="79"/>
      <c r="E1900" s="79"/>
      <c r="F1900" s="80"/>
    </row>
    <row r="1901" spans="1:6" x14ac:dyDescent="0.25">
      <c r="A1901" s="77">
        <v>37947782</v>
      </c>
      <c r="B1901" s="79">
        <v>50.4</v>
      </c>
      <c r="C1901" s="79"/>
      <c r="D1901" s="79"/>
      <c r="E1901" s="79"/>
      <c r="F1901" s="80"/>
    </row>
    <row r="1902" spans="1:6" x14ac:dyDescent="0.25">
      <c r="A1902" s="77">
        <v>37947783</v>
      </c>
      <c r="B1902" s="79">
        <v>157.30000000000001</v>
      </c>
      <c r="C1902" s="79"/>
      <c r="D1902" s="79"/>
      <c r="E1902" s="79"/>
      <c r="F1902" s="80"/>
    </row>
    <row r="1903" spans="1:6" x14ac:dyDescent="0.25">
      <c r="A1903" s="77">
        <v>37947784</v>
      </c>
      <c r="B1903" s="79">
        <v>35.28</v>
      </c>
      <c r="C1903" s="79"/>
      <c r="D1903" s="79"/>
      <c r="E1903" s="79"/>
      <c r="F1903" s="80"/>
    </row>
    <row r="1904" spans="1:6" x14ac:dyDescent="0.25">
      <c r="A1904" s="77">
        <v>37947785</v>
      </c>
      <c r="B1904" s="79">
        <v>44.1</v>
      </c>
      <c r="C1904" s="79"/>
      <c r="D1904" s="79"/>
      <c r="E1904" s="79"/>
      <c r="F1904" s="80"/>
    </row>
    <row r="1905" spans="1:6" x14ac:dyDescent="0.25">
      <c r="A1905" s="77">
        <v>37947786</v>
      </c>
      <c r="B1905" s="79">
        <v>50.4</v>
      </c>
      <c r="C1905" s="79"/>
      <c r="D1905" s="79"/>
      <c r="E1905" s="79"/>
      <c r="F1905" s="80"/>
    </row>
    <row r="1906" spans="1:6" x14ac:dyDescent="0.25">
      <c r="A1906" s="77">
        <v>37947787</v>
      </c>
      <c r="B1906" s="79">
        <v>115.92</v>
      </c>
      <c r="C1906" s="79"/>
      <c r="D1906" s="79"/>
      <c r="E1906" s="79"/>
      <c r="F1906" s="80"/>
    </row>
    <row r="1907" spans="1:6" x14ac:dyDescent="0.25">
      <c r="A1907" s="77">
        <v>37947788</v>
      </c>
      <c r="B1907" s="79">
        <v>26.24</v>
      </c>
      <c r="C1907" s="79"/>
      <c r="D1907" s="79"/>
      <c r="E1907" s="79"/>
      <c r="F1907" s="80"/>
    </row>
    <row r="1908" spans="1:6" x14ac:dyDescent="0.25">
      <c r="A1908" s="77">
        <v>37947789</v>
      </c>
      <c r="B1908" s="79">
        <v>30.24</v>
      </c>
      <c r="C1908" s="79"/>
      <c r="D1908" s="79"/>
      <c r="E1908" s="79"/>
      <c r="F1908" s="80"/>
    </row>
    <row r="1909" spans="1:6" x14ac:dyDescent="0.25">
      <c r="A1909" s="77">
        <v>37947790</v>
      </c>
      <c r="B1909" s="79">
        <v>90.72</v>
      </c>
      <c r="C1909" s="79"/>
      <c r="D1909" s="79"/>
      <c r="E1909" s="79"/>
      <c r="F1909" s="80"/>
    </row>
    <row r="1910" spans="1:6" x14ac:dyDescent="0.25">
      <c r="A1910" s="77">
        <v>37947791</v>
      </c>
      <c r="B1910" s="79">
        <v>35.28</v>
      </c>
      <c r="C1910" s="79"/>
      <c r="D1910" s="79"/>
      <c r="E1910" s="79"/>
      <c r="F1910" s="80"/>
    </row>
    <row r="1911" spans="1:6" x14ac:dyDescent="0.25">
      <c r="A1911" s="77">
        <v>37947792</v>
      </c>
      <c r="B1911" s="79">
        <v>26.25</v>
      </c>
      <c r="C1911" s="79"/>
      <c r="D1911" s="79"/>
      <c r="E1911" s="79"/>
      <c r="F1911" s="80"/>
    </row>
    <row r="1912" spans="1:6" x14ac:dyDescent="0.25">
      <c r="A1912" s="77">
        <v>37947793</v>
      </c>
      <c r="B1912" s="79">
        <v>45.39</v>
      </c>
      <c r="C1912" s="79"/>
      <c r="D1912" s="79"/>
      <c r="E1912" s="79"/>
      <c r="F1912" s="80"/>
    </row>
    <row r="1913" spans="1:6" x14ac:dyDescent="0.25">
      <c r="A1913" s="77">
        <v>37947794</v>
      </c>
      <c r="B1913" s="79">
        <v>35.28</v>
      </c>
      <c r="C1913" s="79"/>
      <c r="D1913" s="79"/>
      <c r="E1913" s="79"/>
      <c r="F1913" s="80"/>
    </row>
    <row r="1914" spans="1:6" x14ac:dyDescent="0.25">
      <c r="A1914" s="77">
        <v>37947795</v>
      </c>
      <c r="B1914" s="79">
        <v>157.5</v>
      </c>
      <c r="C1914" s="79"/>
      <c r="D1914" s="79"/>
      <c r="E1914" s="79"/>
      <c r="F1914" s="80"/>
    </row>
    <row r="1915" spans="1:6" x14ac:dyDescent="0.25">
      <c r="A1915" s="77">
        <v>37947796</v>
      </c>
      <c r="B1915" s="79">
        <v>45.35</v>
      </c>
      <c r="C1915" s="79"/>
      <c r="D1915" s="79"/>
      <c r="E1915" s="79"/>
      <c r="F1915" s="80"/>
    </row>
    <row r="1916" spans="1:6" x14ac:dyDescent="0.25">
      <c r="A1916" s="77">
        <v>37947797</v>
      </c>
      <c r="B1916" s="79">
        <v>31.5</v>
      </c>
      <c r="C1916" s="79"/>
      <c r="D1916" s="79"/>
      <c r="E1916" s="79"/>
      <c r="F1916" s="80"/>
    </row>
    <row r="1917" spans="1:6" x14ac:dyDescent="0.25">
      <c r="A1917" s="77">
        <v>37947798</v>
      </c>
      <c r="B1917" s="79">
        <v>157.30000000000001</v>
      </c>
      <c r="C1917" s="79"/>
      <c r="D1917" s="79"/>
      <c r="E1917" s="79"/>
      <c r="F1917" s="80"/>
    </row>
    <row r="1918" spans="1:6" x14ac:dyDescent="0.25">
      <c r="A1918" s="77">
        <v>37947799</v>
      </c>
      <c r="B1918" s="79">
        <v>40.31</v>
      </c>
      <c r="C1918" s="79"/>
      <c r="D1918" s="79"/>
      <c r="E1918" s="79"/>
      <c r="F1918" s="80"/>
    </row>
    <row r="1919" spans="1:6" x14ac:dyDescent="0.25">
      <c r="A1919" s="77">
        <v>37947800</v>
      </c>
      <c r="B1919" s="79">
        <v>56.7</v>
      </c>
      <c r="C1919" s="79"/>
      <c r="D1919" s="79"/>
      <c r="E1919" s="79"/>
      <c r="F1919" s="80"/>
    </row>
    <row r="1920" spans="1:6" x14ac:dyDescent="0.25">
      <c r="A1920" s="77">
        <v>37947801</v>
      </c>
      <c r="B1920" s="79">
        <v>146.25</v>
      </c>
      <c r="C1920" s="79"/>
      <c r="D1920" s="79"/>
      <c r="E1920" s="79"/>
      <c r="F1920" s="80"/>
    </row>
    <row r="1921" spans="1:6" x14ac:dyDescent="0.25">
      <c r="A1921" s="71" t="s">
        <v>292</v>
      </c>
      <c r="B1921" s="81">
        <f>SUM(B1866:B1920)</f>
        <v>27795.259999999995</v>
      </c>
      <c r="C1921" s="79"/>
      <c r="D1921" s="79"/>
      <c r="E1921" s="79"/>
      <c r="F1921" s="80"/>
    </row>
    <row r="1922" spans="1:6" x14ac:dyDescent="0.25">
      <c r="A1922" s="77" t="s">
        <v>8</v>
      </c>
      <c r="B1922" s="79"/>
      <c r="C1922" s="79"/>
      <c r="D1922" s="79"/>
      <c r="E1922" s="79"/>
      <c r="F1922" s="80"/>
    </row>
    <row r="1923" spans="1:6" x14ac:dyDescent="0.25">
      <c r="A1923" s="77"/>
      <c r="B1923" s="79"/>
      <c r="C1923" s="79"/>
      <c r="D1923" s="79"/>
      <c r="E1923" s="79"/>
      <c r="F1923" s="80"/>
    </row>
    <row r="1924" spans="1:6" x14ac:dyDescent="0.25">
      <c r="A1924" s="77">
        <v>5240189</v>
      </c>
      <c r="B1924" s="79">
        <v>112.56</v>
      </c>
      <c r="C1924" s="79"/>
      <c r="D1924" s="79"/>
      <c r="E1924" s="79"/>
      <c r="F1924" s="80"/>
    </row>
    <row r="1925" spans="1:6" x14ac:dyDescent="0.25">
      <c r="A1925" s="77">
        <v>5335565</v>
      </c>
      <c r="B1925" s="79">
        <v>136.08000000000001</v>
      </c>
      <c r="C1925" s="79"/>
      <c r="D1925" s="79"/>
      <c r="E1925" s="79"/>
      <c r="F1925" s="80"/>
    </row>
    <row r="1926" spans="1:6" x14ac:dyDescent="0.25">
      <c r="A1926" s="77">
        <v>5335795</v>
      </c>
      <c r="B1926" s="79">
        <v>100.8</v>
      </c>
      <c r="C1926" s="79"/>
      <c r="D1926" s="79"/>
      <c r="E1926" s="79"/>
      <c r="F1926" s="80"/>
    </row>
    <row r="1927" spans="1:6" x14ac:dyDescent="0.25">
      <c r="A1927" s="77">
        <v>5336037</v>
      </c>
      <c r="B1927" s="79">
        <v>80.62</v>
      </c>
      <c r="C1927" s="79"/>
      <c r="D1927" s="79"/>
      <c r="E1927" s="79"/>
      <c r="F1927" s="80"/>
    </row>
    <row r="1928" spans="1:6" x14ac:dyDescent="0.25">
      <c r="A1928" s="77">
        <v>5336040</v>
      </c>
      <c r="B1928" s="79">
        <v>50.4</v>
      </c>
      <c r="C1928" s="79"/>
      <c r="D1928" s="79"/>
      <c r="E1928" s="79"/>
      <c r="F1928" s="80"/>
    </row>
    <row r="1929" spans="1:6" x14ac:dyDescent="0.25">
      <c r="A1929" s="77">
        <v>5336041</v>
      </c>
      <c r="B1929" s="79">
        <v>73.489999999999995</v>
      </c>
      <c r="C1929" s="79"/>
      <c r="D1929" s="79"/>
      <c r="E1929" s="79"/>
      <c r="F1929" s="80"/>
    </row>
    <row r="1930" spans="1:6" x14ac:dyDescent="0.25">
      <c r="A1930" s="77">
        <v>5336058</v>
      </c>
      <c r="B1930" s="79">
        <v>131.30000000000001</v>
      </c>
      <c r="C1930" s="79"/>
      <c r="D1930" s="79"/>
      <c r="E1930" s="79"/>
      <c r="F1930" s="80"/>
    </row>
    <row r="1931" spans="1:6" x14ac:dyDescent="0.25">
      <c r="A1931" s="77">
        <v>5336126</v>
      </c>
      <c r="B1931" s="79">
        <v>36.57</v>
      </c>
      <c r="C1931" s="79"/>
      <c r="D1931" s="79"/>
      <c r="E1931" s="79"/>
      <c r="F1931" s="80"/>
    </row>
    <row r="1932" spans="1:6" x14ac:dyDescent="0.25">
      <c r="A1932" s="77">
        <v>5339509</v>
      </c>
      <c r="B1932" s="79">
        <v>30.24</v>
      </c>
      <c r="C1932" s="79"/>
      <c r="D1932" s="79"/>
      <c r="E1932" s="79"/>
      <c r="F1932" s="80"/>
    </row>
    <row r="1933" spans="1:6" x14ac:dyDescent="0.25">
      <c r="A1933" s="77">
        <v>5339510</v>
      </c>
      <c r="B1933" s="79">
        <v>551.25</v>
      </c>
      <c r="C1933" s="79"/>
      <c r="D1933" s="79"/>
      <c r="E1933" s="79"/>
      <c r="F1933" s="80"/>
    </row>
    <row r="1934" spans="1:6" x14ac:dyDescent="0.25">
      <c r="A1934" s="77">
        <v>5339513</v>
      </c>
      <c r="B1934" s="79">
        <v>28.35</v>
      </c>
      <c r="C1934" s="79"/>
      <c r="D1934" s="79"/>
      <c r="E1934" s="79"/>
      <c r="F1934" s="80"/>
    </row>
    <row r="1935" spans="1:6" x14ac:dyDescent="0.25">
      <c r="A1935" s="77">
        <v>5339515</v>
      </c>
      <c r="B1935" s="79">
        <v>80.62</v>
      </c>
      <c r="C1935" s="79"/>
      <c r="D1935" s="79"/>
      <c r="E1935" s="79"/>
      <c r="F1935" s="80"/>
    </row>
    <row r="1936" spans="1:6" x14ac:dyDescent="0.25">
      <c r="A1936" s="77">
        <v>5446421</v>
      </c>
      <c r="B1936" s="79">
        <v>70.56</v>
      </c>
      <c r="C1936" s="79"/>
      <c r="D1936" s="79"/>
      <c r="E1936" s="79"/>
      <c r="F1936" s="80"/>
    </row>
    <row r="1937" spans="1:6" x14ac:dyDescent="0.25">
      <c r="A1937" s="77" t="s">
        <v>595</v>
      </c>
      <c r="B1937" s="79">
        <v>26.24</v>
      </c>
      <c r="C1937" s="79"/>
      <c r="D1937" s="79"/>
      <c r="E1937" s="79"/>
      <c r="F1937" s="80"/>
    </row>
    <row r="1938" spans="1:6" x14ac:dyDescent="0.25">
      <c r="A1938" s="77" t="s">
        <v>596</v>
      </c>
      <c r="B1938" s="79">
        <v>30.24</v>
      </c>
      <c r="C1938" s="79"/>
      <c r="D1938" s="79"/>
      <c r="E1938" s="79"/>
      <c r="F1938" s="80"/>
    </row>
    <row r="1939" spans="1:6" x14ac:dyDescent="0.25">
      <c r="A1939" s="71" t="s">
        <v>5</v>
      </c>
      <c r="B1939" s="81">
        <f>SUM(B1924:B1938)</f>
        <v>1539.3199999999997</v>
      </c>
      <c r="C1939" s="79"/>
      <c r="D1939" s="79"/>
      <c r="E1939" s="79"/>
      <c r="F1939" s="80"/>
    </row>
    <row r="1940" spans="1:6" x14ac:dyDescent="0.25">
      <c r="A1940" s="77"/>
      <c r="B1940" s="79"/>
      <c r="C1940" s="79"/>
      <c r="D1940" s="79"/>
      <c r="E1940" s="79"/>
      <c r="F1940" s="80"/>
    </row>
    <row r="1941" spans="1:6" x14ac:dyDescent="0.25">
      <c r="A1941" s="77" t="s">
        <v>597</v>
      </c>
      <c r="B1941" s="79">
        <v>476.28</v>
      </c>
      <c r="C1941" s="79"/>
      <c r="D1941" s="79"/>
      <c r="E1941" s="79"/>
      <c r="F1941" s="80"/>
    </row>
    <row r="1942" spans="1:6" x14ac:dyDescent="0.25">
      <c r="A1942" s="77" t="s">
        <v>598</v>
      </c>
      <c r="B1942" s="79">
        <v>85.05</v>
      </c>
      <c r="C1942" s="79"/>
      <c r="D1942" s="79"/>
      <c r="E1942" s="79"/>
      <c r="F1942" s="80"/>
    </row>
    <row r="1943" spans="1:6" x14ac:dyDescent="0.25">
      <c r="A1943" s="77" t="s">
        <v>599</v>
      </c>
      <c r="B1943" s="79">
        <v>150</v>
      </c>
      <c r="C1943" s="79"/>
      <c r="D1943" s="79"/>
      <c r="E1943" s="81" t="s">
        <v>20</v>
      </c>
      <c r="F1943" s="82">
        <f>B1921+B1939+B1956</f>
        <v>31807.059999999994</v>
      </c>
    </row>
    <row r="1944" spans="1:6" x14ac:dyDescent="0.25">
      <c r="A1944" s="77" t="s">
        <v>600</v>
      </c>
      <c r="B1944" s="79">
        <v>105</v>
      </c>
      <c r="C1944" s="79"/>
      <c r="D1944" s="79"/>
      <c r="E1944" s="79"/>
      <c r="F1944" s="80"/>
    </row>
    <row r="1945" spans="1:6" x14ac:dyDescent="0.25">
      <c r="A1945" s="77" t="s">
        <v>601</v>
      </c>
      <c r="B1945" s="79">
        <v>86.4</v>
      </c>
      <c r="C1945" s="79"/>
      <c r="D1945" s="79"/>
      <c r="E1945" s="79"/>
      <c r="F1945" s="80"/>
    </row>
    <row r="1946" spans="1:6" x14ac:dyDescent="0.25">
      <c r="A1946" s="77" t="s">
        <v>602</v>
      </c>
      <c r="B1946" s="79">
        <v>59.53</v>
      </c>
      <c r="C1946" s="79"/>
      <c r="D1946" s="79"/>
      <c r="E1946" s="79"/>
      <c r="F1946" s="80"/>
    </row>
    <row r="1947" spans="1:6" x14ac:dyDescent="0.25">
      <c r="A1947" s="77" t="s">
        <v>603</v>
      </c>
      <c r="B1947" s="79">
        <v>45.35</v>
      </c>
      <c r="C1947" s="79"/>
      <c r="D1947" s="79"/>
      <c r="E1947" s="79"/>
      <c r="F1947" s="80"/>
    </row>
    <row r="1948" spans="1:6" x14ac:dyDescent="0.25">
      <c r="A1948" s="77" t="s">
        <v>604</v>
      </c>
      <c r="B1948" s="79">
        <v>172.8</v>
      </c>
      <c r="C1948" s="79"/>
      <c r="D1948" s="79"/>
      <c r="E1948" s="79"/>
      <c r="F1948" s="80"/>
    </row>
    <row r="1949" spans="1:6" x14ac:dyDescent="0.25">
      <c r="A1949" s="77" t="s">
        <v>605</v>
      </c>
      <c r="B1949" s="79">
        <v>430.32</v>
      </c>
      <c r="C1949" s="79"/>
      <c r="D1949" s="79"/>
      <c r="E1949" s="79"/>
      <c r="F1949" s="80"/>
    </row>
    <row r="1950" spans="1:6" x14ac:dyDescent="0.25">
      <c r="A1950" s="77" t="s">
        <v>606</v>
      </c>
      <c r="B1950" s="79">
        <v>416.74</v>
      </c>
      <c r="C1950" s="79"/>
      <c r="D1950" s="79"/>
      <c r="E1950" s="79"/>
      <c r="F1950" s="80"/>
    </row>
    <row r="1951" spans="1:6" x14ac:dyDescent="0.25">
      <c r="A1951" s="77" t="s">
        <v>607</v>
      </c>
      <c r="B1951" s="79">
        <v>65.36</v>
      </c>
      <c r="C1951" s="79"/>
      <c r="D1951" s="79"/>
      <c r="E1951" s="79"/>
      <c r="F1951" s="80"/>
    </row>
    <row r="1952" spans="1:6" x14ac:dyDescent="0.25">
      <c r="A1952" s="77" t="s">
        <v>608</v>
      </c>
      <c r="B1952" s="79">
        <v>101.82</v>
      </c>
      <c r="C1952" s="79"/>
      <c r="D1952" s="79"/>
      <c r="E1952" s="79"/>
      <c r="F1952" s="80"/>
    </row>
    <row r="1953" spans="1:6" x14ac:dyDescent="0.25">
      <c r="A1953" s="77" t="s">
        <v>609</v>
      </c>
      <c r="B1953" s="79">
        <v>85.05</v>
      </c>
      <c r="C1953" s="79"/>
      <c r="D1953" s="79"/>
      <c r="E1953" s="79"/>
      <c r="F1953" s="80"/>
    </row>
    <row r="1954" spans="1:6" x14ac:dyDescent="0.25">
      <c r="A1954" s="77" t="s">
        <v>610</v>
      </c>
      <c r="B1954" s="79">
        <v>107.73</v>
      </c>
      <c r="C1954" s="79"/>
      <c r="D1954" s="79"/>
      <c r="E1954" s="79"/>
      <c r="F1954" s="80"/>
    </row>
    <row r="1955" spans="1:6" x14ac:dyDescent="0.25">
      <c r="A1955" s="77" t="s">
        <v>611</v>
      </c>
      <c r="B1955" s="79">
        <v>85.05</v>
      </c>
      <c r="C1955" s="79"/>
      <c r="D1955" s="79"/>
      <c r="E1955" s="79"/>
      <c r="F1955" s="80"/>
    </row>
    <row r="1956" spans="1:6" x14ac:dyDescent="0.25">
      <c r="A1956" s="113" t="s">
        <v>19</v>
      </c>
      <c r="B1956" s="113">
        <f>SUM(B1941:B1955)</f>
        <v>2472.4800000000005</v>
      </c>
      <c r="C1956" s="87"/>
      <c r="D1956" s="87"/>
      <c r="E1956" s="87"/>
      <c r="F1956" s="88"/>
    </row>
    <row r="1959" spans="1:6" x14ac:dyDescent="0.25">
      <c r="A1959" s="47" t="s">
        <v>5</v>
      </c>
      <c r="B1959" s="48" t="s">
        <v>6</v>
      </c>
      <c r="C1959" s="49">
        <v>44288</v>
      </c>
      <c r="D1959" s="39">
        <v>1409.75</v>
      </c>
    </row>
    <row r="1960" spans="1:6" x14ac:dyDescent="0.25">
      <c r="A1960" s="73">
        <v>37998485</v>
      </c>
      <c r="B1960" s="75">
        <v>52.48</v>
      </c>
      <c r="C1960" s="75"/>
      <c r="D1960" s="75"/>
      <c r="E1960" s="75"/>
      <c r="F1960" s="76"/>
    </row>
    <row r="1961" spans="1:6" x14ac:dyDescent="0.25">
      <c r="A1961" s="77">
        <v>37998486</v>
      </c>
      <c r="B1961" s="79">
        <v>36.74</v>
      </c>
      <c r="C1961" s="79"/>
      <c r="D1961" s="79"/>
      <c r="E1961" s="79"/>
      <c r="F1961" s="80"/>
    </row>
    <row r="1962" spans="1:6" x14ac:dyDescent="0.25">
      <c r="A1962" s="77">
        <v>37998513</v>
      </c>
      <c r="B1962" s="79">
        <v>40.32</v>
      </c>
      <c r="C1962" s="79"/>
      <c r="D1962" s="79"/>
      <c r="E1962" s="79"/>
      <c r="F1962" s="80"/>
    </row>
    <row r="1963" spans="1:6" x14ac:dyDescent="0.25">
      <c r="A1963" s="90" t="s">
        <v>292</v>
      </c>
      <c r="B1963" s="81">
        <f>SUM(B1960:B1962)</f>
        <v>129.54</v>
      </c>
      <c r="C1963" s="79"/>
      <c r="D1963" s="79"/>
      <c r="E1963" s="79"/>
      <c r="F1963" s="80"/>
    </row>
    <row r="1964" spans="1:6" x14ac:dyDescent="0.25">
      <c r="A1964" s="77" t="s">
        <v>8</v>
      </c>
      <c r="B1964" s="79"/>
      <c r="C1964" s="79"/>
      <c r="D1964" s="79"/>
      <c r="E1964" s="79"/>
      <c r="F1964" s="80"/>
    </row>
    <row r="1965" spans="1:6" x14ac:dyDescent="0.25">
      <c r="A1965" s="77"/>
      <c r="B1965" s="79"/>
      <c r="C1965" s="79"/>
      <c r="D1965" s="79"/>
      <c r="E1965" s="79"/>
      <c r="F1965" s="80"/>
    </row>
    <row r="1966" spans="1:6" x14ac:dyDescent="0.25">
      <c r="A1966" s="77" t="s">
        <v>616</v>
      </c>
      <c r="B1966" s="79">
        <v>86.4</v>
      </c>
      <c r="C1966" s="79"/>
      <c r="D1966" s="79"/>
      <c r="E1966" s="79"/>
      <c r="F1966" s="80"/>
    </row>
    <row r="1967" spans="1:6" x14ac:dyDescent="0.25">
      <c r="A1967" s="77" t="s">
        <v>617</v>
      </c>
      <c r="B1967" s="79">
        <v>73.599999999999994</v>
      </c>
      <c r="C1967" s="79"/>
      <c r="D1967" s="79"/>
      <c r="E1967" s="79"/>
      <c r="F1967" s="80"/>
    </row>
    <row r="1968" spans="1:6" x14ac:dyDescent="0.25">
      <c r="A1968" s="77" t="s">
        <v>618</v>
      </c>
      <c r="B1968" s="79">
        <v>102.06</v>
      </c>
      <c r="C1968" s="79"/>
      <c r="D1968" s="79"/>
      <c r="E1968" s="81" t="s">
        <v>20</v>
      </c>
      <c r="F1968" s="82">
        <f>B1963+B1977</f>
        <v>1409.75</v>
      </c>
    </row>
    <row r="1969" spans="1:6" x14ac:dyDescent="0.25">
      <c r="A1969" s="77" t="s">
        <v>619</v>
      </c>
      <c r="B1969" s="79">
        <v>125.29</v>
      </c>
      <c r="C1969" s="79"/>
      <c r="D1969" s="79"/>
      <c r="E1969" s="79"/>
      <c r="F1969" s="80"/>
    </row>
    <row r="1970" spans="1:6" x14ac:dyDescent="0.25">
      <c r="A1970" s="77" t="s">
        <v>620</v>
      </c>
      <c r="B1970" s="79">
        <v>321.48</v>
      </c>
      <c r="C1970" s="79"/>
      <c r="D1970" s="79"/>
      <c r="E1970" s="79"/>
      <c r="F1970" s="80"/>
    </row>
    <row r="1971" spans="1:6" x14ac:dyDescent="0.25">
      <c r="A1971" s="77" t="s">
        <v>621</v>
      </c>
      <c r="B1971" s="79">
        <v>141.75</v>
      </c>
      <c r="C1971" s="79"/>
      <c r="D1971" s="79"/>
      <c r="E1971" s="79"/>
      <c r="F1971" s="80"/>
    </row>
    <row r="1972" spans="1:6" x14ac:dyDescent="0.25">
      <c r="A1972" s="77" t="s">
        <v>622</v>
      </c>
      <c r="B1972" s="79">
        <v>102.06</v>
      </c>
      <c r="C1972" s="79"/>
      <c r="D1972" s="79"/>
      <c r="E1972" s="79"/>
      <c r="F1972" s="80"/>
    </row>
    <row r="1973" spans="1:6" x14ac:dyDescent="0.25">
      <c r="A1973" s="77" t="s">
        <v>623</v>
      </c>
      <c r="B1973" s="79">
        <v>197.95</v>
      </c>
      <c r="C1973" s="79"/>
      <c r="D1973" s="79"/>
      <c r="E1973" s="79"/>
      <c r="F1973" s="80"/>
    </row>
    <row r="1974" spans="1:6" x14ac:dyDescent="0.25">
      <c r="A1974" s="77" t="s">
        <v>624</v>
      </c>
      <c r="B1974" s="79">
        <v>68.61</v>
      </c>
      <c r="C1974" s="79"/>
      <c r="D1974" s="79"/>
      <c r="E1974" s="79"/>
      <c r="F1974" s="80"/>
    </row>
    <row r="1975" spans="1:6" x14ac:dyDescent="0.25">
      <c r="A1975" s="77" t="s">
        <v>625</v>
      </c>
      <c r="B1975" s="79">
        <v>32.43</v>
      </c>
      <c r="C1975" s="79"/>
      <c r="D1975" s="79"/>
      <c r="E1975" s="79"/>
      <c r="F1975" s="80"/>
    </row>
    <row r="1976" spans="1:6" x14ac:dyDescent="0.25">
      <c r="A1976" s="77" t="s">
        <v>626</v>
      </c>
      <c r="B1976" s="79">
        <v>28.58</v>
      </c>
      <c r="C1976" s="79"/>
      <c r="D1976" s="79"/>
      <c r="E1976" s="79"/>
      <c r="F1976" s="80"/>
    </row>
    <row r="1977" spans="1:6" x14ac:dyDescent="0.25">
      <c r="A1977" s="85" t="s">
        <v>19</v>
      </c>
      <c r="B1977" s="86">
        <f>SUM(B1966:B1976)</f>
        <v>1280.21</v>
      </c>
      <c r="C1977" s="87"/>
      <c r="D1977" s="87"/>
      <c r="E1977" s="87"/>
      <c r="F1977" s="88"/>
    </row>
    <row r="1980" spans="1:6" x14ac:dyDescent="0.25">
      <c r="A1980" s="47" t="s">
        <v>5</v>
      </c>
      <c r="B1980" s="55" t="s">
        <v>6</v>
      </c>
      <c r="C1980" s="49">
        <v>44291</v>
      </c>
      <c r="D1980" s="39">
        <v>1987.02</v>
      </c>
    </row>
    <row r="1981" spans="1:6" x14ac:dyDescent="0.25">
      <c r="A1981" s="73">
        <v>38028141</v>
      </c>
      <c r="B1981" s="75">
        <v>40.31</v>
      </c>
      <c r="C1981" s="75"/>
      <c r="D1981" s="75"/>
      <c r="E1981" s="75"/>
      <c r="F1981" s="76"/>
    </row>
    <row r="1982" spans="1:6" x14ac:dyDescent="0.25">
      <c r="A1982" s="77">
        <v>38028142</v>
      </c>
      <c r="B1982" s="79">
        <v>35.28</v>
      </c>
      <c r="C1982" s="79"/>
      <c r="D1982" s="79"/>
      <c r="E1982" s="79"/>
      <c r="F1982" s="80"/>
    </row>
    <row r="1983" spans="1:6" x14ac:dyDescent="0.25">
      <c r="A1983" s="77">
        <v>38028143</v>
      </c>
      <c r="B1983" s="79">
        <v>62.98</v>
      </c>
      <c r="C1983" s="79"/>
      <c r="D1983" s="79"/>
      <c r="E1983" s="79"/>
      <c r="F1983" s="80"/>
    </row>
    <row r="1984" spans="1:6" x14ac:dyDescent="0.25">
      <c r="A1984" s="77">
        <v>38028144</v>
      </c>
      <c r="B1984" s="79">
        <v>27.72</v>
      </c>
      <c r="C1984" s="79"/>
      <c r="D1984" s="79"/>
      <c r="E1984" s="79"/>
      <c r="F1984" s="80"/>
    </row>
    <row r="1985" spans="1:6" x14ac:dyDescent="0.25">
      <c r="A1985" s="77">
        <v>38028145</v>
      </c>
      <c r="B1985" s="79">
        <v>130</v>
      </c>
      <c r="C1985" s="79"/>
      <c r="D1985" s="79"/>
      <c r="E1985" s="79"/>
      <c r="F1985" s="80"/>
    </row>
    <row r="1986" spans="1:6" x14ac:dyDescent="0.25">
      <c r="A1986" s="77">
        <v>38028146</v>
      </c>
      <c r="B1986" s="79">
        <v>105.84</v>
      </c>
      <c r="C1986" s="79"/>
      <c r="D1986" s="79"/>
      <c r="E1986" s="79"/>
      <c r="F1986" s="80"/>
    </row>
    <row r="1987" spans="1:6" x14ac:dyDescent="0.25">
      <c r="A1987" s="77">
        <v>38028147</v>
      </c>
      <c r="B1987" s="79">
        <v>77.180000000000007</v>
      </c>
      <c r="C1987" s="79"/>
      <c r="D1987" s="79"/>
      <c r="E1987" s="79"/>
      <c r="F1987" s="80"/>
    </row>
    <row r="1988" spans="1:6" x14ac:dyDescent="0.25">
      <c r="A1988" s="77">
        <v>38028160</v>
      </c>
      <c r="B1988" s="79">
        <v>230.46</v>
      </c>
      <c r="C1988" s="79"/>
      <c r="D1988" s="79"/>
      <c r="E1988" s="79"/>
      <c r="F1988" s="80"/>
    </row>
    <row r="1989" spans="1:6" x14ac:dyDescent="0.25">
      <c r="A1989" s="90" t="s">
        <v>292</v>
      </c>
      <c r="B1989" s="81">
        <f>SUM(B1981:B1988)</f>
        <v>709.77</v>
      </c>
      <c r="C1989" s="79"/>
      <c r="D1989" s="79"/>
      <c r="E1989" s="79"/>
      <c r="F1989" s="80"/>
    </row>
    <row r="1990" spans="1:6" x14ac:dyDescent="0.25">
      <c r="A1990" s="77" t="s">
        <v>8</v>
      </c>
      <c r="B1990" s="79"/>
      <c r="C1990" s="79"/>
      <c r="D1990" s="79"/>
      <c r="E1990" s="79"/>
      <c r="F1990" s="80"/>
    </row>
    <row r="1991" spans="1:6" x14ac:dyDescent="0.25">
      <c r="A1991" s="77"/>
      <c r="B1991" s="79"/>
      <c r="C1991" s="79"/>
      <c r="D1991" s="79"/>
      <c r="E1991" s="79"/>
      <c r="F1991" s="80"/>
    </row>
    <row r="1992" spans="1:6" x14ac:dyDescent="0.25">
      <c r="A1992" s="77" t="s">
        <v>627</v>
      </c>
      <c r="B1992" s="79">
        <v>85.05</v>
      </c>
      <c r="C1992" s="79"/>
      <c r="D1992" s="79"/>
      <c r="E1992" s="79"/>
      <c r="F1992" s="80"/>
    </row>
    <row r="1993" spans="1:6" x14ac:dyDescent="0.25">
      <c r="A1993" s="77" t="s">
        <v>628</v>
      </c>
      <c r="B1993" s="79">
        <v>136.93</v>
      </c>
      <c r="C1993" s="79"/>
      <c r="D1993" s="79"/>
      <c r="E1993" s="79"/>
      <c r="F1993" s="80"/>
    </row>
    <row r="1994" spans="1:6" x14ac:dyDescent="0.25">
      <c r="A1994" s="77" t="s">
        <v>629</v>
      </c>
      <c r="B1994" s="79">
        <v>125.29</v>
      </c>
      <c r="C1994" s="79"/>
      <c r="D1994" s="79"/>
      <c r="E1994" s="81" t="s">
        <v>20</v>
      </c>
      <c r="F1994" s="82">
        <f>B1989+B2007</f>
        <v>1987.0199999999998</v>
      </c>
    </row>
    <row r="1995" spans="1:6" x14ac:dyDescent="0.25">
      <c r="A1995" s="77" t="s">
        <v>630</v>
      </c>
      <c r="B1995" s="79">
        <v>86.4</v>
      </c>
      <c r="C1995" s="79"/>
      <c r="D1995" s="79"/>
      <c r="E1995" s="79"/>
      <c r="F1995" s="80"/>
    </row>
    <row r="1996" spans="1:6" x14ac:dyDescent="0.25">
      <c r="A1996" s="77" t="s">
        <v>631</v>
      </c>
      <c r="B1996" s="79">
        <v>73.5</v>
      </c>
      <c r="C1996" s="79"/>
      <c r="D1996" s="79"/>
      <c r="E1996" s="79"/>
      <c r="F1996" s="80"/>
    </row>
    <row r="1997" spans="1:6" x14ac:dyDescent="0.25">
      <c r="A1997" s="77" t="s">
        <v>632</v>
      </c>
      <c r="B1997" s="79">
        <v>62.37</v>
      </c>
      <c r="C1997" s="79"/>
      <c r="D1997" s="79"/>
      <c r="E1997" s="79"/>
      <c r="F1997" s="80"/>
    </row>
    <row r="1998" spans="1:6" x14ac:dyDescent="0.25">
      <c r="A1998" s="77" t="s">
        <v>633</v>
      </c>
      <c r="B1998" s="79">
        <v>51.44</v>
      </c>
      <c r="C1998" s="79"/>
      <c r="D1998" s="79"/>
      <c r="E1998" s="79"/>
      <c r="F1998" s="80"/>
    </row>
    <row r="1999" spans="1:6" x14ac:dyDescent="0.25">
      <c r="A1999" s="77" t="s">
        <v>634</v>
      </c>
      <c r="B1999" s="79">
        <v>43.55</v>
      </c>
      <c r="C1999" s="79"/>
      <c r="D1999" s="79"/>
      <c r="E1999" s="79"/>
      <c r="F1999" s="80"/>
    </row>
    <row r="2000" spans="1:6" x14ac:dyDescent="0.25">
      <c r="A2000" s="77" t="s">
        <v>635</v>
      </c>
      <c r="B2000" s="79">
        <v>102.88</v>
      </c>
      <c r="C2000" s="79"/>
      <c r="D2000" s="79"/>
      <c r="E2000" s="79"/>
      <c r="F2000" s="80"/>
    </row>
    <row r="2001" spans="1:6" x14ac:dyDescent="0.25">
      <c r="A2001" s="77" t="s">
        <v>636</v>
      </c>
      <c r="B2001" s="79">
        <v>71.44</v>
      </c>
      <c r="C2001" s="79"/>
      <c r="D2001" s="79"/>
      <c r="E2001" s="79"/>
      <c r="F2001" s="80"/>
    </row>
    <row r="2002" spans="1:6" x14ac:dyDescent="0.25">
      <c r="A2002" s="77" t="s">
        <v>637</v>
      </c>
      <c r="B2002" s="79">
        <v>51.44</v>
      </c>
      <c r="C2002" s="79"/>
      <c r="D2002" s="79"/>
      <c r="E2002" s="79"/>
      <c r="F2002" s="80"/>
    </row>
    <row r="2003" spans="1:6" x14ac:dyDescent="0.25">
      <c r="A2003" s="77" t="s">
        <v>638</v>
      </c>
      <c r="B2003" s="79">
        <v>87.09</v>
      </c>
      <c r="C2003" s="79"/>
      <c r="D2003" s="79"/>
      <c r="E2003" s="79"/>
      <c r="F2003" s="80"/>
    </row>
    <row r="2004" spans="1:6" x14ac:dyDescent="0.25">
      <c r="A2004" s="77" t="s">
        <v>639</v>
      </c>
      <c r="B2004" s="79">
        <v>195.96</v>
      </c>
      <c r="C2004" s="79"/>
      <c r="D2004" s="79"/>
      <c r="E2004" s="79"/>
      <c r="F2004" s="80"/>
    </row>
    <row r="2005" spans="1:6" x14ac:dyDescent="0.25">
      <c r="A2005" s="77" t="s">
        <v>640</v>
      </c>
      <c r="B2005" s="79">
        <v>38.590000000000003</v>
      </c>
      <c r="C2005" s="79"/>
      <c r="D2005" s="79"/>
      <c r="E2005" s="79"/>
      <c r="F2005" s="80"/>
    </row>
    <row r="2006" spans="1:6" x14ac:dyDescent="0.25">
      <c r="A2006" s="77" t="s">
        <v>641</v>
      </c>
      <c r="B2006" s="79">
        <v>65.319999999999993</v>
      </c>
      <c r="C2006" s="79"/>
      <c r="D2006" s="79"/>
      <c r="E2006" s="79"/>
      <c r="F2006" s="80"/>
    </row>
    <row r="2007" spans="1:6" x14ac:dyDescent="0.25">
      <c r="A2007" s="85" t="s">
        <v>19</v>
      </c>
      <c r="B2007" s="86">
        <f>SUM(B1992:B2006)</f>
        <v>1277.2499999999998</v>
      </c>
      <c r="C2007" s="87"/>
      <c r="D2007" s="87"/>
      <c r="E2007" s="87"/>
      <c r="F2007" s="88"/>
    </row>
    <row r="2010" spans="1:6" x14ac:dyDescent="0.25">
      <c r="A2010" s="47" t="s">
        <v>5</v>
      </c>
      <c r="B2010" s="48" t="s">
        <v>6</v>
      </c>
      <c r="C2010" s="49">
        <v>44292</v>
      </c>
      <c r="D2010" s="39">
        <v>1869.57</v>
      </c>
    </row>
    <row r="2011" spans="1:6" x14ac:dyDescent="0.25">
      <c r="A2011" s="73">
        <v>38033976</v>
      </c>
      <c r="B2011" s="75">
        <v>38.590000000000003</v>
      </c>
      <c r="C2011" s="75"/>
      <c r="D2011" s="75"/>
      <c r="E2011" s="75"/>
      <c r="F2011" s="76"/>
    </row>
    <row r="2012" spans="1:6" x14ac:dyDescent="0.25">
      <c r="A2012" s="77">
        <v>38033977</v>
      </c>
      <c r="B2012" s="79">
        <v>31.5</v>
      </c>
      <c r="C2012" s="79"/>
      <c r="D2012" s="79"/>
      <c r="E2012" s="79"/>
      <c r="F2012" s="80"/>
    </row>
    <row r="2013" spans="1:6" x14ac:dyDescent="0.25">
      <c r="A2013" s="77">
        <v>38033978</v>
      </c>
      <c r="B2013" s="79">
        <v>35.28</v>
      </c>
      <c r="C2013" s="79"/>
      <c r="D2013" s="79"/>
      <c r="E2013" s="79"/>
      <c r="F2013" s="80"/>
    </row>
    <row r="2014" spans="1:6" x14ac:dyDescent="0.25">
      <c r="A2014" s="77">
        <v>38033979</v>
      </c>
      <c r="B2014" s="79">
        <v>181.44</v>
      </c>
      <c r="C2014" s="79"/>
      <c r="D2014" s="79"/>
      <c r="E2014" s="79"/>
      <c r="F2014" s="80"/>
    </row>
    <row r="2015" spans="1:6" x14ac:dyDescent="0.25">
      <c r="A2015" s="77">
        <v>38033980</v>
      </c>
      <c r="B2015" s="79">
        <v>582.75</v>
      </c>
      <c r="C2015" s="79"/>
      <c r="D2015" s="79"/>
      <c r="E2015" s="79"/>
      <c r="F2015" s="80"/>
    </row>
    <row r="2016" spans="1:6" x14ac:dyDescent="0.25">
      <c r="A2016" s="77">
        <v>38033982</v>
      </c>
      <c r="B2016" s="79">
        <v>42.34</v>
      </c>
      <c r="C2016" s="79"/>
      <c r="D2016" s="79"/>
      <c r="E2016" s="79"/>
      <c r="F2016" s="80"/>
    </row>
    <row r="2017" spans="1:6" x14ac:dyDescent="0.25">
      <c r="A2017" s="90" t="s">
        <v>292</v>
      </c>
      <c r="B2017" s="81">
        <f>SUM(B2009:B2016)</f>
        <v>911.9</v>
      </c>
      <c r="C2017" s="79"/>
      <c r="D2017" s="79"/>
      <c r="E2017" s="79"/>
      <c r="F2017" s="80"/>
    </row>
    <row r="2018" spans="1:6" x14ac:dyDescent="0.25">
      <c r="A2018" s="77" t="s">
        <v>8</v>
      </c>
      <c r="B2018" s="79"/>
      <c r="C2018" s="79"/>
      <c r="D2018" s="79"/>
      <c r="E2018" s="79"/>
      <c r="F2018" s="80"/>
    </row>
    <row r="2019" spans="1:6" x14ac:dyDescent="0.25">
      <c r="A2019" s="77"/>
      <c r="B2019" s="79"/>
      <c r="C2019" s="79"/>
      <c r="D2019" s="79"/>
      <c r="E2019" s="79"/>
      <c r="F2019" s="80"/>
    </row>
    <row r="2020" spans="1:6" x14ac:dyDescent="0.25">
      <c r="A2020" s="77" t="s">
        <v>642</v>
      </c>
      <c r="B2020" s="79">
        <v>78.75</v>
      </c>
      <c r="C2020" s="79"/>
      <c r="D2020" s="79"/>
      <c r="E2020" s="79"/>
      <c r="F2020" s="80"/>
    </row>
    <row r="2021" spans="1:6" x14ac:dyDescent="0.25">
      <c r="A2021" s="77" t="s">
        <v>643</v>
      </c>
      <c r="B2021" s="79">
        <v>78.75</v>
      </c>
      <c r="C2021" s="79"/>
      <c r="D2021" s="79"/>
      <c r="E2021" s="79"/>
      <c r="F2021" s="80"/>
    </row>
    <row r="2022" spans="1:6" x14ac:dyDescent="0.25">
      <c r="A2022" s="77" t="s">
        <v>644</v>
      </c>
      <c r="B2022" s="79">
        <v>78.75</v>
      </c>
      <c r="C2022" s="79"/>
      <c r="E2022" s="81" t="s">
        <v>20</v>
      </c>
      <c r="F2022" s="82">
        <f>B2017+B2034</f>
        <v>1869.5699999999997</v>
      </c>
    </row>
    <row r="2023" spans="1:6" x14ac:dyDescent="0.25">
      <c r="A2023" s="77" t="s">
        <v>645</v>
      </c>
      <c r="B2023" s="79">
        <v>198.45</v>
      </c>
      <c r="C2023" s="79"/>
      <c r="D2023" s="79"/>
      <c r="E2023" s="79"/>
      <c r="F2023" s="80"/>
    </row>
    <row r="2024" spans="1:6" x14ac:dyDescent="0.25">
      <c r="A2024" s="77" t="s">
        <v>646</v>
      </c>
      <c r="B2024" s="79">
        <v>85.05</v>
      </c>
      <c r="C2024" s="79"/>
      <c r="D2024" s="79"/>
      <c r="E2024" s="79"/>
      <c r="F2024" s="80"/>
    </row>
    <row r="2025" spans="1:6" x14ac:dyDescent="0.25">
      <c r="A2025" s="77" t="s">
        <v>647</v>
      </c>
      <c r="B2025" s="79">
        <v>34.01</v>
      </c>
      <c r="C2025" s="79"/>
      <c r="D2025" s="79"/>
      <c r="E2025" s="79"/>
      <c r="F2025" s="80"/>
    </row>
    <row r="2026" spans="1:6" x14ac:dyDescent="0.25">
      <c r="A2026" s="77" t="s">
        <v>648</v>
      </c>
      <c r="B2026" s="79">
        <v>32.43</v>
      </c>
      <c r="C2026" s="79"/>
      <c r="D2026" s="79"/>
      <c r="E2026" s="79"/>
      <c r="F2026" s="80"/>
    </row>
    <row r="2027" spans="1:6" x14ac:dyDescent="0.25">
      <c r="A2027" s="77" t="s">
        <v>649</v>
      </c>
      <c r="B2027" s="79">
        <v>32.43</v>
      </c>
      <c r="C2027" s="79"/>
      <c r="D2027" s="79"/>
      <c r="E2027" s="79"/>
      <c r="F2027" s="80"/>
    </row>
    <row r="2028" spans="1:6" x14ac:dyDescent="0.25">
      <c r="A2028" s="77" t="s">
        <v>650</v>
      </c>
      <c r="B2028" s="79">
        <v>32.43</v>
      </c>
      <c r="C2028" s="79"/>
      <c r="D2028" s="79"/>
      <c r="E2028" s="79"/>
      <c r="F2028" s="80"/>
    </row>
    <row r="2029" spans="1:6" x14ac:dyDescent="0.25">
      <c r="A2029" s="77" t="s">
        <v>651</v>
      </c>
      <c r="B2029" s="79">
        <v>71.459999999999994</v>
      </c>
      <c r="C2029" s="79"/>
      <c r="D2029" s="79"/>
      <c r="E2029" s="79"/>
      <c r="F2029" s="80"/>
    </row>
    <row r="2030" spans="1:6" x14ac:dyDescent="0.25">
      <c r="A2030" s="77" t="s">
        <v>652</v>
      </c>
      <c r="B2030" s="79">
        <v>86.67</v>
      </c>
      <c r="C2030" s="79"/>
      <c r="D2030" s="79"/>
      <c r="E2030" s="79"/>
      <c r="F2030" s="80"/>
    </row>
    <row r="2031" spans="1:6" x14ac:dyDescent="0.25">
      <c r="A2031" s="77" t="s">
        <v>653</v>
      </c>
      <c r="B2031" s="79">
        <v>78.75</v>
      </c>
      <c r="C2031" s="79"/>
      <c r="D2031" s="79"/>
      <c r="E2031" s="79"/>
      <c r="F2031" s="80"/>
    </row>
    <row r="2032" spans="1:6" x14ac:dyDescent="0.25">
      <c r="A2032" s="77" t="s">
        <v>654</v>
      </c>
      <c r="B2032" s="79">
        <v>55.57</v>
      </c>
      <c r="C2032" s="79"/>
      <c r="D2032" s="79"/>
      <c r="E2032" s="79"/>
      <c r="F2032" s="80"/>
    </row>
    <row r="2033" spans="1:6" x14ac:dyDescent="0.25">
      <c r="A2033" s="77" t="s">
        <v>655</v>
      </c>
      <c r="B2033" s="79">
        <v>14.17</v>
      </c>
      <c r="C2033" s="79"/>
      <c r="D2033" s="79"/>
      <c r="E2033" s="79"/>
      <c r="F2033" s="80"/>
    </row>
    <row r="2034" spans="1:6" x14ac:dyDescent="0.25">
      <c r="A2034" s="85" t="s">
        <v>19</v>
      </c>
      <c r="B2034" s="86">
        <f>SUM(B2020:B2033)</f>
        <v>957.66999999999985</v>
      </c>
      <c r="C2034" s="87"/>
      <c r="D2034" s="87"/>
      <c r="E2034" s="87"/>
      <c r="F2034" s="88"/>
    </row>
    <row r="2037" spans="1:6" x14ac:dyDescent="0.25">
      <c r="A2037" s="44" t="s">
        <v>5</v>
      </c>
      <c r="B2037" s="46" t="s">
        <v>6</v>
      </c>
      <c r="C2037" s="45">
        <v>44295</v>
      </c>
      <c r="D2037" s="42">
        <v>9310.33</v>
      </c>
    </row>
    <row r="2038" spans="1:6" x14ac:dyDescent="0.25">
      <c r="A2038" s="69">
        <v>38078757</v>
      </c>
      <c r="B2038" s="69">
        <v>50.4</v>
      </c>
      <c r="E2038" s="75"/>
      <c r="F2038" s="76"/>
    </row>
    <row r="2039" spans="1:6" x14ac:dyDescent="0.25">
      <c r="A2039" s="69">
        <v>38078758</v>
      </c>
      <c r="B2039" s="69">
        <v>60.48</v>
      </c>
      <c r="F2039" s="80"/>
    </row>
    <row r="2040" spans="1:6" x14ac:dyDescent="0.25">
      <c r="A2040" s="69">
        <v>38085482</v>
      </c>
      <c r="B2040" s="69">
        <v>26.24</v>
      </c>
      <c r="F2040" s="80"/>
    </row>
    <row r="2041" spans="1:6" x14ac:dyDescent="0.25">
      <c r="A2041" s="69">
        <v>38085483</v>
      </c>
      <c r="B2041" s="69">
        <v>50.4</v>
      </c>
      <c r="F2041" s="80"/>
    </row>
    <row r="2042" spans="1:6" x14ac:dyDescent="0.25">
      <c r="A2042" s="69">
        <v>38085484</v>
      </c>
      <c r="B2042" s="69">
        <v>70.56</v>
      </c>
      <c r="F2042" s="80"/>
    </row>
    <row r="2043" spans="1:6" x14ac:dyDescent="0.25">
      <c r="A2043" s="69">
        <v>38097973</v>
      </c>
      <c r="B2043" s="69">
        <v>63</v>
      </c>
      <c r="F2043" s="80"/>
    </row>
    <row r="2044" spans="1:6" x14ac:dyDescent="0.25">
      <c r="A2044" s="69">
        <v>38097974</v>
      </c>
      <c r="B2044" s="69">
        <v>192.95</v>
      </c>
      <c r="F2044" s="80"/>
    </row>
    <row r="2045" spans="1:6" x14ac:dyDescent="0.25">
      <c r="A2045" s="69">
        <v>38097975</v>
      </c>
      <c r="B2045" s="69">
        <v>60.48</v>
      </c>
      <c r="F2045" s="80"/>
    </row>
    <row r="2046" spans="1:6" x14ac:dyDescent="0.25">
      <c r="A2046" s="69">
        <v>38097976</v>
      </c>
      <c r="B2046" s="69">
        <v>42.34</v>
      </c>
      <c r="F2046" s="80"/>
    </row>
    <row r="2047" spans="1:6" x14ac:dyDescent="0.25">
      <c r="A2047" s="69">
        <v>38097977</v>
      </c>
      <c r="B2047" s="69">
        <v>35.28</v>
      </c>
      <c r="F2047" s="80"/>
    </row>
    <row r="2048" spans="1:6" x14ac:dyDescent="0.25">
      <c r="A2048" s="69">
        <v>38097978</v>
      </c>
      <c r="B2048" s="69">
        <v>70.56</v>
      </c>
      <c r="F2048" s="80"/>
    </row>
    <row r="2049" spans="1:6" x14ac:dyDescent="0.25">
      <c r="A2049" s="69">
        <v>38097979</v>
      </c>
      <c r="B2049" s="69">
        <v>205</v>
      </c>
      <c r="F2049" s="80"/>
    </row>
    <row r="2050" spans="1:6" x14ac:dyDescent="0.25">
      <c r="A2050" s="69">
        <v>38097980</v>
      </c>
      <c r="B2050" s="69">
        <v>55.43</v>
      </c>
      <c r="F2050" s="80"/>
    </row>
    <row r="2051" spans="1:6" x14ac:dyDescent="0.25">
      <c r="A2051" s="69">
        <v>38097981</v>
      </c>
      <c r="B2051" s="69">
        <v>95.76</v>
      </c>
      <c r="F2051" s="80"/>
    </row>
    <row r="2052" spans="1:6" x14ac:dyDescent="0.25">
      <c r="A2052" s="69">
        <v>38097982</v>
      </c>
      <c r="B2052" s="69">
        <v>55.12</v>
      </c>
      <c r="F2052" s="80"/>
    </row>
    <row r="2053" spans="1:6" x14ac:dyDescent="0.25">
      <c r="A2053" s="69">
        <v>38097983</v>
      </c>
      <c r="B2053" s="69">
        <v>85.73</v>
      </c>
      <c r="F2053" s="80"/>
    </row>
    <row r="2054" spans="1:6" x14ac:dyDescent="0.25">
      <c r="A2054" s="69">
        <v>38097984</v>
      </c>
      <c r="B2054" s="69">
        <v>50.4</v>
      </c>
      <c r="F2054" s="80"/>
    </row>
    <row r="2055" spans="1:6" x14ac:dyDescent="0.25">
      <c r="A2055" s="69">
        <v>38097985</v>
      </c>
      <c r="B2055" s="69">
        <v>35.28</v>
      </c>
      <c r="F2055" s="80"/>
    </row>
    <row r="2056" spans="1:6" x14ac:dyDescent="0.25">
      <c r="A2056" s="69">
        <v>38097986</v>
      </c>
      <c r="B2056" s="69">
        <v>77.180000000000007</v>
      </c>
      <c r="F2056" s="80"/>
    </row>
    <row r="2057" spans="1:6" x14ac:dyDescent="0.25">
      <c r="A2057" s="69">
        <v>38097987</v>
      </c>
      <c r="B2057" s="69">
        <v>201.6</v>
      </c>
      <c r="F2057" s="80"/>
    </row>
    <row r="2058" spans="1:6" x14ac:dyDescent="0.25">
      <c r="A2058" s="69">
        <v>38097988</v>
      </c>
      <c r="B2058" s="69">
        <v>26.25</v>
      </c>
      <c r="F2058" s="80"/>
    </row>
    <row r="2059" spans="1:6" x14ac:dyDescent="0.25">
      <c r="A2059" s="69">
        <v>38097989</v>
      </c>
      <c r="B2059" s="69">
        <v>88.2</v>
      </c>
      <c r="F2059" s="80"/>
    </row>
    <row r="2060" spans="1:6" x14ac:dyDescent="0.25">
      <c r="A2060" s="69">
        <v>38097990</v>
      </c>
      <c r="B2060" s="69">
        <v>78.23</v>
      </c>
      <c r="F2060" s="80"/>
    </row>
    <row r="2061" spans="1:6" x14ac:dyDescent="0.25">
      <c r="A2061" s="69">
        <v>38097991</v>
      </c>
      <c r="B2061" s="69">
        <v>70.56</v>
      </c>
      <c r="F2061" s="80"/>
    </row>
    <row r="2062" spans="1:6" x14ac:dyDescent="0.25">
      <c r="A2062" s="69">
        <v>38097992</v>
      </c>
      <c r="B2062" s="69">
        <v>45.36</v>
      </c>
      <c r="F2062" s="80"/>
    </row>
    <row r="2063" spans="1:6" x14ac:dyDescent="0.25">
      <c r="A2063" s="69">
        <v>38097993</v>
      </c>
      <c r="B2063" s="69">
        <v>28.35</v>
      </c>
      <c r="F2063" s="80"/>
    </row>
    <row r="2064" spans="1:6" x14ac:dyDescent="0.25">
      <c r="A2064" s="69">
        <v>38097994</v>
      </c>
      <c r="B2064" s="69">
        <v>65.52</v>
      </c>
      <c r="F2064" s="80"/>
    </row>
    <row r="2065" spans="1:6" x14ac:dyDescent="0.25">
      <c r="A2065" s="69">
        <v>38097995</v>
      </c>
      <c r="B2065" s="69">
        <v>38.590000000000003</v>
      </c>
      <c r="F2065" s="80"/>
    </row>
    <row r="2066" spans="1:6" x14ac:dyDescent="0.25">
      <c r="A2066" s="69">
        <v>38097996</v>
      </c>
      <c r="B2066" s="69">
        <v>35.28</v>
      </c>
      <c r="F2066" s="80"/>
    </row>
    <row r="2067" spans="1:6" x14ac:dyDescent="0.25">
      <c r="A2067" s="69">
        <v>38098029</v>
      </c>
      <c r="B2067" s="70">
        <v>4662</v>
      </c>
      <c r="C2067" s="70"/>
      <c r="F2067" s="80"/>
    </row>
    <row r="2068" spans="1:6" x14ac:dyDescent="0.25">
      <c r="A2068" s="69">
        <v>38098031</v>
      </c>
      <c r="B2068" s="69">
        <v>74.08</v>
      </c>
      <c r="F2068" s="80"/>
    </row>
    <row r="2069" spans="1:6" x14ac:dyDescent="0.25">
      <c r="A2069" s="69">
        <v>38098032</v>
      </c>
      <c r="B2069" s="69">
        <v>193.72</v>
      </c>
      <c r="F2069" s="80"/>
    </row>
    <row r="2070" spans="1:6" x14ac:dyDescent="0.25">
      <c r="A2070" s="90" t="s">
        <v>292</v>
      </c>
      <c r="B2070" s="81">
        <f>SUM(B2038:B2069)</f>
        <v>6990.33</v>
      </c>
      <c r="F2070" s="80"/>
    </row>
    <row r="2071" spans="1:6" x14ac:dyDescent="0.25">
      <c r="A2071" s="77" t="s">
        <v>8</v>
      </c>
      <c r="B2071" s="79"/>
      <c r="F2071" s="80"/>
    </row>
    <row r="2072" spans="1:6" x14ac:dyDescent="0.25">
      <c r="F2072" s="80"/>
    </row>
    <row r="2073" spans="1:6" x14ac:dyDescent="0.25">
      <c r="A2073" s="69" t="s">
        <v>656</v>
      </c>
      <c r="B2073" s="69">
        <v>221.13</v>
      </c>
      <c r="F2073" s="80"/>
    </row>
    <row r="2074" spans="1:6" x14ac:dyDescent="0.25">
      <c r="A2074" s="69" t="s">
        <v>657</v>
      </c>
      <c r="B2074" s="69">
        <v>172.2</v>
      </c>
      <c r="F2074" s="80"/>
    </row>
    <row r="2075" spans="1:6" x14ac:dyDescent="0.25">
      <c r="A2075" s="69" t="s">
        <v>658</v>
      </c>
      <c r="B2075" s="69">
        <v>331.02</v>
      </c>
      <c r="E2075" s="81" t="s">
        <v>20</v>
      </c>
      <c r="F2075" s="82">
        <f>B2070+B2087</f>
        <v>9310.33</v>
      </c>
    </row>
    <row r="2076" spans="1:6" x14ac:dyDescent="0.25">
      <c r="A2076" s="69" t="s">
        <v>659</v>
      </c>
      <c r="B2076" s="69">
        <v>850.5</v>
      </c>
      <c r="F2076" s="80"/>
    </row>
    <row r="2077" spans="1:6" x14ac:dyDescent="0.25">
      <c r="A2077" s="69" t="s">
        <v>660</v>
      </c>
      <c r="B2077" s="69">
        <v>85.05</v>
      </c>
      <c r="F2077" s="80"/>
    </row>
    <row r="2078" spans="1:6" x14ac:dyDescent="0.25">
      <c r="A2078" s="69" t="s">
        <v>661</v>
      </c>
      <c r="B2078" s="69">
        <v>85.05</v>
      </c>
      <c r="F2078" s="80"/>
    </row>
    <row r="2079" spans="1:6" x14ac:dyDescent="0.25">
      <c r="A2079" s="69" t="s">
        <v>662</v>
      </c>
      <c r="B2079" s="69">
        <v>73.5</v>
      </c>
      <c r="F2079" s="80"/>
    </row>
    <row r="2080" spans="1:6" x14ac:dyDescent="0.25">
      <c r="A2080" s="69" t="s">
        <v>663</v>
      </c>
      <c r="B2080" s="69">
        <v>86.55</v>
      </c>
      <c r="F2080" s="80"/>
    </row>
    <row r="2081" spans="1:6" x14ac:dyDescent="0.25">
      <c r="A2081" s="69" t="s">
        <v>664</v>
      </c>
      <c r="B2081" s="69">
        <v>67.36</v>
      </c>
      <c r="F2081" s="80"/>
    </row>
    <row r="2082" spans="1:6" x14ac:dyDescent="0.25">
      <c r="A2082" s="69" t="s">
        <v>665</v>
      </c>
      <c r="B2082" s="69">
        <v>85.05</v>
      </c>
      <c r="F2082" s="80"/>
    </row>
    <row r="2083" spans="1:6" x14ac:dyDescent="0.25">
      <c r="A2083" s="69" t="s">
        <v>666</v>
      </c>
      <c r="B2083" s="69">
        <v>51.44</v>
      </c>
      <c r="F2083" s="80"/>
    </row>
    <row r="2084" spans="1:6" x14ac:dyDescent="0.25">
      <c r="A2084" s="69" t="s">
        <v>667</v>
      </c>
      <c r="B2084" s="69">
        <v>38.1</v>
      </c>
      <c r="F2084" s="80"/>
    </row>
    <row r="2085" spans="1:6" x14ac:dyDescent="0.25">
      <c r="A2085" s="69" t="s">
        <v>668</v>
      </c>
      <c r="B2085" s="69">
        <v>107.73</v>
      </c>
      <c r="F2085" s="80"/>
    </row>
    <row r="2086" spans="1:6" x14ac:dyDescent="0.25">
      <c r="A2086" s="69" t="s">
        <v>669</v>
      </c>
      <c r="B2086" s="69">
        <v>65.319999999999993</v>
      </c>
      <c r="F2086" s="80"/>
    </row>
    <row r="2087" spans="1:6" x14ac:dyDescent="0.25">
      <c r="A2087" s="85" t="s">
        <v>19</v>
      </c>
      <c r="B2087" s="86">
        <f>SUM(B2073:B2086)</f>
        <v>2320</v>
      </c>
      <c r="C2087" s="87"/>
      <c r="D2087" s="87"/>
      <c r="E2087" s="87"/>
      <c r="F2087" s="88"/>
    </row>
    <row r="2090" spans="1:6" x14ac:dyDescent="0.25">
      <c r="A2090" s="47" t="s">
        <v>5</v>
      </c>
      <c r="B2090" s="48" t="s">
        <v>6</v>
      </c>
      <c r="C2090" s="49">
        <v>44301</v>
      </c>
      <c r="D2090" s="54">
        <v>2059.87</v>
      </c>
    </row>
    <row r="2091" spans="1:6" x14ac:dyDescent="0.25">
      <c r="A2091" s="73">
        <v>38154973</v>
      </c>
      <c r="B2091" s="75">
        <v>551.85</v>
      </c>
      <c r="C2091" s="75"/>
      <c r="D2091" s="75"/>
      <c r="E2091" s="75"/>
      <c r="F2091" s="76"/>
    </row>
    <row r="2092" spans="1:6" x14ac:dyDescent="0.25">
      <c r="A2092" s="77">
        <v>38154974</v>
      </c>
      <c r="B2092" s="79">
        <v>423.36</v>
      </c>
      <c r="C2092" s="79"/>
      <c r="D2092" s="79"/>
      <c r="E2092" s="79"/>
      <c r="F2092" s="80"/>
    </row>
    <row r="2093" spans="1:6" x14ac:dyDescent="0.25">
      <c r="A2093" s="77">
        <v>38154975</v>
      </c>
      <c r="B2093" s="79">
        <v>35.28</v>
      </c>
      <c r="C2093" s="79"/>
      <c r="D2093" s="79"/>
      <c r="E2093" s="79"/>
      <c r="F2093" s="80"/>
    </row>
    <row r="2094" spans="1:6" x14ac:dyDescent="0.25">
      <c r="A2094" s="77">
        <v>38154976</v>
      </c>
      <c r="B2094" s="79">
        <v>115.77</v>
      </c>
      <c r="C2094" s="79"/>
      <c r="D2094" s="79"/>
      <c r="E2094" s="79"/>
      <c r="F2094" s="80"/>
    </row>
    <row r="2095" spans="1:6" x14ac:dyDescent="0.25">
      <c r="A2095" s="77">
        <v>38154977</v>
      </c>
      <c r="B2095" s="79">
        <v>77.180000000000007</v>
      </c>
      <c r="C2095" s="79"/>
      <c r="D2095" s="79"/>
      <c r="E2095" s="79"/>
      <c r="F2095" s="80"/>
    </row>
    <row r="2096" spans="1:6" x14ac:dyDescent="0.25">
      <c r="A2096" s="90" t="s">
        <v>292</v>
      </c>
      <c r="B2096" s="81">
        <f>SUM(B2091:B2095)</f>
        <v>1203.44</v>
      </c>
      <c r="C2096" s="79"/>
      <c r="D2096" s="79"/>
      <c r="E2096" s="79"/>
      <c r="F2096" s="80"/>
    </row>
    <row r="2097" spans="1:6" x14ac:dyDescent="0.25">
      <c r="A2097" s="77" t="s">
        <v>8</v>
      </c>
      <c r="B2097" s="79"/>
      <c r="C2097" s="79"/>
      <c r="D2097" s="79"/>
      <c r="E2097" s="79"/>
      <c r="F2097" s="80"/>
    </row>
    <row r="2098" spans="1:6" x14ac:dyDescent="0.25">
      <c r="A2098" s="77"/>
      <c r="B2098" s="79"/>
      <c r="C2098" s="79"/>
      <c r="D2098" s="79"/>
      <c r="E2098" s="79"/>
      <c r="F2098" s="80"/>
    </row>
    <row r="2099" spans="1:6" x14ac:dyDescent="0.25">
      <c r="A2099" s="77" t="s">
        <v>670</v>
      </c>
      <c r="B2099" s="79">
        <v>625.11</v>
      </c>
      <c r="C2099" s="79"/>
      <c r="D2099" s="79"/>
      <c r="E2099" s="79"/>
      <c r="F2099" s="80"/>
    </row>
    <row r="2100" spans="1:6" x14ac:dyDescent="0.25">
      <c r="A2100" s="77" t="s">
        <v>671</v>
      </c>
      <c r="B2100" s="79">
        <v>29.94</v>
      </c>
      <c r="C2100" s="79"/>
      <c r="D2100" s="79"/>
      <c r="E2100" s="79"/>
      <c r="F2100" s="80"/>
    </row>
    <row r="2101" spans="1:6" x14ac:dyDescent="0.25">
      <c r="A2101" s="77" t="s">
        <v>672</v>
      </c>
      <c r="B2101" s="79">
        <v>172.8</v>
      </c>
      <c r="C2101" s="79"/>
      <c r="D2101" s="79"/>
      <c r="E2101" s="81" t="s">
        <v>20</v>
      </c>
      <c r="F2101" s="82">
        <f>B2096+B2103</f>
        <v>2059.8700000000003</v>
      </c>
    </row>
    <row r="2102" spans="1:6" x14ac:dyDescent="0.25">
      <c r="A2102" s="77" t="s">
        <v>673</v>
      </c>
      <c r="B2102" s="79">
        <v>28.58</v>
      </c>
      <c r="C2102" s="79"/>
      <c r="D2102" s="79"/>
      <c r="E2102" s="79"/>
      <c r="F2102" s="80"/>
    </row>
    <row r="2103" spans="1:6" x14ac:dyDescent="0.25">
      <c r="A2103" s="85" t="s">
        <v>19</v>
      </c>
      <c r="B2103" s="86">
        <f>SUM(B2099:B2102)</f>
        <v>856.43000000000018</v>
      </c>
      <c r="C2103" s="87"/>
      <c r="D2103" s="87"/>
      <c r="E2103" s="87"/>
      <c r="F2103" s="88"/>
    </row>
    <row r="2106" spans="1:6" x14ac:dyDescent="0.25">
      <c r="A2106" s="47" t="s">
        <v>5</v>
      </c>
      <c r="B2106" s="48" t="s">
        <v>6</v>
      </c>
      <c r="C2106" s="49">
        <v>44302</v>
      </c>
      <c r="D2106" s="54">
        <v>17709.05</v>
      </c>
    </row>
    <row r="2107" spans="1:6" x14ac:dyDescent="0.25">
      <c r="A2107" s="73">
        <v>37783354</v>
      </c>
      <c r="B2107" s="75">
        <v>36.57</v>
      </c>
      <c r="C2107" s="75"/>
      <c r="D2107" s="75"/>
      <c r="E2107" s="75"/>
      <c r="F2107" s="76"/>
    </row>
    <row r="2108" spans="1:6" x14ac:dyDescent="0.25">
      <c r="A2108" s="77">
        <v>38168801</v>
      </c>
      <c r="B2108" s="79">
        <v>32.76</v>
      </c>
      <c r="C2108" s="79"/>
      <c r="D2108" s="79"/>
      <c r="E2108" s="79"/>
      <c r="F2108" s="80"/>
    </row>
    <row r="2109" spans="1:6" x14ac:dyDescent="0.25">
      <c r="A2109" s="77">
        <v>38168802</v>
      </c>
      <c r="B2109" s="79">
        <v>830.28</v>
      </c>
      <c r="C2109" s="79"/>
      <c r="D2109" s="79"/>
      <c r="E2109" s="79"/>
      <c r="F2109" s="80"/>
    </row>
    <row r="2110" spans="1:6" x14ac:dyDescent="0.25">
      <c r="A2110" s="77">
        <v>38168803</v>
      </c>
      <c r="B2110" s="78">
        <v>1476.41</v>
      </c>
      <c r="C2110" s="78"/>
      <c r="D2110" s="79"/>
      <c r="E2110" s="79"/>
      <c r="F2110" s="80"/>
    </row>
    <row r="2111" spans="1:6" x14ac:dyDescent="0.25">
      <c r="A2111" s="77">
        <v>38168804</v>
      </c>
      <c r="B2111" s="79">
        <v>47.25</v>
      </c>
      <c r="C2111" s="79"/>
      <c r="D2111" s="79"/>
      <c r="E2111" s="79"/>
      <c r="F2111" s="80"/>
    </row>
    <row r="2112" spans="1:6" x14ac:dyDescent="0.25">
      <c r="A2112" s="77">
        <v>38168805</v>
      </c>
      <c r="B2112" s="79">
        <v>184.29</v>
      </c>
      <c r="C2112" s="79"/>
      <c r="D2112" s="79"/>
      <c r="E2112" s="79"/>
      <c r="F2112" s="80"/>
    </row>
    <row r="2113" spans="1:6" x14ac:dyDescent="0.25">
      <c r="A2113" s="77">
        <v>38168806</v>
      </c>
      <c r="B2113" s="79">
        <v>33.08</v>
      </c>
      <c r="C2113" s="79"/>
      <c r="D2113" s="79"/>
      <c r="E2113" s="79"/>
      <c r="F2113" s="80"/>
    </row>
    <row r="2114" spans="1:6" x14ac:dyDescent="0.25">
      <c r="A2114" s="77">
        <v>38168807</v>
      </c>
      <c r="B2114" s="79">
        <v>141.12</v>
      </c>
      <c r="C2114" s="79"/>
      <c r="D2114" s="79"/>
      <c r="E2114" s="79"/>
      <c r="F2114" s="80"/>
    </row>
    <row r="2115" spans="1:6" x14ac:dyDescent="0.25">
      <c r="A2115" s="77">
        <v>38168808</v>
      </c>
      <c r="B2115" s="79">
        <v>50.43</v>
      </c>
      <c r="C2115" s="79"/>
      <c r="D2115" s="79"/>
      <c r="E2115" s="79"/>
      <c r="F2115" s="80"/>
    </row>
    <row r="2116" spans="1:6" x14ac:dyDescent="0.25">
      <c r="A2116" s="77">
        <v>38168809</v>
      </c>
      <c r="B2116" s="79">
        <v>81.25</v>
      </c>
      <c r="C2116" s="79"/>
      <c r="D2116" s="79"/>
      <c r="E2116" s="79"/>
      <c r="F2116" s="80"/>
    </row>
    <row r="2117" spans="1:6" x14ac:dyDescent="0.25">
      <c r="A2117" s="77">
        <v>38168810</v>
      </c>
      <c r="B2117" s="79">
        <v>157.30000000000001</v>
      </c>
      <c r="C2117" s="79"/>
      <c r="D2117" s="79"/>
      <c r="E2117" s="79"/>
      <c r="F2117" s="80"/>
    </row>
    <row r="2118" spans="1:6" x14ac:dyDescent="0.25">
      <c r="A2118" s="77">
        <v>38168811</v>
      </c>
      <c r="B2118" s="79">
        <v>28.35</v>
      </c>
      <c r="C2118" s="79"/>
      <c r="D2118" s="79"/>
      <c r="E2118" s="79"/>
      <c r="F2118" s="80"/>
    </row>
    <row r="2119" spans="1:6" x14ac:dyDescent="0.25">
      <c r="A2119" s="77">
        <v>38168812</v>
      </c>
      <c r="B2119" s="79">
        <v>288.60000000000002</v>
      </c>
      <c r="C2119" s="79"/>
      <c r="D2119" s="79"/>
      <c r="E2119" s="79"/>
      <c r="F2119" s="80"/>
    </row>
    <row r="2120" spans="1:6" x14ac:dyDescent="0.25">
      <c r="A2120" s="77">
        <v>38168813</v>
      </c>
      <c r="B2120" s="79">
        <v>28.35</v>
      </c>
      <c r="C2120" s="79"/>
      <c r="D2120" s="79"/>
      <c r="E2120" s="79"/>
      <c r="F2120" s="80"/>
    </row>
    <row r="2121" spans="1:6" x14ac:dyDescent="0.25">
      <c r="A2121" s="77">
        <v>38168814</v>
      </c>
      <c r="B2121" s="79">
        <v>131.30000000000001</v>
      </c>
      <c r="C2121" s="79"/>
      <c r="D2121" s="79"/>
      <c r="E2121" s="79"/>
      <c r="F2121" s="80"/>
    </row>
    <row r="2122" spans="1:6" x14ac:dyDescent="0.25">
      <c r="A2122" s="77">
        <v>38168815</v>
      </c>
      <c r="B2122" s="79">
        <v>146.16</v>
      </c>
      <c r="C2122" s="79"/>
      <c r="D2122" s="79"/>
      <c r="E2122" s="79"/>
      <c r="F2122" s="80"/>
    </row>
    <row r="2123" spans="1:6" x14ac:dyDescent="0.25">
      <c r="A2123" s="77">
        <v>38168816</v>
      </c>
      <c r="B2123" s="79">
        <v>35.28</v>
      </c>
      <c r="C2123" s="79"/>
      <c r="D2123" s="79"/>
      <c r="E2123" s="79"/>
      <c r="F2123" s="80"/>
    </row>
    <row r="2124" spans="1:6" x14ac:dyDescent="0.25">
      <c r="A2124" s="77">
        <v>38168817</v>
      </c>
      <c r="B2124" s="79">
        <v>57.75</v>
      </c>
      <c r="C2124" s="79"/>
      <c r="D2124" s="79"/>
      <c r="E2124" s="79"/>
      <c r="F2124" s="80"/>
    </row>
    <row r="2125" spans="1:6" x14ac:dyDescent="0.25">
      <c r="A2125" s="77">
        <v>38168818</v>
      </c>
      <c r="B2125" s="79">
        <v>498.55</v>
      </c>
      <c r="C2125" s="79"/>
      <c r="D2125" s="79"/>
      <c r="E2125" s="79"/>
      <c r="F2125" s="80"/>
    </row>
    <row r="2126" spans="1:6" x14ac:dyDescent="0.25">
      <c r="A2126" s="77">
        <v>38168819</v>
      </c>
      <c r="B2126" s="79">
        <v>35.28</v>
      </c>
      <c r="C2126" s="79"/>
      <c r="D2126" s="79"/>
      <c r="E2126" s="79"/>
      <c r="F2126" s="80"/>
    </row>
    <row r="2127" spans="1:6" x14ac:dyDescent="0.25">
      <c r="A2127" s="77">
        <v>38168820</v>
      </c>
      <c r="B2127" s="79">
        <v>31.5</v>
      </c>
      <c r="C2127" s="79"/>
      <c r="D2127" s="79"/>
      <c r="E2127" s="79"/>
      <c r="F2127" s="80"/>
    </row>
    <row r="2128" spans="1:6" x14ac:dyDescent="0.25">
      <c r="A2128" s="77">
        <v>38168821</v>
      </c>
      <c r="B2128" s="79">
        <v>45.36</v>
      </c>
      <c r="C2128" s="79"/>
      <c r="D2128" s="79"/>
      <c r="E2128" s="79"/>
      <c r="F2128" s="80"/>
    </row>
    <row r="2129" spans="1:6" x14ac:dyDescent="0.25">
      <c r="A2129" s="77">
        <v>38168883</v>
      </c>
      <c r="B2129" s="79">
        <v>120.96</v>
      </c>
      <c r="C2129" s="79"/>
      <c r="D2129" s="79"/>
      <c r="E2129" s="79"/>
      <c r="F2129" s="80"/>
    </row>
    <row r="2130" spans="1:6" x14ac:dyDescent="0.25">
      <c r="A2130" s="77">
        <v>38168884</v>
      </c>
      <c r="B2130" s="79">
        <v>120.96</v>
      </c>
      <c r="C2130" s="79"/>
      <c r="D2130" s="79"/>
      <c r="E2130" s="79"/>
      <c r="F2130" s="80"/>
    </row>
    <row r="2131" spans="1:6" x14ac:dyDescent="0.25">
      <c r="A2131" s="77">
        <v>38186302</v>
      </c>
      <c r="B2131" s="79">
        <v>181.44</v>
      </c>
      <c r="C2131" s="79"/>
      <c r="D2131" s="79"/>
      <c r="E2131" s="79"/>
      <c r="F2131" s="80"/>
    </row>
    <row r="2132" spans="1:6" x14ac:dyDescent="0.25">
      <c r="A2132" s="77">
        <v>38186303</v>
      </c>
      <c r="B2132" s="79">
        <v>292.32</v>
      </c>
      <c r="C2132" s="79"/>
      <c r="D2132" s="79"/>
      <c r="E2132" s="79"/>
      <c r="F2132" s="80"/>
    </row>
    <row r="2133" spans="1:6" x14ac:dyDescent="0.25">
      <c r="A2133" s="77">
        <v>38186304</v>
      </c>
      <c r="B2133" s="79">
        <v>77.180000000000007</v>
      </c>
      <c r="C2133" s="79"/>
      <c r="D2133" s="79"/>
      <c r="E2133" s="79"/>
      <c r="F2133" s="80"/>
    </row>
    <row r="2134" spans="1:6" x14ac:dyDescent="0.25">
      <c r="A2134" s="77">
        <v>38186305</v>
      </c>
      <c r="B2134" s="79">
        <v>35.270000000000003</v>
      </c>
      <c r="C2134" s="79"/>
      <c r="D2134" s="79"/>
      <c r="E2134" s="79"/>
      <c r="F2134" s="80"/>
    </row>
    <row r="2135" spans="1:6" x14ac:dyDescent="0.25">
      <c r="A2135" s="77">
        <v>38186306</v>
      </c>
      <c r="B2135" s="79">
        <v>66.16</v>
      </c>
      <c r="C2135" s="79"/>
      <c r="D2135" s="79"/>
      <c r="E2135" s="79"/>
      <c r="F2135" s="80"/>
    </row>
    <row r="2136" spans="1:6" x14ac:dyDescent="0.25">
      <c r="A2136" s="77">
        <v>38186307</v>
      </c>
      <c r="B2136" s="79">
        <v>70.56</v>
      </c>
      <c r="C2136" s="79"/>
      <c r="D2136" s="79"/>
      <c r="E2136" s="79"/>
      <c r="F2136" s="80"/>
    </row>
    <row r="2137" spans="1:6" x14ac:dyDescent="0.25">
      <c r="A2137" s="77">
        <v>38186308</v>
      </c>
      <c r="B2137" s="79">
        <v>205</v>
      </c>
      <c r="C2137" s="79"/>
      <c r="D2137" s="79"/>
      <c r="E2137" s="79"/>
      <c r="F2137" s="80"/>
    </row>
    <row r="2138" spans="1:6" x14ac:dyDescent="0.25">
      <c r="A2138" s="77">
        <v>38186311</v>
      </c>
      <c r="B2138" s="79">
        <v>60.48</v>
      </c>
      <c r="C2138" s="79"/>
      <c r="D2138" s="79"/>
      <c r="E2138" s="79"/>
      <c r="F2138" s="80"/>
    </row>
    <row r="2139" spans="1:6" x14ac:dyDescent="0.25">
      <c r="A2139" s="77">
        <v>38186312</v>
      </c>
      <c r="B2139" s="79">
        <v>80.64</v>
      </c>
      <c r="C2139" s="79"/>
      <c r="D2139" s="79"/>
      <c r="E2139" s="79"/>
      <c r="F2139" s="80"/>
    </row>
    <row r="2140" spans="1:6" x14ac:dyDescent="0.25">
      <c r="A2140" s="77">
        <v>38186313</v>
      </c>
      <c r="B2140" s="79">
        <v>73.5</v>
      </c>
      <c r="C2140" s="79"/>
      <c r="D2140" s="79"/>
      <c r="E2140" s="79"/>
      <c r="F2140" s="80"/>
    </row>
    <row r="2141" spans="1:6" x14ac:dyDescent="0.25">
      <c r="A2141" s="77">
        <v>38186314</v>
      </c>
      <c r="B2141" s="79">
        <v>151.29</v>
      </c>
      <c r="C2141" s="79"/>
      <c r="D2141" s="79"/>
      <c r="E2141" s="79"/>
      <c r="F2141" s="80"/>
    </row>
    <row r="2142" spans="1:6" x14ac:dyDescent="0.25">
      <c r="A2142" s="77">
        <v>38186315</v>
      </c>
      <c r="B2142" s="79">
        <v>36.74</v>
      </c>
      <c r="C2142" s="79"/>
      <c r="D2142" s="79"/>
      <c r="E2142" s="79"/>
      <c r="F2142" s="80"/>
    </row>
    <row r="2143" spans="1:6" x14ac:dyDescent="0.25">
      <c r="A2143" s="77">
        <v>38186316</v>
      </c>
      <c r="B2143" s="79">
        <v>330.76</v>
      </c>
      <c r="C2143" s="79"/>
      <c r="D2143" s="79"/>
      <c r="E2143" s="79"/>
      <c r="F2143" s="80"/>
    </row>
    <row r="2144" spans="1:6" x14ac:dyDescent="0.25">
      <c r="A2144" s="77">
        <v>38186317</v>
      </c>
      <c r="B2144" s="79">
        <v>30.24</v>
      </c>
      <c r="C2144" s="79"/>
      <c r="D2144" s="79"/>
      <c r="E2144" s="79"/>
      <c r="F2144" s="80"/>
    </row>
    <row r="2145" spans="1:6" x14ac:dyDescent="0.25">
      <c r="A2145" s="77">
        <v>38186318</v>
      </c>
      <c r="B2145" s="79">
        <v>45.35</v>
      </c>
      <c r="C2145" s="79"/>
      <c r="D2145" s="79"/>
      <c r="E2145" s="79"/>
      <c r="F2145" s="80"/>
    </row>
    <row r="2146" spans="1:6" x14ac:dyDescent="0.25">
      <c r="A2146" s="77">
        <v>38186319</v>
      </c>
      <c r="B2146" s="79">
        <v>471.9</v>
      </c>
      <c r="C2146" s="79"/>
      <c r="D2146" s="79"/>
      <c r="E2146" s="79"/>
      <c r="F2146" s="80"/>
    </row>
    <row r="2147" spans="1:6" x14ac:dyDescent="0.25">
      <c r="A2147" s="77">
        <v>38186320</v>
      </c>
      <c r="B2147" s="79">
        <v>115.5</v>
      </c>
      <c r="C2147" s="79"/>
      <c r="D2147" s="79"/>
      <c r="E2147" s="79"/>
      <c r="F2147" s="80"/>
    </row>
    <row r="2148" spans="1:6" x14ac:dyDescent="0.25">
      <c r="A2148" s="77">
        <v>38186321</v>
      </c>
      <c r="B2148" s="79">
        <v>35.28</v>
      </c>
      <c r="C2148" s="79"/>
      <c r="D2148" s="79"/>
      <c r="E2148" s="79"/>
      <c r="F2148" s="80"/>
    </row>
    <row r="2149" spans="1:6" x14ac:dyDescent="0.25">
      <c r="A2149" s="77">
        <v>38186322</v>
      </c>
      <c r="B2149" s="79">
        <v>35.28</v>
      </c>
      <c r="C2149" s="79"/>
      <c r="D2149" s="79"/>
      <c r="E2149" s="79"/>
      <c r="F2149" s="80"/>
    </row>
    <row r="2150" spans="1:6" x14ac:dyDescent="0.25">
      <c r="A2150" s="77">
        <v>38186323</v>
      </c>
      <c r="B2150" s="79">
        <v>151.19999999999999</v>
      </c>
      <c r="C2150" s="79"/>
      <c r="D2150" s="79"/>
      <c r="E2150" s="79"/>
      <c r="F2150" s="80"/>
    </row>
    <row r="2151" spans="1:6" x14ac:dyDescent="0.25">
      <c r="A2151" s="77">
        <v>38186324</v>
      </c>
      <c r="B2151" s="79">
        <v>147.33000000000001</v>
      </c>
      <c r="C2151" s="79"/>
      <c r="D2151" s="79"/>
      <c r="E2151" s="79"/>
      <c r="F2151" s="80"/>
    </row>
    <row r="2152" spans="1:6" x14ac:dyDescent="0.25">
      <c r="A2152" s="77">
        <v>38186326</v>
      </c>
      <c r="B2152" s="78">
        <v>5633.25</v>
      </c>
      <c r="C2152" s="78"/>
      <c r="D2152" s="79"/>
      <c r="E2152" s="79"/>
      <c r="F2152" s="80"/>
    </row>
    <row r="2153" spans="1:6" x14ac:dyDescent="0.25">
      <c r="A2153" s="77">
        <v>38186327</v>
      </c>
      <c r="B2153" s="79">
        <v>173.21</v>
      </c>
      <c r="C2153" s="79"/>
      <c r="D2153" s="79"/>
      <c r="E2153" s="79"/>
      <c r="F2153" s="80"/>
    </row>
    <row r="2154" spans="1:6" x14ac:dyDescent="0.25">
      <c r="A2154" s="77">
        <v>38186408</v>
      </c>
      <c r="B2154" s="79">
        <v>146.16</v>
      </c>
      <c r="C2154" s="79"/>
      <c r="D2154" s="79"/>
      <c r="E2154" s="79"/>
      <c r="F2154" s="80"/>
    </row>
    <row r="2155" spans="1:6" x14ac:dyDescent="0.25">
      <c r="A2155" s="77">
        <v>38191209</v>
      </c>
      <c r="B2155" s="79">
        <v>100.8</v>
      </c>
      <c r="C2155" s="79"/>
      <c r="D2155" s="79"/>
      <c r="E2155" s="79"/>
      <c r="F2155" s="80"/>
    </row>
    <row r="2156" spans="1:6" x14ac:dyDescent="0.25">
      <c r="A2156" s="77">
        <v>38191210</v>
      </c>
      <c r="B2156" s="79">
        <v>60.48</v>
      </c>
      <c r="C2156" s="79"/>
      <c r="D2156" s="79"/>
      <c r="E2156" s="79"/>
      <c r="F2156" s="80"/>
    </row>
    <row r="2157" spans="1:6" x14ac:dyDescent="0.25">
      <c r="A2157" s="77">
        <v>38191211</v>
      </c>
      <c r="B2157" s="79">
        <v>60.48</v>
      </c>
      <c r="C2157" s="79"/>
      <c r="D2157" s="79"/>
      <c r="E2157" s="79"/>
      <c r="F2157" s="80"/>
    </row>
    <row r="2158" spans="1:6" x14ac:dyDescent="0.25">
      <c r="A2158" s="77">
        <v>38191213</v>
      </c>
      <c r="B2158" s="79">
        <v>36.74</v>
      </c>
      <c r="C2158" s="79"/>
      <c r="D2158" s="79"/>
      <c r="E2158" s="79"/>
      <c r="F2158" s="80"/>
    </row>
    <row r="2159" spans="1:6" x14ac:dyDescent="0.25">
      <c r="A2159" s="77">
        <v>38191214</v>
      </c>
      <c r="B2159" s="79">
        <v>226.8</v>
      </c>
      <c r="C2159" s="79"/>
      <c r="D2159" s="79"/>
      <c r="E2159" s="79"/>
      <c r="F2159" s="80"/>
    </row>
    <row r="2160" spans="1:6" x14ac:dyDescent="0.25">
      <c r="A2160" s="77">
        <v>38191215</v>
      </c>
      <c r="B2160" s="79">
        <v>36.74</v>
      </c>
      <c r="C2160" s="79"/>
      <c r="D2160" s="79"/>
      <c r="E2160" s="79"/>
      <c r="F2160" s="80"/>
    </row>
    <row r="2161" spans="1:13" x14ac:dyDescent="0.25">
      <c r="A2161" s="77">
        <v>38191216</v>
      </c>
      <c r="B2161" s="79">
        <v>75.599999999999994</v>
      </c>
      <c r="C2161" s="79"/>
      <c r="D2161" s="79"/>
      <c r="E2161" s="79"/>
      <c r="F2161" s="80"/>
    </row>
    <row r="2162" spans="1:13" x14ac:dyDescent="0.25">
      <c r="A2162" s="77">
        <v>38191217</v>
      </c>
      <c r="B2162" s="79">
        <v>35.28</v>
      </c>
      <c r="C2162" s="79"/>
      <c r="D2162" s="79"/>
      <c r="E2162" s="79"/>
      <c r="F2162" s="80"/>
    </row>
    <row r="2163" spans="1:13" x14ac:dyDescent="0.25">
      <c r="A2163" s="77">
        <v>38191218</v>
      </c>
      <c r="B2163" s="79">
        <v>385.88</v>
      </c>
      <c r="C2163" s="79"/>
      <c r="D2163" s="79"/>
      <c r="E2163" s="79"/>
      <c r="F2163" s="80"/>
    </row>
    <row r="2164" spans="1:13" x14ac:dyDescent="0.25">
      <c r="A2164" s="77">
        <v>38191219</v>
      </c>
      <c r="B2164" s="78">
        <v>1898.87</v>
      </c>
      <c r="C2164" s="79"/>
      <c r="D2164" s="79"/>
      <c r="E2164" s="79"/>
      <c r="F2164" s="80"/>
    </row>
    <row r="2165" spans="1:13" x14ac:dyDescent="0.25">
      <c r="A2165" s="77">
        <v>38191220</v>
      </c>
      <c r="B2165" s="79">
        <v>31.49</v>
      </c>
      <c r="C2165" s="79"/>
      <c r="D2165" s="79"/>
      <c r="E2165" s="79"/>
      <c r="F2165" s="80"/>
    </row>
    <row r="2166" spans="1:13" x14ac:dyDescent="0.25">
      <c r="A2166" s="77">
        <v>38191221</v>
      </c>
      <c r="B2166" s="79">
        <v>70.56</v>
      </c>
      <c r="C2166" s="79"/>
      <c r="D2166" s="79"/>
      <c r="E2166" s="79"/>
      <c r="F2166" s="80"/>
    </row>
    <row r="2167" spans="1:13" x14ac:dyDescent="0.25">
      <c r="A2167" s="77">
        <v>38191222</v>
      </c>
      <c r="B2167" s="79">
        <v>32.76</v>
      </c>
      <c r="C2167" s="79"/>
      <c r="D2167" s="79"/>
      <c r="E2167" s="79"/>
      <c r="F2167" s="80"/>
    </row>
    <row r="2168" spans="1:13" x14ac:dyDescent="0.25">
      <c r="A2168" s="77">
        <v>38191223</v>
      </c>
      <c r="B2168" s="79">
        <v>157.30000000000001</v>
      </c>
      <c r="C2168" s="79"/>
      <c r="D2168" s="79"/>
      <c r="E2168" s="79"/>
      <c r="F2168" s="80"/>
    </row>
    <row r="2169" spans="1:13" x14ac:dyDescent="0.25">
      <c r="A2169" s="77">
        <v>38191224</v>
      </c>
      <c r="B2169" s="79">
        <v>62.98</v>
      </c>
      <c r="C2169" s="79"/>
      <c r="D2169" s="79"/>
      <c r="E2169" s="79"/>
      <c r="F2169" s="80"/>
    </row>
    <row r="2170" spans="1:13" x14ac:dyDescent="0.25">
      <c r="A2170" s="77">
        <v>38191225</v>
      </c>
      <c r="B2170" s="79">
        <v>90.72</v>
      </c>
      <c r="C2170" s="79"/>
      <c r="D2170" s="79"/>
      <c r="E2170" s="79"/>
      <c r="F2170" s="80"/>
    </row>
    <row r="2171" spans="1:13" x14ac:dyDescent="0.25">
      <c r="A2171" s="77">
        <v>38191226</v>
      </c>
      <c r="B2171" s="79">
        <v>26.24</v>
      </c>
      <c r="C2171" s="79"/>
      <c r="D2171" s="79"/>
      <c r="E2171" s="79"/>
      <c r="F2171" s="80"/>
    </row>
    <row r="2172" spans="1:13" x14ac:dyDescent="0.25">
      <c r="A2172" s="77">
        <v>38191227</v>
      </c>
      <c r="B2172" s="79">
        <v>419.9</v>
      </c>
      <c r="C2172" s="79"/>
      <c r="D2172" s="79"/>
      <c r="E2172" s="79"/>
      <c r="F2172" s="80"/>
    </row>
    <row r="2173" spans="1:13" x14ac:dyDescent="0.25">
      <c r="A2173" s="77">
        <v>38191254</v>
      </c>
      <c r="B2173" s="79">
        <v>120.96</v>
      </c>
      <c r="C2173" s="79"/>
      <c r="D2173" s="56" t="s">
        <v>171</v>
      </c>
      <c r="E2173" s="56" t="s">
        <v>172</v>
      </c>
      <c r="F2173" s="56" t="s">
        <v>173</v>
      </c>
      <c r="G2173" s="56" t="s">
        <v>174</v>
      </c>
      <c r="H2173" s="56" t="s">
        <v>175</v>
      </c>
      <c r="I2173" s="56" t="s">
        <v>176</v>
      </c>
      <c r="J2173" s="56" t="s">
        <v>177</v>
      </c>
      <c r="K2173" s="56" t="s">
        <v>178</v>
      </c>
      <c r="L2173" s="56" t="s">
        <v>179</v>
      </c>
    </row>
    <row r="2174" spans="1:13" x14ac:dyDescent="0.25">
      <c r="A2174" s="90" t="s">
        <v>292</v>
      </c>
      <c r="B2174" s="81">
        <f>SUM(B2107:B2173)</f>
        <v>17215.759999999998</v>
      </c>
      <c r="C2174" s="79"/>
      <c r="D2174" s="57" t="s">
        <v>679</v>
      </c>
      <c r="E2174" s="57" t="s">
        <v>679</v>
      </c>
      <c r="F2174" s="58">
        <v>0</v>
      </c>
      <c r="G2174" s="58">
        <v>0</v>
      </c>
      <c r="H2174" s="58">
        <v>1898.87</v>
      </c>
      <c r="I2174" s="57" t="s">
        <v>183</v>
      </c>
      <c r="J2174" s="58" t="s">
        <v>183</v>
      </c>
      <c r="K2174" s="58">
        <v>1906.53</v>
      </c>
      <c r="L2174" s="57">
        <v>-7.66</v>
      </c>
    </row>
    <row r="2175" spans="1:13" ht="15.75" thickBot="1" x14ac:dyDescent="0.3">
      <c r="A2175" s="77" t="s">
        <v>8</v>
      </c>
      <c r="B2175" s="79"/>
      <c r="C2175" s="79"/>
      <c r="D2175" s="79"/>
      <c r="E2175" s="79"/>
      <c r="F2175" s="80"/>
      <c r="L2175" s="108">
        <f>SUM(L2174)</f>
        <v>-7.66</v>
      </c>
      <c r="M2175" s="69" t="s">
        <v>680</v>
      </c>
    </row>
    <row r="2176" spans="1:13" ht="15.75" thickTop="1" x14ac:dyDescent="0.25">
      <c r="A2176" s="77"/>
      <c r="B2176" s="79"/>
      <c r="C2176" s="79"/>
      <c r="D2176" s="79"/>
      <c r="E2176" s="79"/>
      <c r="F2176" s="80"/>
    </row>
    <row r="2177" spans="1:6" x14ac:dyDescent="0.25">
      <c r="A2177" s="77" t="s">
        <v>674</v>
      </c>
      <c r="B2177" s="79">
        <v>96.39</v>
      </c>
      <c r="C2177" s="79"/>
      <c r="D2177" s="79"/>
      <c r="E2177" s="79"/>
      <c r="F2177" s="80"/>
    </row>
    <row r="2178" spans="1:6" x14ac:dyDescent="0.25">
      <c r="A2178" s="77" t="s">
        <v>675</v>
      </c>
      <c r="B2178" s="79">
        <v>85.05</v>
      </c>
      <c r="C2178" s="79"/>
      <c r="D2178" s="79"/>
      <c r="E2178" s="79"/>
      <c r="F2178" s="80"/>
    </row>
    <row r="2179" spans="1:6" x14ac:dyDescent="0.25">
      <c r="A2179" s="77" t="s">
        <v>676</v>
      </c>
      <c r="B2179" s="79">
        <v>141.75</v>
      </c>
      <c r="C2179" s="79"/>
      <c r="D2179" s="79"/>
      <c r="E2179" s="81" t="s">
        <v>20</v>
      </c>
      <c r="F2179" s="82">
        <f>B2174+B2182</f>
        <v>17709.05</v>
      </c>
    </row>
    <row r="2180" spans="1:6" x14ac:dyDescent="0.25">
      <c r="A2180" s="77" t="s">
        <v>677</v>
      </c>
      <c r="B2180" s="79">
        <v>85.05</v>
      </c>
      <c r="C2180" s="79"/>
      <c r="D2180" s="79"/>
      <c r="E2180" s="79"/>
      <c r="F2180" s="80"/>
    </row>
    <row r="2181" spans="1:6" x14ac:dyDescent="0.25">
      <c r="A2181" s="77" t="s">
        <v>678</v>
      </c>
      <c r="B2181" s="79">
        <v>85.05</v>
      </c>
      <c r="C2181" s="79"/>
      <c r="D2181" s="79"/>
      <c r="E2181" s="79"/>
      <c r="F2181" s="80"/>
    </row>
    <row r="2182" spans="1:6" x14ac:dyDescent="0.25">
      <c r="A2182" s="85" t="s">
        <v>19</v>
      </c>
      <c r="B2182" s="86">
        <f>SUM(B2177:B2181)</f>
        <v>493.29</v>
      </c>
      <c r="C2182" s="87"/>
      <c r="D2182" s="87"/>
      <c r="E2182" s="87"/>
      <c r="F2182" s="88"/>
    </row>
    <row r="2185" spans="1:6" x14ac:dyDescent="0.25">
      <c r="A2185" s="44" t="s">
        <v>5</v>
      </c>
      <c r="B2185" s="46" t="s">
        <v>6</v>
      </c>
      <c r="C2185" s="45">
        <v>44308</v>
      </c>
      <c r="D2185" s="59">
        <v>4546.97</v>
      </c>
    </row>
    <row r="2186" spans="1:6" x14ac:dyDescent="0.25">
      <c r="A2186" s="69">
        <v>38237978</v>
      </c>
      <c r="B2186" s="69">
        <v>403.2</v>
      </c>
      <c r="C2186" s="75"/>
      <c r="D2186" s="75"/>
      <c r="E2186" s="75"/>
      <c r="F2186" s="76"/>
    </row>
    <row r="2187" spans="1:6" x14ac:dyDescent="0.25">
      <c r="A2187" s="69">
        <v>38237979</v>
      </c>
      <c r="B2187" s="69">
        <v>403.2</v>
      </c>
      <c r="F2187" s="80"/>
    </row>
    <row r="2188" spans="1:6" x14ac:dyDescent="0.25">
      <c r="A2188" s="69">
        <v>38237980</v>
      </c>
      <c r="B2188" s="69">
        <v>70.56</v>
      </c>
      <c r="F2188" s="80"/>
    </row>
    <row r="2189" spans="1:6" x14ac:dyDescent="0.25">
      <c r="A2189" s="69">
        <v>38237981</v>
      </c>
      <c r="B2189" s="69">
        <v>120.1</v>
      </c>
      <c r="F2189" s="80"/>
    </row>
    <row r="2190" spans="1:6" x14ac:dyDescent="0.25">
      <c r="A2190" s="69">
        <v>38237982</v>
      </c>
      <c r="B2190" s="69">
        <v>141.12</v>
      </c>
      <c r="F2190" s="80"/>
    </row>
    <row r="2191" spans="1:6" x14ac:dyDescent="0.25">
      <c r="A2191" s="69">
        <v>38237983</v>
      </c>
      <c r="B2191" s="69">
        <v>176.4</v>
      </c>
      <c r="F2191" s="80"/>
    </row>
    <row r="2192" spans="1:6" x14ac:dyDescent="0.25">
      <c r="A2192" s="69">
        <v>38237984</v>
      </c>
      <c r="B2192" s="69">
        <v>120.96</v>
      </c>
      <c r="F2192" s="80"/>
    </row>
    <row r="2193" spans="1:15" x14ac:dyDescent="0.25">
      <c r="A2193" s="69">
        <v>38237985</v>
      </c>
      <c r="B2193" s="69">
        <v>151.19999999999999</v>
      </c>
      <c r="F2193" s="80"/>
    </row>
    <row r="2194" spans="1:15" x14ac:dyDescent="0.25">
      <c r="A2194" s="69">
        <v>38237986</v>
      </c>
      <c r="B2194" s="69">
        <v>35.28</v>
      </c>
      <c r="F2194" s="80"/>
    </row>
    <row r="2195" spans="1:15" x14ac:dyDescent="0.25">
      <c r="A2195" s="69">
        <v>38237987</v>
      </c>
      <c r="B2195" s="69">
        <v>209.98</v>
      </c>
      <c r="F2195" s="80"/>
      <c r="J2195" s="69">
        <v>12</v>
      </c>
      <c r="K2195" s="69">
        <v>42946230.349999987</v>
      </c>
      <c r="M2195" s="69">
        <v>53261851.50000003</v>
      </c>
    </row>
    <row r="2196" spans="1:15" x14ac:dyDescent="0.25">
      <c r="A2196" s="69">
        <v>38237988</v>
      </c>
      <c r="B2196" s="69">
        <v>65.510000000000005</v>
      </c>
      <c r="F2196" s="80"/>
      <c r="J2196" s="69">
        <v>11</v>
      </c>
      <c r="K2196" s="69">
        <v>38904016.330000021</v>
      </c>
      <c r="M2196" s="114">
        <v>45467914.479999997</v>
      </c>
    </row>
    <row r="2197" spans="1:15" x14ac:dyDescent="0.25">
      <c r="A2197" s="69">
        <v>38237989</v>
      </c>
      <c r="B2197" s="69">
        <v>77.180000000000007</v>
      </c>
      <c r="F2197" s="80"/>
      <c r="J2197" s="69">
        <v>10</v>
      </c>
      <c r="K2197" s="69">
        <v>38977125.200000025</v>
      </c>
      <c r="M2197" s="114">
        <v>51054042.540000007</v>
      </c>
    </row>
    <row r="2198" spans="1:15" x14ac:dyDescent="0.25">
      <c r="A2198" s="69">
        <v>38237990</v>
      </c>
      <c r="B2198" s="69">
        <v>70.56</v>
      </c>
      <c r="F2198" s="80"/>
      <c r="J2198" s="69">
        <v>9</v>
      </c>
      <c r="K2198" s="69">
        <v>29650218.213999998</v>
      </c>
      <c r="M2198" s="114">
        <v>37797947.230000012</v>
      </c>
    </row>
    <row r="2199" spans="1:15" x14ac:dyDescent="0.25">
      <c r="A2199" s="69">
        <v>38237991</v>
      </c>
      <c r="B2199" s="69">
        <v>410</v>
      </c>
      <c r="F2199" s="80"/>
      <c r="J2199" s="69">
        <v>8</v>
      </c>
      <c r="K2199" s="69">
        <v>27531567.800000008</v>
      </c>
      <c r="M2199" s="114">
        <v>40253569.970000036</v>
      </c>
      <c r="O2199" s="69">
        <v>48578263.890000045</v>
      </c>
    </row>
    <row r="2200" spans="1:15" x14ac:dyDescent="0.25">
      <c r="A2200" s="69">
        <v>38237992</v>
      </c>
      <c r="B2200" s="69">
        <v>147.33000000000001</v>
      </c>
      <c r="F2200" s="80"/>
      <c r="J2200" s="69">
        <v>7</v>
      </c>
      <c r="K2200" s="69">
        <v>31359707.139999978</v>
      </c>
      <c r="M2200" s="114">
        <v>46557215.115999974</v>
      </c>
      <c r="O2200" s="69">
        <v>52507423.799999945</v>
      </c>
    </row>
    <row r="2201" spans="1:15" x14ac:dyDescent="0.25">
      <c r="A2201" s="69">
        <v>38237993</v>
      </c>
      <c r="B2201" s="69">
        <v>35.28</v>
      </c>
      <c r="F2201" s="80"/>
      <c r="J2201" s="69">
        <v>6</v>
      </c>
      <c r="K2201" s="69">
        <v>22935602.469999999</v>
      </c>
      <c r="M2201" s="114">
        <v>34748214.309999987</v>
      </c>
      <c r="O2201" s="69">
        <v>57548849.560000025</v>
      </c>
    </row>
    <row r="2202" spans="1:15" x14ac:dyDescent="0.25">
      <c r="A2202" s="69">
        <v>38237994</v>
      </c>
      <c r="B2202" s="69">
        <v>410</v>
      </c>
      <c r="F2202" s="80"/>
      <c r="J2202" s="69">
        <v>5</v>
      </c>
      <c r="K2202" s="69">
        <v>32825669.419999998</v>
      </c>
      <c r="M2202" s="114">
        <v>34114254.430000007</v>
      </c>
      <c r="O2202" s="69">
        <v>42026674.169999979</v>
      </c>
    </row>
    <row r="2203" spans="1:15" x14ac:dyDescent="0.25">
      <c r="A2203" s="69">
        <v>38237995</v>
      </c>
      <c r="B2203" s="69">
        <v>735</v>
      </c>
      <c r="F2203" s="80"/>
      <c r="J2203" s="69">
        <v>4</v>
      </c>
      <c r="K2203" s="69">
        <v>35991625.599999987</v>
      </c>
      <c r="M2203" s="114">
        <v>28248129.310000017</v>
      </c>
      <c r="O2203" s="69">
        <v>60556098.670000009</v>
      </c>
    </row>
    <row r="2204" spans="1:15" x14ac:dyDescent="0.25">
      <c r="A2204" s="69">
        <v>38237996</v>
      </c>
      <c r="B2204" s="69">
        <v>65.510000000000005</v>
      </c>
      <c r="F2204" s="80"/>
      <c r="J2204" s="69">
        <v>3</v>
      </c>
      <c r="K2204" s="69">
        <v>24812079.920000006</v>
      </c>
      <c r="M2204" s="114">
        <v>22593252.570000008</v>
      </c>
      <c r="O2204" s="69">
        <v>51236933.510000013</v>
      </c>
    </row>
    <row r="2205" spans="1:15" x14ac:dyDescent="0.25">
      <c r="A2205" s="69">
        <v>38238023</v>
      </c>
      <c r="B2205" s="69">
        <v>154.36000000000001</v>
      </c>
      <c r="F2205" s="80"/>
      <c r="J2205" s="69">
        <v>2</v>
      </c>
      <c r="K2205" s="69">
        <v>28860314.099999975</v>
      </c>
      <c r="M2205" s="114">
        <v>33222323.380000025</v>
      </c>
      <c r="O2205" s="69">
        <v>52062316.790000021</v>
      </c>
    </row>
    <row r="2206" spans="1:15" x14ac:dyDescent="0.25">
      <c r="A2206" s="69">
        <v>38238024</v>
      </c>
      <c r="B2206" s="69">
        <v>38.590000000000003</v>
      </c>
      <c r="F2206" s="80"/>
      <c r="J2206" s="69">
        <v>1</v>
      </c>
      <c r="K2206" s="69">
        <v>59251800.98999995</v>
      </c>
      <c r="M2206" s="114">
        <v>48394565.530000038</v>
      </c>
      <c r="O2206" s="69">
        <v>60632310.580000021</v>
      </c>
    </row>
    <row r="2207" spans="1:15" x14ac:dyDescent="0.25">
      <c r="A2207" s="69">
        <v>38238025</v>
      </c>
      <c r="B2207" s="69">
        <v>90.72</v>
      </c>
      <c r="F2207" s="80"/>
      <c r="K2207" s="115">
        <f>SUM(K2195:K2206)</f>
        <v>414045957.53399992</v>
      </c>
      <c r="M2207" s="115">
        <f>SUM(M2195:M2206)</f>
        <v>475713280.36600012</v>
      </c>
      <c r="O2207" s="140">
        <f>SUM(O2195:O2206)</f>
        <v>425148870.97000009</v>
      </c>
    </row>
    <row r="2208" spans="1:15" x14ac:dyDescent="0.25">
      <c r="A2208" s="90" t="s">
        <v>292</v>
      </c>
      <c r="B2208" s="81">
        <f>SUM(B2186:B2207)</f>
        <v>4132.0400000000009</v>
      </c>
      <c r="F2208" s="80"/>
    </row>
    <row r="2209" spans="1:6" x14ac:dyDescent="0.25">
      <c r="A2209" s="77" t="s">
        <v>8</v>
      </c>
      <c r="B2209" s="79"/>
      <c r="F2209" s="80"/>
    </row>
    <row r="2210" spans="1:6" x14ac:dyDescent="0.25">
      <c r="F2210" s="80"/>
    </row>
    <row r="2211" spans="1:6" x14ac:dyDescent="0.25">
      <c r="A2211" s="69" t="s">
        <v>681</v>
      </c>
      <c r="B2211" s="69">
        <v>86.55</v>
      </c>
      <c r="F2211" s="80"/>
    </row>
    <row r="2212" spans="1:6" x14ac:dyDescent="0.25">
      <c r="A2212" s="69" t="s">
        <v>682</v>
      </c>
      <c r="B2212" s="69">
        <v>14.29</v>
      </c>
      <c r="F2212" s="80"/>
    </row>
    <row r="2213" spans="1:6" x14ac:dyDescent="0.25">
      <c r="A2213" s="69" t="s">
        <v>683</v>
      </c>
      <c r="B2213" s="69">
        <v>124.74</v>
      </c>
      <c r="E2213" s="81" t="s">
        <v>20</v>
      </c>
      <c r="F2213" s="82">
        <f>B2208+B2216</f>
        <v>4546.9700000000012</v>
      </c>
    </row>
    <row r="2214" spans="1:6" x14ac:dyDescent="0.25">
      <c r="A2214" s="69" t="s">
        <v>684</v>
      </c>
      <c r="B2214" s="69">
        <v>172.2</v>
      </c>
      <c r="F2214" s="80"/>
    </row>
    <row r="2215" spans="1:6" x14ac:dyDescent="0.25">
      <c r="A2215" s="69" t="s">
        <v>685</v>
      </c>
      <c r="B2215" s="69">
        <v>17.149999999999999</v>
      </c>
      <c r="F2215" s="80"/>
    </row>
    <row r="2216" spans="1:6" x14ac:dyDescent="0.25">
      <c r="A2216" s="85" t="s">
        <v>19</v>
      </c>
      <c r="B2216" s="86">
        <f>SUM(B2211:B2215)</f>
        <v>414.92999999999995</v>
      </c>
      <c r="C2216" s="87"/>
      <c r="D2216" s="87"/>
      <c r="E2216" s="87"/>
      <c r="F2216" s="88"/>
    </row>
    <row r="2219" spans="1:6" x14ac:dyDescent="0.25">
      <c r="A2219" s="44" t="s">
        <v>5</v>
      </c>
      <c r="B2219" s="46" t="s">
        <v>6</v>
      </c>
      <c r="C2219" s="45">
        <v>44309</v>
      </c>
      <c r="D2219" s="51">
        <v>3253.22</v>
      </c>
    </row>
    <row r="2220" spans="1:6" x14ac:dyDescent="0.25">
      <c r="A2220" s="69">
        <v>38258209</v>
      </c>
      <c r="B2220" s="69">
        <v>100.8</v>
      </c>
      <c r="C2220" s="75"/>
      <c r="D2220" s="75"/>
      <c r="E2220" s="75"/>
      <c r="F2220" s="76"/>
    </row>
    <row r="2221" spans="1:6" x14ac:dyDescent="0.25">
      <c r="A2221" s="69">
        <v>38258241</v>
      </c>
      <c r="B2221" s="69">
        <v>136.08000000000001</v>
      </c>
      <c r="F2221" s="80"/>
    </row>
    <row r="2222" spans="1:6" x14ac:dyDescent="0.25">
      <c r="A2222" s="69">
        <v>38258242</v>
      </c>
      <c r="B2222" s="69">
        <v>136.08000000000001</v>
      </c>
      <c r="F2222" s="80"/>
    </row>
    <row r="2223" spans="1:6" x14ac:dyDescent="0.25">
      <c r="A2223" s="69">
        <v>38263928</v>
      </c>
      <c r="B2223" s="69">
        <v>94.5</v>
      </c>
      <c r="F2223" s="80"/>
    </row>
    <row r="2224" spans="1:6" x14ac:dyDescent="0.25">
      <c r="A2224" s="69">
        <v>38263929</v>
      </c>
      <c r="B2224" s="69">
        <v>102.21</v>
      </c>
      <c r="F2224" s="80"/>
    </row>
    <row r="2225" spans="1:6" x14ac:dyDescent="0.25">
      <c r="A2225" s="69">
        <v>38263930</v>
      </c>
      <c r="B2225" s="69">
        <v>50.4</v>
      </c>
      <c r="F2225" s="80"/>
    </row>
    <row r="2226" spans="1:6" x14ac:dyDescent="0.25">
      <c r="A2226" s="69">
        <v>38263936</v>
      </c>
      <c r="B2226" s="69">
        <v>136.08000000000001</v>
      </c>
      <c r="F2226" s="80"/>
    </row>
    <row r="2227" spans="1:6" x14ac:dyDescent="0.25">
      <c r="A2227" s="90" t="s">
        <v>292</v>
      </c>
      <c r="B2227" s="81">
        <f>SUM(B2220:B2226)</f>
        <v>756.15000000000009</v>
      </c>
      <c r="F2227" s="80"/>
    </row>
    <row r="2228" spans="1:6" x14ac:dyDescent="0.25">
      <c r="A2228" s="77" t="s">
        <v>8</v>
      </c>
      <c r="B2228" s="79"/>
      <c r="F2228" s="80"/>
    </row>
    <row r="2229" spans="1:6" x14ac:dyDescent="0.25">
      <c r="F2229" s="80"/>
    </row>
    <row r="2230" spans="1:6" x14ac:dyDescent="0.25">
      <c r="A2230" s="69" t="s">
        <v>686</v>
      </c>
      <c r="B2230" s="69">
        <v>147</v>
      </c>
      <c r="F2230" s="80"/>
    </row>
    <row r="2231" spans="1:6" x14ac:dyDescent="0.25">
      <c r="A2231" s="69" t="s">
        <v>687</v>
      </c>
      <c r="B2231" s="69">
        <v>86.4</v>
      </c>
      <c r="F2231" s="80"/>
    </row>
    <row r="2232" spans="1:6" x14ac:dyDescent="0.25">
      <c r="A2232" s="69" t="s">
        <v>688</v>
      </c>
      <c r="B2232" s="69">
        <v>85.05</v>
      </c>
      <c r="E2232" s="81" t="s">
        <v>20</v>
      </c>
      <c r="F2232" s="82">
        <f>B2227+B2252</f>
        <v>3253.2199999999993</v>
      </c>
    </row>
    <row r="2233" spans="1:6" x14ac:dyDescent="0.25">
      <c r="A2233" s="69" t="s">
        <v>689</v>
      </c>
      <c r="B2233" s="69">
        <v>178.2</v>
      </c>
      <c r="F2233" s="80"/>
    </row>
    <row r="2234" spans="1:6" x14ac:dyDescent="0.25">
      <c r="A2234" s="69" t="s">
        <v>690</v>
      </c>
      <c r="B2234" s="69">
        <v>243.8</v>
      </c>
      <c r="F2234" s="80"/>
    </row>
    <row r="2235" spans="1:6" x14ac:dyDescent="0.25">
      <c r="A2235" s="69" t="s">
        <v>691</v>
      </c>
      <c r="B2235" s="69">
        <v>85.05</v>
      </c>
      <c r="F2235" s="80"/>
    </row>
    <row r="2236" spans="1:6" x14ac:dyDescent="0.25">
      <c r="A2236" s="69" t="s">
        <v>692</v>
      </c>
      <c r="B2236" s="69">
        <v>85.05</v>
      </c>
      <c r="F2236" s="80"/>
    </row>
    <row r="2237" spans="1:6" x14ac:dyDescent="0.25">
      <c r="A2237" s="69" t="s">
        <v>693</v>
      </c>
      <c r="B2237" s="69">
        <v>85.05</v>
      </c>
      <c r="F2237" s="80"/>
    </row>
    <row r="2238" spans="1:6" x14ac:dyDescent="0.25">
      <c r="A2238" s="69" t="s">
        <v>694</v>
      </c>
      <c r="B2238" s="69">
        <v>59.87</v>
      </c>
      <c r="F2238" s="80"/>
    </row>
    <row r="2239" spans="1:6" x14ac:dyDescent="0.25">
      <c r="A2239" s="69" t="s">
        <v>695</v>
      </c>
      <c r="B2239" s="69">
        <v>96.39</v>
      </c>
      <c r="F2239" s="80"/>
    </row>
    <row r="2240" spans="1:6" x14ac:dyDescent="0.25">
      <c r="A2240" s="69" t="s">
        <v>696</v>
      </c>
      <c r="B2240" s="69">
        <v>34.01</v>
      </c>
      <c r="F2240" s="80"/>
    </row>
    <row r="2241" spans="1:6" x14ac:dyDescent="0.25">
      <c r="A2241" s="69" t="s">
        <v>697</v>
      </c>
      <c r="B2241" s="69">
        <v>48.6</v>
      </c>
      <c r="F2241" s="80"/>
    </row>
    <row r="2242" spans="1:6" x14ac:dyDescent="0.25">
      <c r="A2242" s="69" t="s">
        <v>698</v>
      </c>
      <c r="B2242" s="69">
        <v>87.09</v>
      </c>
      <c r="F2242" s="80"/>
    </row>
    <row r="2243" spans="1:6" x14ac:dyDescent="0.25">
      <c r="A2243" s="69" t="s">
        <v>699</v>
      </c>
      <c r="B2243" s="69">
        <v>28.58</v>
      </c>
      <c r="F2243" s="80"/>
    </row>
    <row r="2244" spans="1:6" x14ac:dyDescent="0.25">
      <c r="A2244" s="69" t="s">
        <v>700</v>
      </c>
      <c r="B2244" s="69">
        <v>324</v>
      </c>
      <c r="F2244" s="80"/>
    </row>
    <row r="2245" spans="1:6" x14ac:dyDescent="0.25">
      <c r="A2245" s="69" t="s">
        <v>701</v>
      </c>
      <c r="B2245" s="69">
        <v>102.06</v>
      </c>
      <c r="F2245" s="80"/>
    </row>
    <row r="2246" spans="1:6" x14ac:dyDescent="0.25">
      <c r="A2246" s="69" t="s">
        <v>702</v>
      </c>
      <c r="B2246" s="69">
        <v>51.03</v>
      </c>
      <c r="F2246" s="80"/>
    </row>
    <row r="2247" spans="1:6" x14ac:dyDescent="0.25">
      <c r="A2247" s="69" t="s">
        <v>703</v>
      </c>
      <c r="B2247" s="69">
        <v>85.05</v>
      </c>
      <c r="F2247" s="80"/>
    </row>
    <row r="2248" spans="1:6" x14ac:dyDescent="0.25">
      <c r="A2248" s="69" t="s">
        <v>704</v>
      </c>
      <c r="B2248" s="69">
        <v>105</v>
      </c>
      <c r="F2248" s="80"/>
    </row>
    <row r="2249" spans="1:6" x14ac:dyDescent="0.25">
      <c r="A2249" s="69" t="s">
        <v>705</v>
      </c>
      <c r="B2249" s="69">
        <v>145.80000000000001</v>
      </c>
      <c r="F2249" s="80"/>
    </row>
    <row r="2250" spans="1:6" x14ac:dyDescent="0.25">
      <c r="A2250" s="69" t="s">
        <v>706</v>
      </c>
      <c r="B2250" s="69">
        <v>124.2</v>
      </c>
      <c r="F2250" s="80"/>
    </row>
    <row r="2251" spans="1:6" x14ac:dyDescent="0.25">
      <c r="A2251" s="69" t="s">
        <v>707</v>
      </c>
      <c r="B2251" s="69">
        <v>209.79</v>
      </c>
      <c r="F2251" s="80"/>
    </row>
    <row r="2252" spans="1:6" x14ac:dyDescent="0.25">
      <c r="A2252" s="85" t="s">
        <v>19</v>
      </c>
      <c r="B2252" s="86">
        <f>SUM(B2230:B2251)</f>
        <v>2497.0699999999993</v>
      </c>
      <c r="C2252" s="87"/>
      <c r="D2252" s="87"/>
      <c r="E2252" s="87"/>
      <c r="F2252" s="88"/>
    </row>
    <row r="2255" spans="1:6" x14ac:dyDescent="0.25">
      <c r="A2255" s="44" t="s">
        <v>5</v>
      </c>
      <c r="B2255" s="46" t="s">
        <v>6</v>
      </c>
      <c r="C2255" s="45">
        <v>44312</v>
      </c>
      <c r="D2255" s="44">
        <v>499.58</v>
      </c>
    </row>
    <row r="2256" spans="1:6" x14ac:dyDescent="0.25">
      <c r="A2256" s="69">
        <v>37909328</v>
      </c>
      <c r="B2256" s="69">
        <v>183.95</v>
      </c>
      <c r="C2256" s="75"/>
      <c r="D2256" s="75"/>
      <c r="E2256" s="75"/>
      <c r="F2256" s="76"/>
    </row>
    <row r="2257" spans="1:6" x14ac:dyDescent="0.25">
      <c r="A2257" s="90" t="s">
        <v>292</v>
      </c>
      <c r="B2257" s="81">
        <f>SUM(B2256)</f>
        <v>183.95</v>
      </c>
      <c r="F2257" s="80"/>
    </row>
    <row r="2258" spans="1:6" x14ac:dyDescent="0.25">
      <c r="A2258" s="77" t="s">
        <v>8</v>
      </c>
      <c r="B2258" s="79"/>
      <c r="F2258" s="80"/>
    </row>
    <row r="2259" spans="1:6" x14ac:dyDescent="0.25">
      <c r="F2259" s="80"/>
    </row>
    <row r="2260" spans="1:6" x14ac:dyDescent="0.25">
      <c r="A2260" s="69" t="s">
        <v>708</v>
      </c>
      <c r="B2260" s="69">
        <v>40.01</v>
      </c>
      <c r="F2260" s="80"/>
    </row>
    <row r="2261" spans="1:6" x14ac:dyDescent="0.25">
      <c r="A2261" s="69" t="s">
        <v>709</v>
      </c>
      <c r="B2261" s="69">
        <v>172.2</v>
      </c>
      <c r="F2261" s="80"/>
    </row>
    <row r="2262" spans="1:6" x14ac:dyDescent="0.25">
      <c r="A2262" s="69" t="s">
        <v>710</v>
      </c>
      <c r="B2262" s="69">
        <v>59.88</v>
      </c>
      <c r="E2262" s="81" t="s">
        <v>20</v>
      </c>
      <c r="F2262" s="82">
        <f>B2257+B2264</f>
        <v>499.58</v>
      </c>
    </row>
    <row r="2263" spans="1:6" x14ac:dyDescent="0.25">
      <c r="A2263" s="69" t="s">
        <v>711</v>
      </c>
      <c r="B2263" s="69">
        <v>43.54</v>
      </c>
      <c r="F2263" s="80"/>
    </row>
    <row r="2264" spans="1:6" x14ac:dyDescent="0.25">
      <c r="A2264" s="85" t="s">
        <v>19</v>
      </c>
      <c r="B2264" s="86">
        <f>SUM(B2260:B2263)</f>
        <v>315.63</v>
      </c>
      <c r="C2264" s="87"/>
      <c r="D2264" s="87"/>
      <c r="E2264" s="87"/>
      <c r="F2264" s="88"/>
    </row>
    <row r="2267" spans="1:6" x14ac:dyDescent="0.25">
      <c r="A2267" s="44" t="s">
        <v>5</v>
      </c>
      <c r="B2267" s="46" t="s">
        <v>6</v>
      </c>
      <c r="C2267" s="45">
        <v>44313</v>
      </c>
      <c r="D2267" s="43">
        <v>696.44</v>
      </c>
    </row>
    <row r="2268" spans="1:6" x14ac:dyDescent="0.25">
      <c r="A2268" s="69">
        <v>37929093</v>
      </c>
      <c r="B2268" s="69">
        <v>120.96</v>
      </c>
      <c r="C2268" s="75"/>
      <c r="D2268" s="75"/>
      <c r="E2268" s="75"/>
      <c r="F2268" s="76"/>
    </row>
    <row r="2269" spans="1:6" x14ac:dyDescent="0.25">
      <c r="A2269" s="69">
        <v>37929094</v>
      </c>
      <c r="B2269" s="69">
        <v>367.9</v>
      </c>
      <c r="F2269" s="80"/>
    </row>
    <row r="2270" spans="1:6" x14ac:dyDescent="0.25">
      <c r="A2270" s="90" t="s">
        <v>292</v>
      </c>
      <c r="B2270" s="81">
        <f>SUM(B2268:B2269)</f>
        <v>488.85999999999996</v>
      </c>
      <c r="F2270" s="80"/>
    </row>
    <row r="2271" spans="1:6" x14ac:dyDescent="0.25">
      <c r="A2271" s="77" t="s">
        <v>8</v>
      </c>
      <c r="B2271" s="79"/>
      <c r="F2271" s="80"/>
    </row>
    <row r="2272" spans="1:6" x14ac:dyDescent="0.25">
      <c r="F2272" s="80"/>
    </row>
    <row r="2273" spans="1:6" x14ac:dyDescent="0.25">
      <c r="A2273" s="69" t="s">
        <v>712</v>
      </c>
      <c r="B2273" s="69">
        <v>33.68</v>
      </c>
      <c r="F2273" s="80"/>
    </row>
    <row r="2274" spans="1:6" x14ac:dyDescent="0.25">
      <c r="A2274" s="69" t="s">
        <v>713</v>
      </c>
      <c r="B2274" s="69">
        <v>141.75</v>
      </c>
      <c r="E2274" s="81" t="s">
        <v>20</v>
      </c>
      <c r="F2274" s="82">
        <f>B2270+B2276</f>
        <v>696.43999999999994</v>
      </c>
    </row>
    <row r="2275" spans="1:6" x14ac:dyDescent="0.25">
      <c r="A2275" s="69" t="s">
        <v>714</v>
      </c>
      <c r="B2275" s="69">
        <v>32.15</v>
      </c>
      <c r="F2275" s="80"/>
    </row>
    <row r="2276" spans="1:6" x14ac:dyDescent="0.25">
      <c r="A2276" s="85" t="s">
        <v>19</v>
      </c>
      <c r="B2276" s="86">
        <f>SUM(B2273:B2275)</f>
        <v>207.58</v>
      </c>
      <c r="C2276" s="87"/>
      <c r="D2276" s="87"/>
      <c r="E2276" s="87"/>
      <c r="F2276" s="88"/>
    </row>
    <row r="2279" spans="1:6" x14ac:dyDescent="0.25">
      <c r="A2279" s="44" t="s">
        <v>5</v>
      </c>
      <c r="B2279" s="46" t="s">
        <v>6</v>
      </c>
      <c r="C2279" s="45">
        <v>44315</v>
      </c>
      <c r="D2279" s="43">
        <v>922.07</v>
      </c>
    </row>
    <row r="2280" spans="1:6" x14ac:dyDescent="0.25">
      <c r="A2280" s="69" t="s">
        <v>715</v>
      </c>
      <c r="B2280" s="69">
        <v>46.27</v>
      </c>
    </row>
    <row r="2281" spans="1:6" x14ac:dyDescent="0.25">
      <c r="A2281" s="69" t="s">
        <v>716</v>
      </c>
      <c r="B2281" s="69">
        <v>50.52</v>
      </c>
    </row>
    <row r="2282" spans="1:6" x14ac:dyDescent="0.25">
      <c r="A2282" s="69" t="s">
        <v>717</v>
      </c>
      <c r="B2282" s="69">
        <v>33.68</v>
      </c>
    </row>
    <row r="2283" spans="1:6" x14ac:dyDescent="0.25">
      <c r="A2283" s="69" t="s">
        <v>718</v>
      </c>
      <c r="B2283" s="69">
        <v>85.05</v>
      </c>
    </row>
    <row r="2284" spans="1:6" x14ac:dyDescent="0.25">
      <c r="A2284" s="69" t="s">
        <v>719</v>
      </c>
      <c r="B2284" s="69">
        <v>43.55</v>
      </c>
    </row>
    <row r="2285" spans="1:6" x14ac:dyDescent="0.25">
      <c r="A2285" s="69" t="s">
        <v>720</v>
      </c>
      <c r="B2285" s="69">
        <v>172.8</v>
      </c>
    </row>
    <row r="2286" spans="1:6" x14ac:dyDescent="0.25">
      <c r="A2286" s="69" t="s">
        <v>721</v>
      </c>
      <c r="B2286" s="69">
        <v>205.8</v>
      </c>
    </row>
    <row r="2287" spans="1:6" x14ac:dyDescent="0.25">
      <c r="A2287" s="69" t="s">
        <v>722</v>
      </c>
      <c r="B2287" s="69">
        <v>76.2</v>
      </c>
    </row>
    <row r="2288" spans="1:6" x14ac:dyDescent="0.25">
      <c r="A2288" s="69" t="s">
        <v>723</v>
      </c>
      <c r="B2288" s="69">
        <v>85.05</v>
      </c>
    </row>
    <row r="2289" spans="1:6" x14ac:dyDescent="0.25">
      <c r="A2289" s="69" t="s">
        <v>724</v>
      </c>
      <c r="B2289" s="69">
        <v>85.05</v>
      </c>
    </row>
    <row r="2290" spans="1:6" x14ac:dyDescent="0.25">
      <c r="A2290" s="69" t="s">
        <v>725</v>
      </c>
      <c r="B2290" s="69">
        <v>38.1</v>
      </c>
    </row>
    <row r="2291" spans="1:6" ht="15.75" thickBot="1" x14ac:dyDescent="0.3">
      <c r="A2291" s="83" t="s">
        <v>19</v>
      </c>
      <c r="B2291" s="84">
        <f>SUM(B2280:B2290)</f>
        <v>922.07</v>
      </c>
    </row>
    <row r="2292" spans="1:6" ht="15.75" thickTop="1" x14ac:dyDescent="0.25"/>
    <row r="2294" spans="1:6" x14ac:dyDescent="0.25">
      <c r="A2294" s="60" t="s">
        <v>5</v>
      </c>
      <c r="B2294" s="46" t="s">
        <v>6</v>
      </c>
      <c r="C2294" s="45">
        <v>44328</v>
      </c>
      <c r="D2294" s="51">
        <v>283.5</v>
      </c>
    </row>
    <row r="2295" spans="1:6" x14ac:dyDescent="0.25">
      <c r="A2295" s="69">
        <v>38124828</v>
      </c>
      <c r="B2295" s="69">
        <v>283.5</v>
      </c>
    </row>
    <row r="2296" spans="1:6" ht="15.75" thickBot="1" x14ac:dyDescent="0.3">
      <c r="A2296" s="83" t="s">
        <v>292</v>
      </c>
      <c r="B2296" s="84">
        <f>SUM(B2295)</f>
        <v>283.5</v>
      </c>
    </row>
    <row r="2297" spans="1:6" ht="15.75" thickTop="1" x14ac:dyDescent="0.25">
      <c r="A2297" s="77" t="s">
        <v>8</v>
      </c>
      <c r="B2297" s="79"/>
    </row>
    <row r="2300" spans="1:6" x14ac:dyDescent="0.25">
      <c r="A2300" s="47" t="s">
        <v>5</v>
      </c>
      <c r="B2300" s="48" t="s">
        <v>6</v>
      </c>
      <c r="C2300" s="49">
        <v>44329</v>
      </c>
      <c r="D2300" s="54">
        <v>322.02999999999997</v>
      </c>
    </row>
    <row r="2301" spans="1:6" x14ac:dyDescent="0.25">
      <c r="A2301" s="73">
        <v>38480109</v>
      </c>
      <c r="B2301" s="75">
        <v>100.8</v>
      </c>
      <c r="C2301" s="75"/>
      <c r="D2301" s="75"/>
      <c r="E2301" s="75"/>
      <c r="F2301" s="76"/>
    </row>
    <row r="2302" spans="1:6" x14ac:dyDescent="0.25">
      <c r="A2302" s="77">
        <v>38480112</v>
      </c>
      <c r="B2302" s="79">
        <v>31.5</v>
      </c>
      <c r="C2302" s="79"/>
      <c r="D2302" s="79"/>
      <c r="E2302" s="79"/>
      <c r="F2302" s="80"/>
    </row>
    <row r="2303" spans="1:6" x14ac:dyDescent="0.25">
      <c r="A2303" s="90" t="s">
        <v>292</v>
      </c>
      <c r="B2303" s="81">
        <f>SUM(B2301:B2302)</f>
        <v>132.30000000000001</v>
      </c>
      <c r="C2303" s="79"/>
      <c r="D2303" s="79"/>
      <c r="E2303" s="79"/>
      <c r="F2303" s="80"/>
    </row>
    <row r="2304" spans="1:6" x14ac:dyDescent="0.25">
      <c r="A2304" s="77" t="s">
        <v>8</v>
      </c>
      <c r="B2304" s="79"/>
      <c r="C2304" s="79"/>
      <c r="D2304" s="79"/>
      <c r="E2304" s="79"/>
      <c r="F2304" s="80"/>
    </row>
    <row r="2305" spans="1:6" x14ac:dyDescent="0.25">
      <c r="A2305" s="77"/>
      <c r="B2305" s="79"/>
      <c r="C2305" s="79"/>
      <c r="D2305" s="79"/>
      <c r="E2305" s="79"/>
      <c r="F2305" s="80"/>
    </row>
    <row r="2306" spans="1:6" x14ac:dyDescent="0.25">
      <c r="A2306" s="77" t="s">
        <v>726</v>
      </c>
      <c r="B2306" s="79">
        <v>34.99</v>
      </c>
      <c r="C2306" s="79"/>
      <c r="D2306" s="79"/>
      <c r="E2306" s="79"/>
      <c r="F2306" s="80"/>
    </row>
    <row r="2307" spans="1:6" x14ac:dyDescent="0.25">
      <c r="A2307" s="77" t="s">
        <v>727</v>
      </c>
      <c r="B2307" s="79">
        <v>83.82</v>
      </c>
      <c r="C2307" s="79"/>
      <c r="D2307" s="79"/>
      <c r="E2307" s="79"/>
      <c r="F2307" s="80"/>
    </row>
    <row r="2308" spans="1:6" x14ac:dyDescent="0.25">
      <c r="A2308" s="77" t="s">
        <v>728</v>
      </c>
      <c r="B2308" s="79">
        <v>28.58</v>
      </c>
      <c r="C2308" s="79"/>
      <c r="D2308" s="79"/>
      <c r="E2308" s="81" t="s">
        <v>20</v>
      </c>
      <c r="F2308" s="82">
        <f>B2303+B2310</f>
        <v>322.02999999999997</v>
      </c>
    </row>
    <row r="2309" spans="1:6" x14ac:dyDescent="0.25">
      <c r="A2309" s="77" t="s">
        <v>729</v>
      </c>
      <c r="B2309" s="79">
        <v>42.34</v>
      </c>
      <c r="C2309" s="79"/>
      <c r="D2309" s="79"/>
      <c r="E2309" s="79"/>
      <c r="F2309" s="80"/>
    </row>
    <row r="2310" spans="1:6" x14ac:dyDescent="0.25">
      <c r="A2310" s="85" t="s">
        <v>19</v>
      </c>
      <c r="B2310" s="86">
        <f>SUM(B2306:B2309)</f>
        <v>189.73</v>
      </c>
      <c r="C2310" s="87"/>
      <c r="D2310" s="87"/>
      <c r="E2310" s="87"/>
      <c r="F2310" s="88"/>
    </row>
    <row r="2313" spans="1:6" x14ac:dyDescent="0.25">
      <c r="A2313" s="44" t="s">
        <v>5</v>
      </c>
      <c r="B2313" s="46" t="s">
        <v>6</v>
      </c>
      <c r="C2313" s="12">
        <v>44334</v>
      </c>
      <c r="D2313" s="51">
        <v>2653.04</v>
      </c>
    </row>
    <row r="2314" spans="1:6" x14ac:dyDescent="0.25">
      <c r="A2314" s="69">
        <v>38536013</v>
      </c>
      <c r="B2314" s="69">
        <v>367.5</v>
      </c>
      <c r="D2314" s="75"/>
      <c r="E2314" s="75"/>
      <c r="F2314" s="76"/>
    </row>
    <row r="2315" spans="1:6" x14ac:dyDescent="0.25">
      <c r="A2315" s="69">
        <v>38536014</v>
      </c>
      <c r="B2315" s="69">
        <v>183.75</v>
      </c>
      <c r="F2315" s="80"/>
    </row>
    <row r="2316" spans="1:6" x14ac:dyDescent="0.25">
      <c r="A2316" s="69">
        <v>38536015</v>
      </c>
      <c r="B2316" s="69">
        <v>262.5</v>
      </c>
      <c r="F2316" s="80"/>
    </row>
    <row r="2317" spans="1:6" x14ac:dyDescent="0.25">
      <c r="A2317" s="69">
        <v>38540424</v>
      </c>
      <c r="B2317" s="69">
        <v>349.66</v>
      </c>
      <c r="F2317" s="80"/>
    </row>
    <row r="2318" spans="1:6" x14ac:dyDescent="0.25">
      <c r="A2318" s="69">
        <v>38540425</v>
      </c>
      <c r="B2318" s="69">
        <v>38.590000000000003</v>
      </c>
      <c r="F2318" s="80"/>
    </row>
    <row r="2319" spans="1:6" x14ac:dyDescent="0.25">
      <c r="A2319" s="69">
        <v>38540426</v>
      </c>
      <c r="B2319" s="69">
        <v>65.510000000000005</v>
      </c>
      <c r="F2319" s="80"/>
    </row>
    <row r="2320" spans="1:6" x14ac:dyDescent="0.25">
      <c r="A2320" s="69">
        <v>38540427</v>
      </c>
      <c r="B2320" s="69">
        <v>115.77</v>
      </c>
      <c r="F2320" s="80"/>
    </row>
    <row r="2321" spans="1:6" x14ac:dyDescent="0.25">
      <c r="A2321" s="69">
        <v>38540428</v>
      </c>
      <c r="B2321" s="69">
        <v>615</v>
      </c>
      <c r="F2321" s="80"/>
    </row>
    <row r="2322" spans="1:6" x14ac:dyDescent="0.25">
      <c r="A2322" s="69">
        <v>38540429</v>
      </c>
      <c r="B2322" s="69">
        <v>35.28</v>
      </c>
      <c r="F2322" s="80"/>
    </row>
    <row r="2323" spans="1:6" x14ac:dyDescent="0.25">
      <c r="A2323" s="69">
        <v>38540430</v>
      </c>
      <c r="B2323" s="69">
        <v>199.49</v>
      </c>
      <c r="F2323" s="80"/>
    </row>
    <row r="2324" spans="1:6" x14ac:dyDescent="0.25">
      <c r="A2324" s="69">
        <v>38540431</v>
      </c>
      <c r="B2324" s="69">
        <v>78.23</v>
      </c>
      <c r="F2324" s="80"/>
    </row>
    <row r="2325" spans="1:6" x14ac:dyDescent="0.25">
      <c r="A2325" s="69">
        <v>38540432</v>
      </c>
      <c r="B2325" s="69">
        <v>35.270000000000003</v>
      </c>
      <c r="F2325" s="80"/>
    </row>
    <row r="2326" spans="1:6" x14ac:dyDescent="0.25">
      <c r="A2326" s="90" t="s">
        <v>292</v>
      </c>
      <c r="B2326" s="81">
        <f>SUM(B2314:B2325)</f>
        <v>2346.5500000000002</v>
      </c>
      <c r="F2326" s="80"/>
    </row>
    <row r="2327" spans="1:6" x14ac:dyDescent="0.25">
      <c r="A2327" s="77" t="s">
        <v>8</v>
      </c>
      <c r="B2327" s="79"/>
      <c r="F2327" s="80"/>
    </row>
    <row r="2328" spans="1:6" x14ac:dyDescent="0.25">
      <c r="F2328" s="80"/>
    </row>
    <row r="2329" spans="1:6" x14ac:dyDescent="0.25">
      <c r="A2329" s="69" t="s">
        <v>730</v>
      </c>
      <c r="B2329" s="69">
        <v>150</v>
      </c>
      <c r="F2329" s="80"/>
    </row>
    <row r="2330" spans="1:6" x14ac:dyDescent="0.25">
      <c r="A2330" s="69" t="s">
        <v>731</v>
      </c>
      <c r="B2330" s="69">
        <v>85.05</v>
      </c>
      <c r="F2330" s="80"/>
    </row>
    <row r="2331" spans="1:6" x14ac:dyDescent="0.25">
      <c r="A2331" s="69" t="s">
        <v>732</v>
      </c>
      <c r="B2331" s="69">
        <v>71.44</v>
      </c>
      <c r="E2331" s="81" t="s">
        <v>20</v>
      </c>
      <c r="F2331" s="82">
        <f>B2326+B2332</f>
        <v>2653.04</v>
      </c>
    </row>
    <row r="2332" spans="1:6" x14ac:dyDescent="0.25">
      <c r="A2332" s="85" t="s">
        <v>19</v>
      </c>
      <c r="B2332" s="86">
        <f>SUM(B2328:B2331)</f>
        <v>306.49</v>
      </c>
      <c r="C2332" s="87"/>
      <c r="D2332" s="87"/>
      <c r="E2332" s="87"/>
      <c r="F2332" s="88"/>
    </row>
    <row r="2335" spans="1:6" x14ac:dyDescent="0.25">
      <c r="A2335" s="44" t="s">
        <v>5</v>
      </c>
      <c r="B2335" s="61" t="s">
        <v>6</v>
      </c>
      <c r="C2335" s="45">
        <v>44335</v>
      </c>
      <c r="D2335" s="51">
        <v>446.78</v>
      </c>
    </row>
    <row r="2336" spans="1:6" x14ac:dyDescent="0.25">
      <c r="A2336" s="69" t="s">
        <v>733</v>
      </c>
      <c r="B2336" s="69">
        <v>205.8</v>
      </c>
    </row>
    <row r="2337" spans="1:11" x14ac:dyDescent="0.25">
      <c r="A2337" s="69" t="s">
        <v>734</v>
      </c>
      <c r="B2337" s="69">
        <v>198.45</v>
      </c>
    </row>
    <row r="2338" spans="1:11" x14ac:dyDescent="0.25">
      <c r="A2338" s="69" t="s">
        <v>735</v>
      </c>
      <c r="B2338" s="69">
        <v>42.53</v>
      </c>
    </row>
    <row r="2339" spans="1:11" ht="15.75" thickBot="1" x14ac:dyDescent="0.3">
      <c r="A2339" s="83" t="s">
        <v>19</v>
      </c>
      <c r="B2339" s="84">
        <f>SUM(B2336:B2338)</f>
        <v>446.78</v>
      </c>
    </row>
    <row r="2340" spans="1:11" ht="15.75" thickTop="1" x14ac:dyDescent="0.25"/>
    <row r="2342" spans="1:11" x14ac:dyDescent="0.25">
      <c r="A2342" s="44" t="s">
        <v>5</v>
      </c>
      <c r="B2342" s="61" t="s">
        <v>6</v>
      </c>
      <c r="C2342" s="45">
        <v>44336</v>
      </c>
      <c r="D2342" s="51">
        <v>4852.9799999999996</v>
      </c>
    </row>
    <row r="2343" spans="1:11" x14ac:dyDescent="0.25">
      <c r="A2343" s="69">
        <v>38568866</v>
      </c>
      <c r="B2343" s="69">
        <v>183.75</v>
      </c>
      <c r="C2343" s="56" t="s">
        <v>171</v>
      </c>
      <c r="D2343" s="56" t="s">
        <v>172</v>
      </c>
      <c r="E2343" s="56" t="s">
        <v>173</v>
      </c>
      <c r="F2343" s="56" t="s">
        <v>174</v>
      </c>
      <c r="G2343" s="56" t="s">
        <v>175</v>
      </c>
      <c r="H2343" s="56" t="s">
        <v>176</v>
      </c>
      <c r="I2343" s="56" t="s">
        <v>177</v>
      </c>
      <c r="J2343" s="56" t="s">
        <v>178</v>
      </c>
      <c r="K2343" s="56" t="s">
        <v>179</v>
      </c>
    </row>
    <row r="2344" spans="1:11" x14ac:dyDescent="0.25">
      <c r="A2344" s="69">
        <v>38568867</v>
      </c>
      <c r="B2344" s="69">
        <v>57.75</v>
      </c>
      <c r="C2344" s="57" t="s">
        <v>742</v>
      </c>
      <c r="D2344" s="57" t="s">
        <v>742</v>
      </c>
      <c r="E2344" s="58">
        <v>0</v>
      </c>
      <c r="F2344" s="58">
        <v>0</v>
      </c>
      <c r="G2344" s="58">
        <v>15.12</v>
      </c>
      <c r="H2344" s="57" t="s">
        <v>183</v>
      </c>
      <c r="I2344" s="58" t="s">
        <v>183</v>
      </c>
      <c r="J2344" s="58">
        <v>30.24</v>
      </c>
      <c r="K2344" s="57">
        <v>-15.12</v>
      </c>
    </row>
    <row r="2345" spans="1:11" ht="15.75" thickBot="1" x14ac:dyDescent="0.3">
      <c r="A2345" s="69">
        <v>38568868</v>
      </c>
      <c r="B2345" s="69">
        <v>81.25</v>
      </c>
      <c r="F2345" s="80"/>
      <c r="K2345" s="108">
        <f>SUM(K2344)</f>
        <v>-15.12</v>
      </c>
    </row>
    <row r="2346" spans="1:11" ht="15.75" thickTop="1" x14ac:dyDescent="0.25">
      <c r="A2346" s="69">
        <v>38568869</v>
      </c>
      <c r="B2346" s="69">
        <v>15.12</v>
      </c>
      <c r="F2346" s="80"/>
    </row>
    <row r="2347" spans="1:11" x14ac:dyDescent="0.25">
      <c r="A2347" s="69">
        <v>38568870</v>
      </c>
      <c r="B2347" s="69">
        <v>32.76</v>
      </c>
      <c r="F2347" s="80"/>
    </row>
    <row r="2348" spans="1:11" x14ac:dyDescent="0.25">
      <c r="A2348" s="69">
        <v>38568871</v>
      </c>
      <c r="B2348" s="69">
        <v>97.5</v>
      </c>
      <c r="F2348" s="80"/>
    </row>
    <row r="2349" spans="1:11" x14ac:dyDescent="0.25">
      <c r="A2349" s="69">
        <v>38568872</v>
      </c>
      <c r="B2349" s="69">
        <v>183.75</v>
      </c>
      <c r="F2349" s="80"/>
    </row>
    <row r="2350" spans="1:11" x14ac:dyDescent="0.25">
      <c r="A2350" s="69">
        <v>38569378</v>
      </c>
      <c r="B2350" s="69">
        <v>192.95</v>
      </c>
      <c r="F2350" s="80"/>
    </row>
    <row r="2351" spans="1:11" x14ac:dyDescent="0.25">
      <c r="A2351" s="69">
        <v>38569379</v>
      </c>
      <c r="B2351" s="69">
        <v>60.05</v>
      </c>
      <c r="F2351" s="80"/>
    </row>
    <row r="2352" spans="1:11" x14ac:dyDescent="0.25">
      <c r="A2352" s="69">
        <v>38569380</v>
      </c>
      <c r="B2352" s="69">
        <v>35.28</v>
      </c>
      <c r="F2352" s="80"/>
    </row>
    <row r="2353" spans="1:6" x14ac:dyDescent="0.25">
      <c r="A2353" s="69">
        <v>38569381</v>
      </c>
      <c r="B2353" s="69">
        <v>85.68</v>
      </c>
      <c r="F2353" s="80"/>
    </row>
    <row r="2354" spans="1:6" x14ac:dyDescent="0.25">
      <c r="A2354" s="69">
        <v>38569382</v>
      </c>
      <c r="B2354" s="69">
        <v>551.25</v>
      </c>
      <c r="F2354" s="80"/>
    </row>
    <row r="2355" spans="1:6" x14ac:dyDescent="0.25">
      <c r="A2355" s="69">
        <v>38569383</v>
      </c>
      <c r="B2355" s="69">
        <v>777</v>
      </c>
      <c r="F2355" s="80"/>
    </row>
    <row r="2356" spans="1:6" x14ac:dyDescent="0.25">
      <c r="A2356" s="69">
        <v>38569384</v>
      </c>
      <c r="B2356" s="69">
        <v>78.23</v>
      </c>
      <c r="F2356" s="80"/>
    </row>
    <row r="2357" spans="1:6" x14ac:dyDescent="0.25">
      <c r="A2357" s="69">
        <v>38569912</v>
      </c>
      <c r="B2357" s="69">
        <v>314.97000000000003</v>
      </c>
      <c r="F2357" s="80"/>
    </row>
    <row r="2358" spans="1:6" x14ac:dyDescent="0.25">
      <c r="A2358" s="69">
        <v>38569913</v>
      </c>
      <c r="B2358" s="69">
        <v>85.68</v>
      </c>
      <c r="F2358" s="80"/>
    </row>
    <row r="2359" spans="1:6" x14ac:dyDescent="0.25">
      <c r="A2359" s="69">
        <v>38569914</v>
      </c>
      <c r="B2359" s="69">
        <v>35.28</v>
      </c>
      <c r="F2359" s="80"/>
    </row>
    <row r="2360" spans="1:6" x14ac:dyDescent="0.25">
      <c r="A2360" s="69">
        <v>38569915</v>
      </c>
      <c r="B2360" s="69">
        <v>55.44</v>
      </c>
      <c r="F2360" s="80"/>
    </row>
    <row r="2361" spans="1:6" x14ac:dyDescent="0.25">
      <c r="A2361" s="69">
        <v>38569916</v>
      </c>
      <c r="B2361" s="69">
        <v>820</v>
      </c>
      <c r="F2361" s="80"/>
    </row>
    <row r="2362" spans="1:6" x14ac:dyDescent="0.25">
      <c r="A2362" s="69">
        <v>38569917</v>
      </c>
      <c r="B2362" s="69">
        <v>367.5</v>
      </c>
      <c r="F2362" s="80"/>
    </row>
    <row r="2363" spans="1:6" x14ac:dyDescent="0.25">
      <c r="A2363" s="69">
        <v>38569918</v>
      </c>
      <c r="B2363" s="69">
        <v>176.42</v>
      </c>
      <c r="F2363" s="80"/>
    </row>
    <row r="2364" spans="1:6" x14ac:dyDescent="0.25">
      <c r="A2364" s="69">
        <v>38577366</v>
      </c>
      <c r="B2364" s="69">
        <v>35.270000000000003</v>
      </c>
      <c r="F2364" s="80"/>
    </row>
    <row r="2365" spans="1:6" x14ac:dyDescent="0.25">
      <c r="A2365" s="90" t="s">
        <v>292</v>
      </c>
      <c r="B2365" s="81">
        <f>SUM(B2343:B2364)</f>
        <v>4322.880000000001</v>
      </c>
      <c r="F2365" s="80"/>
    </row>
    <row r="2366" spans="1:6" x14ac:dyDescent="0.25">
      <c r="A2366" s="77" t="s">
        <v>8</v>
      </c>
      <c r="B2366" s="79"/>
      <c r="F2366" s="80"/>
    </row>
    <row r="2367" spans="1:6" x14ac:dyDescent="0.25">
      <c r="F2367" s="80"/>
    </row>
    <row r="2368" spans="1:6" x14ac:dyDescent="0.25">
      <c r="A2368" s="69" t="s">
        <v>736</v>
      </c>
      <c r="B2368" s="69">
        <v>150</v>
      </c>
      <c r="F2368" s="80"/>
    </row>
    <row r="2369" spans="1:6" x14ac:dyDescent="0.25">
      <c r="A2369" s="69" t="s">
        <v>737</v>
      </c>
      <c r="B2369" s="69">
        <v>65.31</v>
      </c>
      <c r="F2369" s="80"/>
    </row>
    <row r="2370" spans="1:6" x14ac:dyDescent="0.25">
      <c r="A2370" s="69" t="s">
        <v>738</v>
      </c>
      <c r="B2370" s="69">
        <v>107.72</v>
      </c>
      <c r="E2370" s="81" t="s">
        <v>20</v>
      </c>
      <c r="F2370" s="82">
        <f>B2365+B2374</f>
        <v>4852.9800000000014</v>
      </c>
    </row>
    <row r="2371" spans="1:6" x14ac:dyDescent="0.25">
      <c r="A2371" s="69" t="s">
        <v>739</v>
      </c>
      <c r="B2371" s="69">
        <v>85.05</v>
      </c>
      <c r="F2371" s="80"/>
    </row>
    <row r="2372" spans="1:6" x14ac:dyDescent="0.25">
      <c r="A2372" s="69" t="s">
        <v>740</v>
      </c>
      <c r="B2372" s="69">
        <v>56.7</v>
      </c>
      <c r="F2372" s="80"/>
    </row>
    <row r="2373" spans="1:6" x14ac:dyDescent="0.25">
      <c r="A2373" s="69" t="s">
        <v>741</v>
      </c>
      <c r="B2373" s="69">
        <v>65.319999999999993</v>
      </c>
      <c r="F2373" s="80"/>
    </row>
    <row r="2374" spans="1:6" x14ac:dyDescent="0.25">
      <c r="A2374" s="85" t="s">
        <v>19</v>
      </c>
      <c r="B2374" s="86">
        <f>SUM(B2368:B2373)</f>
        <v>530.09999999999991</v>
      </c>
      <c r="C2374" s="87"/>
      <c r="D2374" s="87"/>
      <c r="E2374" s="87"/>
      <c r="F2374" s="88"/>
    </row>
    <row r="2377" spans="1:6" x14ac:dyDescent="0.25">
      <c r="A2377" s="44" t="s">
        <v>5</v>
      </c>
      <c r="B2377" s="46" t="s">
        <v>6</v>
      </c>
      <c r="C2377" s="45">
        <v>44337</v>
      </c>
      <c r="D2377" s="51">
        <v>2296</v>
      </c>
    </row>
    <row r="2378" spans="1:6" x14ac:dyDescent="0.25">
      <c r="A2378" s="69">
        <v>37855277</v>
      </c>
      <c r="B2378" s="69">
        <v>57.74</v>
      </c>
      <c r="E2378" s="75"/>
      <c r="F2378" s="76"/>
    </row>
    <row r="2379" spans="1:6" x14ac:dyDescent="0.25">
      <c r="A2379" s="69">
        <v>38035355</v>
      </c>
      <c r="B2379" s="69">
        <v>55.44</v>
      </c>
      <c r="F2379" s="80"/>
    </row>
    <row r="2380" spans="1:6" x14ac:dyDescent="0.25">
      <c r="A2380" s="69">
        <v>38054135</v>
      </c>
      <c r="B2380" s="69">
        <v>38.590000000000003</v>
      </c>
      <c r="F2380" s="80"/>
    </row>
    <row r="2381" spans="1:6" x14ac:dyDescent="0.25">
      <c r="A2381" s="90" t="s">
        <v>292</v>
      </c>
      <c r="B2381" s="81">
        <f>SUM(B2378:B2380)</f>
        <v>151.77000000000001</v>
      </c>
      <c r="F2381" s="80"/>
    </row>
    <row r="2382" spans="1:6" x14ac:dyDescent="0.25">
      <c r="A2382" s="77" t="s">
        <v>8</v>
      </c>
      <c r="B2382" s="79"/>
      <c r="F2382" s="80"/>
    </row>
    <row r="2383" spans="1:6" x14ac:dyDescent="0.25">
      <c r="F2383" s="80"/>
    </row>
    <row r="2384" spans="1:6" x14ac:dyDescent="0.25">
      <c r="A2384" s="69" t="s">
        <v>743</v>
      </c>
      <c r="B2384" s="69">
        <v>85.05</v>
      </c>
      <c r="F2384" s="80"/>
    </row>
    <row r="2385" spans="1:6" x14ac:dyDescent="0.25">
      <c r="A2385" s="69" t="s">
        <v>744</v>
      </c>
      <c r="B2385" s="69">
        <v>680.4</v>
      </c>
      <c r="F2385" s="80"/>
    </row>
    <row r="2386" spans="1:6" x14ac:dyDescent="0.25">
      <c r="A2386" s="69" t="s">
        <v>745</v>
      </c>
      <c r="B2386" s="69">
        <v>396.9</v>
      </c>
      <c r="E2386" s="81" t="s">
        <v>20</v>
      </c>
      <c r="F2386" s="82">
        <f>B2381+B2398</f>
        <v>2296</v>
      </c>
    </row>
    <row r="2387" spans="1:6" x14ac:dyDescent="0.25">
      <c r="A2387" s="69" t="s">
        <v>746</v>
      </c>
      <c r="B2387" s="69">
        <v>150</v>
      </c>
      <c r="F2387" s="80"/>
    </row>
    <row r="2388" spans="1:6" x14ac:dyDescent="0.25">
      <c r="A2388" s="69" t="s">
        <v>747</v>
      </c>
      <c r="B2388" s="69">
        <v>113.4</v>
      </c>
      <c r="F2388" s="80"/>
    </row>
    <row r="2389" spans="1:6" x14ac:dyDescent="0.25">
      <c r="A2389" s="69" t="s">
        <v>748</v>
      </c>
      <c r="B2389" s="69">
        <v>102.06</v>
      </c>
      <c r="F2389" s="80"/>
    </row>
    <row r="2390" spans="1:6" x14ac:dyDescent="0.25">
      <c r="A2390" s="69" t="s">
        <v>749</v>
      </c>
      <c r="B2390" s="69">
        <v>71.44</v>
      </c>
      <c r="F2390" s="80"/>
    </row>
    <row r="2391" spans="1:6" x14ac:dyDescent="0.25">
      <c r="A2391" s="69" t="s">
        <v>750</v>
      </c>
      <c r="B2391" s="69">
        <v>150</v>
      </c>
      <c r="F2391" s="80"/>
    </row>
    <row r="2392" spans="1:6" x14ac:dyDescent="0.25">
      <c r="A2392" s="69" t="s">
        <v>751</v>
      </c>
      <c r="B2392" s="69">
        <v>30.6</v>
      </c>
      <c r="F2392" s="80"/>
    </row>
    <row r="2393" spans="1:6" x14ac:dyDescent="0.25">
      <c r="A2393" s="69" t="s">
        <v>752</v>
      </c>
      <c r="B2393" s="69">
        <v>71.819999999999993</v>
      </c>
      <c r="F2393" s="80"/>
    </row>
    <row r="2394" spans="1:6" x14ac:dyDescent="0.25">
      <c r="A2394" s="69" t="s">
        <v>753</v>
      </c>
      <c r="B2394" s="69">
        <v>56.69</v>
      </c>
      <c r="F2394" s="80"/>
    </row>
    <row r="2395" spans="1:6" x14ac:dyDescent="0.25">
      <c r="A2395" s="69" t="s">
        <v>754</v>
      </c>
      <c r="B2395" s="69">
        <v>102.06</v>
      </c>
      <c r="F2395" s="80"/>
    </row>
    <row r="2396" spans="1:6" x14ac:dyDescent="0.25">
      <c r="A2396" s="69" t="s">
        <v>755</v>
      </c>
      <c r="B2396" s="69">
        <v>54.43</v>
      </c>
      <c r="F2396" s="80"/>
    </row>
    <row r="2397" spans="1:6" x14ac:dyDescent="0.25">
      <c r="A2397" s="69" t="s">
        <v>756</v>
      </c>
      <c r="B2397" s="69">
        <v>79.38</v>
      </c>
      <c r="F2397" s="80"/>
    </row>
    <row r="2398" spans="1:6" x14ac:dyDescent="0.25">
      <c r="A2398" s="85" t="s">
        <v>19</v>
      </c>
      <c r="B2398" s="86">
        <f>SUM(B2384:B2397)</f>
        <v>2144.23</v>
      </c>
      <c r="C2398" s="87"/>
      <c r="D2398" s="87"/>
      <c r="E2398" s="87"/>
      <c r="F2398" s="88"/>
    </row>
    <row r="2401" spans="1:6" x14ac:dyDescent="0.25">
      <c r="A2401" s="47" t="s">
        <v>5</v>
      </c>
      <c r="B2401" s="50" t="s">
        <v>6</v>
      </c>
      <c r="C2401" s="49">
        <v>44351</v>
      </c>
      <c r="D2401" s="39">
        <v>7195.9</v>
      </c>
    </row>
    <row r="2402" spans="1:6" x14ac:dyDescent="0.25">
      <c r="A2402" s="73">
        <v>38786401</v>
      </c>
      <c r="B2402" s="75">
        <v>38.590000000000003</v>
      </c>
      <c r="C2402" s="94"/>
      <c r="D2402" s="75"/>
      <c r="E2402" s="75"/>
      <c r="F2402" s="76"/>
    </row>
    <row r="2403" spans="1:6" x14ac:dyDescent="0.25">
      <c r="A2403" s="77">
        <v>38800375</v>
      </c>
      <c r="B2403" s="79">
        <v>471.9</v>
      </c>
      <c r="C2403" s="96"/>
      <c r="D2403" s="79"/>
      <c r="E2403" s="79"/>
      <c r="F2403" s="80"/>
    </row>
    <row r="2404" spans="1:6" x14ac:dyDescent="0.25">
      <c r="A2404" s="77">
        <v>38800376</v>
      </c>
      <c r="B2404" s="79">
        <v>157.30000000000001</v>
      </c>
      <c r="C2404" s="96"/>
      <c r="D2404" s="79"/>
      <c r="E2404" s="79"/>
      <c r="F2404" s="80"/>
    </row>
    <row r="2405" spans="1:6" x14ac:dyDescent="0.25">
      <c r="A2405" s="77">
        <v>38800377</v>
      </c>
      <c r="B2405" s="79">
        <v>152.21</v>
      </c>
      <c r="C2405" s="96"/>
      <c r="D2405" s="79"/>
      <c r="E2405" s="79"/>
      <c r="F2405" s="80"/>
    </row>
    <row r="2406" spans="1:6" x14ac:dyDescent="0.25">
      <c r="A2406" s="77">
        <v>38800378</v>
      </c>
      <c r="B2406" s="79">
        <v>31.49</v>
      </c>
      <c r="C2406" s="96"/>
      <c r="D2406" s="79"/>
      <c r="E2406" s="79"/>
      <c r="F2406" s="80"/>
    </row>
    <row r="2407" spans="1:6" x14ac:dyDescent="0.25">
      <c r="A2407" s="77">
        <v>38800379</v>
      </c>
      <c r="B2407" s="79">
        <v>45.36</v>
      </c>
      <c r="C2407" s="96"/>
      <c r="D2407" s="79"/>
      <c r="E2407" s="79"/>
      <c r="F2407" s="80"/>
    </row>
    <row r="2408" spans="1:6" x14ac:dyDescent="0.25">
      <c r="A2408" s="77">
        <v>38800380</v>
      </c>
      <c r="B2408" s="79">
        <v>95.76</v>
      </c>
      <c r="C2408" s="96"/>
      <c r="D2408" s="79"/>
      <c r="E2408" s="79"/>
      <c r="F2408" s="80"/>
    </row>
    <row r="2409" spans="1:6" x14ac:dyDescent="0.25">
      <c r="A2409" s="77">
        <v>38800381</v>
      </c>
      <c r="B2409" s="79">
        <v>183.95</v>
      </c>
      <c r="C2409" s="96"/>
      <c r="D2409" s="79"/>
      <c r="E2409" s="79"/>
      <c r="F2409" s="80"/>
    </row>
    <row r="2410" spans="1:6" x14ac:dyDescent="0.25">
      <c r="A2410" s="77">
        <v>38800382</v>
      </c>
      <c r="B2410" s="79">
        <v>97.5</v>
      </c>
      <c r="C2410" s="96"/>
      <c r="D2410" s="79"/>
      <c r="E2410" s="79"/>
      <c r="F2410" s="80"/>
    </row>
    <row r="2411" spans="1:6" x14ac:dyDescent="0.25">
      <c r="A2411" s="77">
        <v>38800383</v>
      </c>
      <c r="B2411" s="79">
        <v>45.36</v>
      </c>
      <c r="C2411" s="96"/>
      <c r="D2411" s="79"/>
      <c r="E2411" s="79"/>
      <c r="F2411" s="80"/>
    </row>
    <row r="2412" spans="1:6" x14ac:dyDescent="0.25">
      <c r="A2412" s="77">
        <v>38800384</v>
      </c>
      <c r="B2412" s="79">
        <v>157.30000000000001</v>
      </c>
      <c r="C2412" s="96"/>
      <c r="D2412" s="79"/>
      <c r="E2412" s="79"/>
      <c r="F2412" s="80"/>
    </row>
    <row r="2413" spans="1:6" x14ac:dyDescent="0.25">
      <c r="A2413" s="77">
        <v>38800385</v>
      </c>
      <c r="B2413" s="79">
        <v>57.75</v>
      </c>
      <c r="C2413" s="96"/>
      <c r="D2413" s="79"/>
      <c r="E2413" s="79"/>
      <c r="F2413" s="80"/>
    </row>
    <row r="2414" spans="1:6" x14ac:dyDescent="0.25">
      <c r="A2414" s="77">
        <v>38800386</v>
      </c>
      <c r="B2414" s="79">
        <v>45.36</v>
      </c>
      <c r="C2414" s="96"/>
      <c r="D2414" s="79"/>
      <c r="E2414" s="79"/>
      <c r="F2414" s="80"/>
    </row>
    <row r="2415" spans="1:6" x14ac:dyDescent="0.25">
      <c r="A2415" s="77">
        <v>38800387</v>
      </c>
      <c r="B2415" s="79">
        <v>60.48</v>
      </c>
      <c r="C2415" s="96"/>
      <c r="D2415" s="79"/>
      <c r="E2415" s="79"/>
      <c r="F2415" s="80"/>
    </row>
    <row r="2416" spans="1:6" x14ac:dyDescent="0.25">
      <c r="A2416" s="77">
        <v>38800388</v>
      </c>
      <c r="B2416" s="79">
        <v>35.28</v>
      </c>
      <c r="C2416" s="96"/>
      <c r="D2416" s="79"/>
      <c r="E2416" s="79"/>
      <c r="F2416" s="80"/>
    </row>
    <row r="2417" spans="1:6" x14ac:dyDescent="0.25">
      <c r="A2417" s="77">
        <v>38800389</v>
      </c>
      <c r="B2417" s="79">
        <v>45.36</v>
      </c>
      <c r="C2417" s="96"/>
      <c r="D2417" s="79"/>
      <c r="E2417" s="79"/>
      <c r="F2417" s="80"/>
    </row>
    <row r="2418" spans="1:6" x14ac:dyDescent="0.25">
      <c r="A2418" s="77">
        <v>38800390</v>
      </c>
      <c r="B2418" s="79">
        <v>45.36</v>
      </c>
      <c r="C2418" s="96"/>
      <c r="D2418" s="79"/>
      <c r="E2418" s="79"/>
      <c r="F2418" s="80"/>
    </row>
    <row r="2419" spans="1:6" x14ac:dyDescent="0.25">
      <c r="A2419" s="77">
        <v>38800391</v>
      </c>
      <c r="B2419" s="79">
        <v>141.12</v>
      </c>
      <c r="C2419" s="96"/>
      <c r="D2419" s="79"/>
      <c r="E2419" s="79"/>
      <c r="F2419" s="80"/>
    </row>
    <row r="2420" spans="1:6" x14ac:dyDescent="0.25">
      <c r="A2420" s="77">
        <v>38800392</v>
      </c>
      <c r="B2420" s="79">
        <v>80.64</v>
      </c>
      <c r="C2420" s="96"/>
      <c r="D2420" s="79"/>
      <c r="E2420" s="79"/>
      <c r="F2420" s="80"/>
    </row>
    <row r="2421" spans="1:6" x14ac:dyDescent="0.25">
      <c r="A2421" s="77">
        <v>38800393</v>
      </c>
      <c r="B2421" s="79">
        <v>45.36</v>
      </c>
      <c r="C2421" s="96"/>
      <c r="D2421" s="79"/>
      <c r="E2421" s="79"/>
      <c r="F2421" s="80"/>
    </row>
    <row r="2422" spans="1:6" x14ac:dyDescent="0.25">
      <c r="A2422" s="77">
        <v>38800394</v>
      </c>
      <c r="B2422" s="79">
        <v>60.48</v>
      </c>
      <c r="C2422" s="96"/>
      <c r="D2422" s="79"/>
      <c r="E2422" s="79"/>
      <c r="F2422" s="80"/>
    </row>
    <row r="2423" spans="1:6" x14ac:dyDescent="0.25">
      <c r="A2423" s="77">
        <v>38800395</v>
      </c>
      <c r="B2423" s="79">
        <v>131.12</v>
      </c>
      <c r="C2423" s="96"/>
      <c r="D2423" s="79"/>
      <c r="E2423" s="79"/>
      <c r="F2423" s="80"/>
    </row>
    <row r="2424" spans="1:6" x14ac:dyDescent="0.25">
      <c r="A2424" s="77">
        <v>38800396</v>
      </c>
      <c r="B2424" s="79">
        <v>36.74</v>
      </c>
      <c r="C2424" s="96"/>
      <c r="D2424" s="79"/>
      <c r="E2424" s="79"/>
      <c r="F2424" s="80"/>
    </row>
    <row r="2425" spans="1:6" x14ac:dyDescent="0.25">
      <c r="A2425" s="77">
        <v>38800397</v>
      </c>
      <c r="B2425" s="79">
        <v>65</v>
      </c>
      <c r="C2425" s="96"/>
      <c r="D2425" s="79"/>
      <c r="E2425" s="79"/>
      <c r="F2425" s="80"/>
    </row>
    <row r="2426" spans="1:6" x14ac:dyDescent="0.25">
      <c r="A2426" s="77">
        <v>38800398</v>
      </c>
      <c r="B2426" s="79">
        <v>45.36</v>
      </c>
      <c r="C2426" s="96"/>
      <c r="D2426" s="79"/>
      <c r="E2426" s="79"/>
      <c r="F2426" s="80"/>
    </row>
    <row r="2427" spans="1:6" x14ac:dyDescent="0.25">
      <c r="A2427" s="77">
        <v>38800399</v>
      </c>
      <c r="B2427" s="79">
        <v>445.9</v>
      </c>
      <c r="C2427" s="96"/>
      <c r="D2427" s="79"/>
      <c r="E2427" s="79"/>
      <c r="F2427" s="80"/>
    </row>
    <row r="2428" spans="1:6" x14ac:dyDescent="0.25">
      <c r="A2428" s="77">
        <v>38800400</v>
      </c>
      <c r="B2428" s="79">
        <v>367.9</v>
      </c>
      <c r="C2428" s="96"/>
      <c r="D2428" s="79"/>
      <c r="E2428" s="79"/>
      <c r="F2428" s="80"/>
    </row>
    <row r="2429" spans="1:6" x14ac:dyDescent="0.25">
      <c r="A2429" s="77">
        <v>38800401</v>
      </c>
      <c r="B2429" s="79">
        <v>136.5</v>
      </c>
      <c r="C2429" s="96"/>
      <c r="D2429" s="79"/>
      <c r="E2429" s="79"/>
      <c r="F2429" s="80"/>
    </row>
    <row r="2430" spans="1:6" x14ac:dyDescent="0.25">
      <c r="A2430" s="77">
        <v>38800402</v>
      </c>
      <c r="B2430" s="79">
        <v>40.31</v>
      </c>
      <c r="C2430" s="96"/>
      <c r="D2430" s="79"/>
      <c r="E2430" s="79"/>
      <c r="F2430" s="80"/>
    </row>
    <row r="2431" spans="1:6" x14ac:dyDescent="0.25">
      <c r="A2431" s="77">
        <v>38800403</v>
      </c>
      <c r="B2431" s="79">
        <v>45.36</v>
      </c>
      <c r="C2431" s="96"/>
      <c r="D2431" s="79"/>
      <c r="E2431" s="79"/>
      <c r="F2431" s="80"/>
    </row>
    <row r="2432" spans="1:6" x14ac:dyDescent="0.25">
      <c r="A2432" s="77">
        <v>38800404</v>
      </c>
      <c r="B2432" s="79">
        <v>31.5</v>
      </c>
      <c r="C2432" s="96"/>
      <c r="D2432" s="79"/>
      <c r="E2432" s="79"/>
      <c r="F2432" s="80"/>
    </row>
    <row r="2433" spans="1:8" x14ac:dyDescent="0.25">
      <c r="A2433" s="77">
        <v>38800405</v>
      </c>
      <c r="B2433" s="79">
        <v>38.590000000000003</v>
      </c>
      <c r="C2433" s="96"/>
      <c r="D2433" s="79"/>
      <c r="E2433" s="79"/>
      <c r="F2433" s="80"/>
    </row>
    <row r="2434" spans="1:8" x14ac:dyDescent="0.25">
      <c r="A2434" s="77">
        <v>38800406</v>
      </c>
      <c r="B2434" s="79">
        <v>73.489999999999995</v>
      </c>
      <c r="C2434" s="96"/>
      <c r="D2434" s="79"/>
      <c r="E2434" s="79"/>
      <c r="F2434" s="80"/>
    </row>
    <row r="2435" spans="1:8" x14ac:dyDescent="0.25">
      <c r="A2435" s="77">
        <v>38800407</v>
      </c>
      <c r="B2435" s="78">
        <v>1170.75</v>
      </c>
      <c r="C2435" s="96"/>
      <c r="D2435" s="79"/>
      <c r="E2435" s="79"/>
      <c r="F2435" s="80"/>
      <c r="H2435" s="70"/>
    </row>
    <row r="2436" spans="1:8" x14ac:dyDescent="0.25">
      <c r="A2436" s="77">
        <v>38800408</v>
      </c>
      <c r="B2436" s="78">
        <v>1036.57</v>
      </c>
      <c r="C2436" s="96"/>
      <c r="D2436" s="79"/>
      <c r="E2436" s="79"/>
      <c r="F2436" s="80"/>
      <c r="H2436" s="70"/>
    </row>
    <row r="2437" spans="1:8" x14ac:dyDescent="0.25">
      <c r="A2437" s="77">
        <v>38802543</v>
      </c>
      <c r="B2437" s="79">
        <v>104.75</v>
      </c>
      <c r="C2437" s="96"/>
      <c r="D2437" s="79"/>
      <c r="E2437" s="79"/>
      <c r="F2437" s="80"/>
    </row>
    <row r="2438" spans="1:8" x14ac:dyDescent="0.25">
      <c r="A2438" s="77">
        <v>38802544</v>
      </c>
      <c r="B2438" s="79">
        <v>120.96</v>
      </c>
      <c r="C2438" s="96"/>
      <c r="D2438" s="79"/>
      <c r="E2438" s="79"/>
      <c r="F2438" s="80"/>
    </row>
    <row r="2439" spans="1:8" x14ac:dyDescent="0.25">
      <c r="A2439" s="77">
        <v>38802545</v>
      </c>
      <c r="B2439" s="79">
        <v>85.68</v>
      </c>
      <c r="C2439" s="96"/>
      <c r="D2439" s="79"/>
      <c r="E2439" s="79"/>
      <c r="F2439" s="80"/>
    </row>
    <row r="2440" spans="1:8" x14ac:dyDescent="0.25">
      <c r="A2440" s="90" t="s">
        <v>292</v>
      </c>
      <c r="B2440" s="81">
        <f>SUM(B2402:B2439)</f>
        <v>6070.3899999999994</v>
      </c>
      <c r="C2440" s="96"/>
      <c r="D2440" s="79"/>
      <c r="E2440" s="79"/>
      <c r="F2440" s="80"/>
    </row>
    <row r="2441" spans="1:8" x14ac:dyDescent="0.25">
      <c r="A2441" s="77" t="s">
        <v>8</v>
      </c>
      <c r="B2441" s="79"/>
      <c r="C2441" s="96"/>
      <c r="D2441" s="79"/>
      <c r="E2441" s="79"/>
      <c r="F2441" s="80"/>
    </row>
    <row r="2442" spans="1:8" x14ac:dyDescent="0.25">
      <c r="A2442" s="77"/>
      <c r="B2442" s="79"/>
      <c r="C2442" s="96"/>
      <c r="D2442" s="79"/>
      <c r="E2442" s="79"/>
      <c r="F2442" s="80"/>
    </row>
    <row r="2443" spans="1:8" x14ac:dyDescent="0.25">
      <c r="A2443" s="77" t="s">
        <v>757</v>
      </c>
      <c r="B2443" s="79">
        <v>150</v>
      </c>
      <c r="C2443" s="79"/>
      <c r="D2443" s="79"/>
      <c r="E2443" s="79"/>
      <c r="F2443" s="80"/>
    </row>
    <row r="2444" spans="1:8" x14ac:dyDescent="0.25">
      <c r="A2444" s="77" t="s">
        <v>758</v>
      </c>
      <c r="B2444" s="79">
        <v>226.8</v>
      </c>
      <c r="C2444" s="79"/>
      <c r="D2444" s="79"/>
      <c r="E2444" s="79"/>
      <c r="F2444" s="80"/>
    </row>
    <row r="2445" spans="1:8" x14ac:dyDescent="0.25">
      <c r="A2445" s="77" t="s">
        <v>759</v>
      </c>
      <c r="B2445" s="79">
        <v>70.2</v>
      </c>
      <c r="C2445" s="79"/>
      <c r="D2445" s="79"/>
      <c r="E2445" s="81" t="s">
        <v>20</v>
      </c>
      <c r="F2445" s="82">
        <f>B2440+B2452</f>
        <v>7195.9</v>
      </c>
    </row>
    <row r="2446" spans="1:8" x14ac:dyDescent="0.25">
      <c r="A2446" s="77" t="s">
        <v>760</v>
      </c>
      <c r="B2446" s="79">
        <v>334.8</v>
      </c>
      <c r="C2446" s="79"/>
      <c r="D2446" s="79"/>
      <c r="E2446" s="79"/>
      <c r="F2446" s="80"/>
    </row>
    <row r="2447" spans="1:8" x14ac:dyDescent="0.25">
      <c r="A2447" s="77" t="s">
        <v>761</v>
      </c>
      <c r="B2447" s="79">
        <v>147.41999999999999</v>
      </c>
      <c r="C2447" s="79"/>
      <c r="D2447" s="79"/>
      <c r="E2447" s="79"/>
      <c r="F2447" s="80"/>
    </row>
    <row r="2448" spans="1:8" x14ac:dyDescent="0.25">
      <c r="A2448" s="77" t="s">
        <v>762</v>
      </c>
      <c r="B2448" s="79">
        <v>85.05</v>
      </c>
      <c r="C2448" s="79"/>
      <c r="D2448" s="79"/>
      <c r="E2448" s="79"/>
      <c r="F2448" s="80"/>
    </row>
    <row r="2449" spans="1:6" x14ac:dyDescent="0.25">
      <c r="A2449" s="77" t="s">
        <v>763</v>
      </c>
      <c r="B2449" s="79">
        <v>11.23</v>
      </c>
      <c r="C2449" s="79"/>
      <c r="D2449" s="79"/>
      <c r="E2449" s="79"/>
      <c r="F2449" s="80"/>
    </row>
    <row r="2450" spans="1:6" x14ac:dyDescent="0.25">
      <c r="A2450" s="77" t="s">
        <v>764</v>
      </c>
      <c r="B2450" s="79">
        <v>61.91</v>
      </c>
      <c r="C2450" s="79"/>
      <c r="D2450" s="79"/>
      <c r="E2450" s="79"/>
      <c r="F2450" s="80"/>
    </row>
    <row r="2451" spans="1:6" x14ac:dyDescent="0.25">
      <c r="A2451" s="77" t="s">
        <v>765</v>
      </c>
      <c r="B2451" s="79">
        <v>38.1</v>
      </c>
      <c r="C2451" s="79"/>
      <c r="D2451" s="79"/>
      <c r="E2451" s="79"/>
      <c r="F2451" s="80"/>
    </row>
    <row r="2452" spans="1:6" x14ac:dyDescent="0.25">
      <c r="A2452" s="85" t="s">
        <v>19</v>
      </c>
      <c r="B2452" s="86">
        <f>SUM(B2443:B2451)</f>
        <v>1125.5099999999998</v>
      </c>
      <c r="C2452" s="87"/>
      <c r="D2452" s="87"/>
      <c r="E2452" s="87"/>
      <c r="F2452" s="88"/>
    </row>
    <row r="2455" spans="1:6" x14ac:dyDescent="0.25">
      <c r="A2455" s="47" t="s">
        <v>5</v>
      </c>
      <c r="B2455" s="48" t="s">
        <v>6</v>
      </c>
      <c r="C2455" s="49">
        <v>44350</v>
      </c>
      <c r="D2455" s="39">
        <v>1631.51</v>
      </c>
    </row>
    <row r="2456" spans="1:6" x14ac:dyDescent="0.25">
      <c r="A2456" s="73">
        <v>38765239</v>
      </c>
      <c r="B2456" s="75">
        <v>80.64</v>
      </c>
      <c r="C2456" s="75"/>
      <c r="D2456" s="75"/>
      <c r="E2456" s="75"/>
      <c r="F2456" s="76"/>
    </row>
    <row r="2457" spans="1:6" x14ac:dyDescent="0.25">
      <c r="A2457" s="77">
        <v>38765240</v>
      </c>
      <c r="B2457" s="79">
        <v>744.06</v>
      </c>
      <c r="C2457" s="79"/>
      <c r="D2457" s="79"/>
      <c r="E2457" s="79"/>
      <c r="F2457" s="80"/>
    </row>
    <row r="2458" spans="1:6" x14ac:dyDescent="0.25">
      <c r="A2458" s="77">
        <v>38765241</v>
      </c>
      <c r="B2458" s="79">
        <v>45.36</v>
      </c>
      <c r="C2458" s="79"/>
      <c r="D2458" s="79"/>
      <c r="E2458" s="79"/>
      <c r="F2458" s="80"/>
    </row>
    <row r="2459" spans="1:6" x14ac:dyDescent="0.25">
      <c r="A2459" s="77">
        <v>38765242</v>
      </c>
      <c r="B2459" s="79">
        <v>157.30000000000001</v>
      </c>
      <c r="C2459" s="79"/>
      <c r="D2459" s="79"/>
      <c r="E2459" s="79"/>
      <c r="F2459" s="80"/>
    </row>
    <row r="2460" spans="1:6" x14ac:dyDescent="0.25">
      <c r="A2460" s="77">
        <v>38765243</v>
      </c>
      <c r="B2460" s="79">
        <v>38.590000000000003</v>
      </c>
      <c r="C2460" s="79"/>
      <c r="D2460" s="79"/>
      <c r="E2460" s="79"/>
      <c r="F2460" s="80"/>
    </row>
    <row r="2461" spans="1:6" x14ac:dyDescent="0.25">
      <c r="A2461" s="77">
        <v>38765244</v>
      </c>
      <c r="B2461" s="79">
        <v>57.75</v>
      </c>
      <c r="C2461" s="79"/>
      <c r="D2461" s="79"/>
      <c r="E2461" s="79"/>
      <c r="F2461" s="80"/>
    </row>
    <row r="2462" spans="1:6" x14ac:dyDescent="0.25">
      <c r="A2462" s="77">
        <v>38765245</v>
      </c>
      <c r="B2462" s="79">
        <v>50.4</v>
      </c>
      <c r="C2462" s="79"/>
      <c r="D2462" s="79"/>
      <c r="E2462" s="79"/>
      <c r="F2462" s="80"/>
    </row>
    <row r="2463" spans="1:6" x14ac:dyDescent="0.25">
      <c r="A2463" s="77">
        <v>38765246</v>
      </c>
      <c r="B2463" s="79">
        <v>40.340000000000003</v>
      </c>
      <c r="C2463" s="79"/>
      <c r="D2463" s="79"/>
      <c r="E2463" s="79"/>
      <c r="F2463" s="80"/>
    </row>
    <row r="2464" spans="1:6" x14ac:dyDescent="0.25">
      <c r="A2464" s="77">
        <v>38765247</v>
      </c>
      <c r="B2464" s="79">
        <v>215.22</v>
      </c>
      <c r="C2464" s="79"/>
      <c r="D2464" s="79"/>
      <c r="E2464" s="79"/>
      <c r="F2464" s="80"/>
    </row>
    <row r="2465" spans="1:6" x14ac:dyDescent="0.25">
      <c r="A2465" s="77">
        <v>38765248</v>
      </c>
      <c r="B2465" s="79">
        <v>45.36</v>
      </c>
      <c r="C2465" s="79"/>
      <c r="D2465" s="79"/>
      <c r="E2465" s="79"/>
      <c r="F2465" s="80"/>
    </row>
    <row r="2466" spans="1:6" x14ac:dyDescent="0.25">
      <c r="A2466" s="90" t="s">
        <v>292</v>
      </c>
      <c r="B2466" s="81">
        <f>SUM(B2456:B2465)</f>
        <v>1475.0199999999998</v>
      </c>
      <c r="C2466" s="79"/>
      <c r="D2466" s="79"/>
      <c r="E2466" s="79"/>
      <c r="F2466" s="80"/>
    </row>
    <row r="2467" spans="1:6" x14ac:dyDescent="0.25">
      <c r="A2467" s="77" t="s">
        <v>8</v>
      </c>
      <c r="B2467" s="79"/>
      <c r="C2467" s="79"/>
      <c r="D2467" s="79"/>
      <c r="E2467" s="79"/>
      <c r="F2467" s="80"/>
    </row>
    <row r="2468" spans="1:6" x14ac:dyDescent="0.25">
      <c r="A2468" s="77"/>
      <c r="B2468" s="79"/>
      <c r="C2468" s="79"/>
      <c r="D2468" s="79"/>
      <c r="E2468" s="81" t="s">
        <v>20</v>
      </c>
      <c r="F2468" s="82">
        <f>B2466+B2471</f>
        <v>1631.5099999999998</v>
      </c>
    </row>
    <row r="2469" spans="1:6" x14ac:dyDescent="0.25">
      <c r="A2469" s="77" t="s">
        <v>766</v>
      </c>
      <c r="B2469" s="79">
        <v>102.06</v>
      </c>
      <c r="C2469" s="79"/>
      <c r="D2469" s="79"/>
      <c r="E2469" s="79"/>
      <c r="F2469" s="80"/>
    </row>
    <row r="2470" spans="1:6" x14ac:dyDescent="0.25">
      <c r="A2470" s="77" t="s">
        <v>767</v>
      </c>
      <c r="B2470" s="79">
        <v>54.43</v>
      </c>
      <c r="C2470" s="79"/>
      <c r="D2470" s="79"/>
      <c r="E2470" s="79"/>
      <c r="F2470" s="80"/>
    </row>
    <row r="2471" spans="1:6" x14ac:dyDescent="0.25">
      <c r="A2471" s="85" t="s">
        <v>19</v>
      </c>
      <c r="B2471" s="86">
        <f>SUM(B2469:B2470)</f>
        <v>156.49</v>
      </c>
      <c r="C2471" s="87"/>
      <c r="D2471" s="87"/>
      <c r="E2471" s="87"/>
      <c r="F2471" s="88"/>
    </row>
    <row r="2474" spans="1:6" x14ac:dyDescent="0.25">
      <c r="A2474" s="47" t="s">
        <v>5</v>
      </c>
      <c r="B2474" s="23" t="s">
        <v>6</v>
      </c>
      <c r="C2474" s="49">
        <v>44348</v>
      </c>
      <c r="D2474" s="39">
        <v>75.08</v>
      </c>
    </row>
    <row r="2475" spans="1:6" ht="15.75" thickBot="1" x14ac:dyDescent="0.3">
      <c r="A2475" s="106" t="s">
        <v>768</v>
      </c>
      <c r="B2475" s="107">
        <v>-172.2</v>
      </c>
      <c r="C2475" s="108">
        <f>B2475</f>
        <v>-172.2</v>
      </c>
      <c r="D2475" s="75"/>
      <c r="E2475" s="75"/>
      <c r="F2475" s="76"/>
    </row>
    <row r="2476" spans="1:6" ht="15.75" thickTop="1" x14ac:dyDescent="0.25">
      <c r="A2476" s="77" t="s">
        <v>769</v>
      </c>
      <c r="B2476" s="79">
        <v>141.75</v>
      </c>
      <c r="C2476" s="79"/>
      <c r="D2476" s="79"/>
      <c r="E2476" s="79"/>
      <c r="F2476" s="80"/>
    </row>
    <row r="2477" spans="1:6" x14ac:dyDescent="0.25">
      <c r="A2477" s="77" t="s">
        <v>770</v>
      </c>
      <c r="B2477" s="79">
        <v>42.53</v>
      </c>
      <c r="C2477" s="79"/>
      <c r="D2477" s="79"/>
      <c r="E2477" s="79"/>
      <c r="F2477" s="80"/>
    </row>
    <row r="2478" spans="1:6" x14ac:dyDescent="0.25">
      <c r="A2478" s="90" t="s">
        <v>19</v>
      </c>
      <c r="B2478" s="81">
        <f>SUM(B2475:B2477)</f>
        <v>12.080000000000013</v>
      </c>
      <c r="C2478" s="79"/>
      <c r="D2478" s="79"/>
      <c r="E2478" s="79"/>
      <c r="F2478" s="80"/>
    </row>
    <row r="2479" spans="1:6" x14ac:dyDescent="0.25">
      <c r="A2479" s="77"/>
      <c r="B2479" s="79"/>
      <c r="C2479" s="79"/>
      <c r="D2479" s="79"/>
      <c r="E2479" s="81" t="s">
        <v>20</v>
      </c>
      <c r="F2479" s="82">
        <f>B2478+B2481</f>
        <v>75.080000000000013</v>
      </c>
    </row>
    <row r="2480" spans="1:6" x14ac:dyDescent="0.25">
      <c r="A2480" s="77">
        <v>38724789</v>
      </c>
      <c r="B2480" s="79">
        <v>63</v>
      </c>
      <c r="C2480" s="79"/>
      <c r="D2480" s="79"/>
      <c r="E2480" s="79"/>
      <c r="F2480" s="80"/>
    </row>
    <row r="2481" spans="1:6" x14ac:dyDescent="0.25">
      <c r="A2481" s="85" t="s">
        <v>292</v>
      </c>
      <c r="B2481" s="86">
        <f>SUM(B2480)</f>
        <v>63</v>
      </c>
      <c r="C2481" s="87"/>
      <c r="D2481" s="87"/>
      <c r="E2481" s="87"/>
      <c r="F2481" s="88"/>
    </row>
    <row r="2484" spans="1:6" x14ac:dyDescent="0.25">
      <c r="A2484" s="47" t="s">
        <v>5</v>
      </c>
      <c r="B2484" s="48" t="s">
        <v>771</v>
      </c>
      <c r="C2484" s="49">
        <v>44354</v>
      </c>
      <c r="D2484" s="116">
        <v>4179.63</v>
      </c>
    </row>
    <row r="2485" spans="1:6" x14ac:dyDescent="0.25">
      <c r="A2485" s="73">
        <v>38810582</v>
      </c>
      <c r="B2485" s="75">
        <v>943.8</v>
      </c>
      <c r="C2485" s="75"/>
      <c r="D2485" s="75"/>
      <c r="E2485" s="75"/>
      <c r="F2485" s="76"/>
    </row>
    <row r="2486" spans="1:6" x14ac:dyDescent="0.25">
      <c r="A2486" s="77">
        <v>38810583</v>
      </c>
      <c r="B2486" s="79">
        <v>471.9</v>
      </c>
      <c r="C2486" s="79"/>
      <c r="D2486" s="79"/>
      <c r="E2486" s="79"/>
      <c r="F2486" s="80"/>
    </row>
    <row r="2487" spans="1:6" x14ac:dyDescent="0.25">
      <c r="A2487" s="77">
        <v>38810584</v>
      </c>
      <c r="B2487" s="79">
        <v>75.599999999999994</v>
      </c>
      <c r="C2487" s="79"/>
      <c r="D2487" s="79"/>
      <c r="E2487" s="79"/>
      <c r="F2487" s="80"/>
    </row>
    <row r="2488" spans="1:6" x14ac:dyDescent="0.25">
      <c r="A2488" s="77">
        <v>38810585</v>
      </c>
      <c r="B2488" s="79">
        <v>95.76</v>
      </c>
      <c r="C2488" s="79"/>
      <c r="D2488" s="79"/>
      <c r="E2488" s="79"/>
      <c r="F2488" s="80"/>
    </row>
    <row r="2489" spans="1:6" x14ac:dyDescent="0.25">
      <c r="A2489" s="77">
        <v>38810586</v>
      </c>
      <c r="B2489" s="79">
        <v>50.4</v>
      </c>
      <c r="C2489" s="79"/>
      <c r="D2489" s="79"/>
      <c r="E2489" s="79"/>
      <c r="F2489" s="80"/>
    </row>
    <row r="2490" spans="1:6" x14ac:dyDescent="0.25">
      <c r="A2490" s="77">
        <v>38810587</v>
      </c>
      <c r="B2490" s="79">
        <v>36.74</v>
      </c>
      <c r="C2490" s="79"/>
      <c r="D2490" s="79"/>
      <c r="E2490" s="79"/>
      <c r="F2490" s="80"/>
    </row>
    <row r="2491" spans="1:6" x14ac:dyDescent="0.25">
      <c r="A2491" s="77">
        <v>38810588</v>
      </c>
      <c r="B2491" s="79">
        <v>50.4</v>
      </c>
      <c r="C2491" s="79"/>
      <c r="D2491" s="79"/>
      <c r="E2491" s="79"/>
      <c r="F2491" s="80"/>
    </row>
    <row r="2492" spans="1:6" x14ac:dyDescent="0.25">
      <c r="A2492" s="77">
        <v>38810589</v>
      </c>
      <c r="B2492" s="79">
        <v>78.23</v>
      </c>
      <c r="C2492" s="79"/>
      <c r="D2492" s="79"/>
      <c r="E2492" s="79"/>
      <c r="F2492" s="80"/>
    </row>
    <row r="2493" spans="1:6" x14ac:dyDescent="0.25">
      <c r="A2493" s="77">
        <v>38810590</v>
      </c>
      <c r="B2493" s="79">
        <v>73.5</v>
      </c>
      <c r="C2493" s="79"/>
      <c r="D2493" s="79"/>
      <c r="E2493" s="79"/>
      <c r="F2493" s="80"/>
    </row>
    <row r="2494" spans="1:6" x14ac:dyDescent="0.25">
      <c r="A2494" s="77">
        <v>38810591</v>
      </c>
      <c r="B2494" s="79">
        <v>45.36</v>
      </c>
      <c r="C2494" s="79"/>
      <c r="D2494" s="79"/>
      <c r="E2494" s="79"/>
      <c r="F2494" s="80"/>
    </row>
    <row r="2495" spans="1:6" x14ac:dyDescent="0.25">
      <c r="A2495" s="77">
        <v>38810592</v>
      </c>
      <c r="B2495" s="79">
        <v>36.57</v>
      </c>
      <c r="C2495" s="79"/>
      <c r="D2495" s="79"/>
      <c r="E2495" s="79"/>
      <c r="F2495" s="80"/>
    </row>
    <row r="2496" spans="1:6" x14ac:dyDescent="0.25">
      <c r="A2496" s="77">
        <v>38810593</v>
      </c>
      <c r="B2496" s="79">
        <v>75.599999999999994</v>
      </c>
      <c r="C2496" s="79"/>
      <c r="D2496" s="79"/>
      <c r="E2496" s="79"/>
      <c r="F2496" s="80"/>
    </row>
    <row r="2497" spans="1:6" x14ac:dyDescent="0.25">
      <c r="A2497" s="77">
        <v>38810594</v>
      </c>
      <c r="B2497" s="79">
        <v>136.5</v>
      </c>
      <c r="C2497" s="79"/>
      <c r="D2497" s="79"/>
      <c r="E2497" s="79"/>
      <c r="F2497" s="80"/>
    </row>
    <row r="2498" spans="1:6" x14ac:dyDescent="0.25">
      <c r="A2498" s="77">
        <v>38810595</v>
      </c>
      <c r="B2498" s="79">
        <v>60.48</v>
      </c>
      <c r="C2498" s="79"/>
      <c r="D2498" s="79"/>
      <c r="E2498" s="79"/>
      <c r="F2498" s="80"/>
    </row>
    <row r="2499" spans="1:6" x14ac:dyDescent="0.25">
      <c r="A2499" s="77">
        <v>38810596</v>
      </c>
      <c r="B2499" s="79">
        <v>120.96</v>
      </c>
      <c r="C2499" s="79"/>
      <c r="D2499" s="79"/>
      <c r="E2499" s="79"/>
      <c r="F2499" s="80"/>
    </row>
    <row r="2500" spans="1:6" x14ac:dyDescent="0.25">
      <c r="A2500" s="77">
        <v>38810597</v>
      </c>
      <c r="B2500" s="79">
        <v>35.28</v>
      </c>
      <c r="C2500" s="79"/>
      <c r="D2500" s="79"/>
      <c r="E2500" s="79"/>
      <c r="F2500" s="80"/>
    </row>
    <row r="2501" spans="1:6" x14ac:dyDescent="0.25">
      <c r="A2501" s="77">
        <v>38810598</v>
      </c>
      <c r="B2501" s="79">
        <v>816.69</v>
      </c>
      <c r="C2501" s="79"/>
      <c r="D2501" s="79"/>
      <c r="E2501" s="79"/>
      <c r="F2501" s="80"/>
    </row>
    <row r="2502" spans="1:6" x14ac:dyDescent="0.25">
      <c r="A2502" s="77">
        <v>38812061</v>
      </c>
      <c r="B2502" s="79">
        <v>31.5</v>
      </c>
      <c r="C2502" s="79"/>
      <c r="D2502" s="79"/>
      <c r="E2502" s="79"/>
      <c r="F2502" s="80"/>
    </row>
    <row r="2503" spans="1:6" x14ac:dyDescent="0.25">
      <c r="A2503" s="77">
        <v>38812062</v>
      </c>
      <c r="B2503" s="79">
        <v>35.28</v>
      </c>
      <c r="C2503" s="79"/>
      <c r="D2503" s="79"/>
      <c r="E2503" s="79"/>
      <c r="F2503" s="80"/>
    </row>
    <row r="2504" spans="1:6" x14ac:dyDescent="0.25">
      <c r="A2504" s="77">
        <v>38812063</v>
      </c>
      <c r="B2504" s="79">
        <v>70.56</v>
      </c>
      <c r="C2504" s="79"/>
      <c r="D2504" s="79"/>
      <c r="E2504" s="79"/>
      <c r="F2504" s="80"/>
    </row>
    <row r="2505" spans="1:6" x14ac:dyDescent="0.25">
      <c r="A2505" s="77">
        <v>38812064</v>
      </c>
      <c r="B2505" s="79">
        <v>65.510000000000005</v>
      </c>
      <c r="C2505" s="79"/>
      <c r="D2505" s="79"/>
      <c r="E2505" s="79"/>
      <c r="F2505" s="80"/>
    </row>
    <row r="2506" spans="1:6" x14ac:dyDescent="0.25">
      <c r="A2506" s="77">
        <v>38812065</v>
      </c>
      <c r="B2506" s="79">
        <v>60.48</v>
      </c>
      <c r="C2506" s="79"/>
      <c r="D2506" s="79"/>
      <c r="E2506" s="79"/>
      <c r="F2506" s="80"/>
    </row>
    <row r="2507" spans="1:6" x14ac:dyDescent="0.25">
      <c r="A2507" s="77">
        <v>38815290</v>
      </c>
      <c r="B2507" s="79">
        <v>183.95</v>
      </c>
      <c r="C2507" s="79"/>
      <c r="D2507" s="79"/>
      <c r="E2507" s="79"/>
      <c r="F2507" s="80"/>
    </row>
    <row r="2508" spans="1:6" x14ac:dyDescent="0.25">
      <c r="A2508" s="77">
        <v>38815291</v>
      </c>
      <c r="B2508" s="79">
        <v>183.95</v>
      </c>
      <c r="C2508" s="79"/>
      <c r="D2508" s="79"/>
      <c r="E2508" s="79"/>
      <c r="F2508" s="80"/>
    </row>
    <row r="2509" spans="1:6" x14ac:dyDescent="0.25">
      <c r="A2509" s="90" t="s">
        <v>292</v>
      </c>
      <c r="B2509" s="81">
        <f>SUM(B2485:B2508)</f>
        <v>3835</v>
      </c>
      <c r="C2509" s="79"/>
      <c r="D2509" s="79"/>
      <c r="E2509" s="79"/>
      <c r="F2509" s="80"/>
    </row>
    <row r="2510" spans="1:6" x14ac:dyDescent="0.25">
      <c r="A2510" s="77" t="s">
        <v>8</v>
      </c>
      <c r="B2510" s="79"/>
      <c r="C2510" s="79"/>
      <c r="D2510" s="79"/>
      <c r="E2510" s="79"/>
      <c r="F2510" s="80"/>
    </row>
    <row r="2511" spans="1:6" x14ac:dyDescent="0.25">
      <c r="A2511" s="77"/>
      <c r="B2511" s="79"/>
      <c r="C2511" s="79"/>
      <c r="D2511" s="79"/>
      <c r="E2511" s="79"/>
      <c r="F2511" s="80"/>
    </row>
    <row r="2512" spans="1:6" x14ac:dyDescent="0.25">
      <c r="A2512" s="77" t="s">
        <v>772</v>
      </c>
      <c r="B2512" s="79">
        <v>198.45</v>
      </c>
      <c r="C2512" s="79"/>
      <c r="D2512" s="79"/>
      <c r="E2512" s="79"/>
      <c r="F2512" s="80"/>
    </row>
    <row r="2513" spans="1:6" x14ac:dyDescent="0.25">
      <c r="A2513" s="77" t="s">
        <v>773</v>
      </c>
      <c r="B2513" s="79">
        <v>113.4</v>
      </c>
      <c r="C2513" s="79"/>
      <c r="D2513" s="79"/>
      <c r="E2513" s="81" t="s">
        <v>20</v>
      </c>
      <c r="F2513" s="82">
        <f>B2509+B2515</f>
        <v>4179.63</v>
      </c>
    </row>
    <row r="2514" spans="1:6" x14ac:dyDescent="0.25">
      <c r="A2514" s="77" t="s">
        <v>774</v>
      </c>
      <c r="B2514" s="79">
        <v>32.78</v>
      </c>
      <c r="C2514" s="79"/>
      <c r="D2514" s="79"/>
      <c r="E2514" s="79"/>
      <c r="F2514" s="80"/>
    </row>
    <row r="2515" spans="1:6" x14ac:dyDescent="0.25">
      <c r="A2515" s="85" t="s">
        <v>19</v>
      </c>
      <c r="B2515" s="86">
        <f>SUM(B2512:B2514)</f>
        <v>344.63</v>
      </c>
      <c r="C2515" s="87"/>
      <c r="D2515" s="87"/>
      <c r="E2515" s="87"/>
      <c r="F2515" s="88"/>
    </row>
    <row r="2518" spans="1:6" x14ac:dyDescent="0.25">
      <c r="A2518" s="47" t="s">
        <v>5</v>
      </c>
      <c r="B2518" s="48" t="s">
        <v>771</v>
      </c>
      <c r="C2518" s="49">
        <v>44355</v>
      </c>
      <c r="D2518" s="116">
        <v>3124.9</v>
      </c>
    </row>
    <row r="2519" spans="1:6" x14ac:dyDescent="0.25">
      <c r="A2519" s="73">
        <v>38828488</v>
      </c>
      <c r="B2519" s="75">
        <v>735</v>
      </c>
      <c r="C2519" s="75"/>
      <c r="D2519" s="75"/>
      <c r="E2519" s="75"/>
      <c r="F2519" s="76"/>
    </row>
    <row r="2520" spans="1:6" x14ac:dyDescent="0.25">
      <c r="A2520" s="77">
        <v>38828489</v>
      </c>
      <c r="B2520" s="79">
        <v>777</v>
      </c>
      <c r="C2520" s="79"/>
      <c r="D2520" s="79"/>
      <c r="E2520" s="79"/>
      <c r="F2520" s="80"/>
    </row>
    <row r="2521" spans="1:6" x14ac:dyDescent="0.25">
      <c r="A2521" s="77">
        <v>38828490</v>
      </c>
      <c r="B2521" s="79">
        <v>120.96</v>
      </c>
      <c r="C2521" s="79"/>
      <c r="D2521" s="79"/>
      <c r="E2521" s="79"/>
      <c r="F2521" s="80"/>
    </row>
    <row r="2522" spans="1:6" x14ac:dyDescent="0.25">
      <c r="A2522" s="77">
        <v>38828491</v>
      </c>
      <c r="B2522" s="79">
        <v>30.24</v>
      </c>
      <c r="C2522" s="79"/>
      <c r="D2522" s="79"/>
      <c r="E2522" s="79"/>
      <c r="F2522" s="80"/>
    </row>
    <row r="2523" spans="1:6" x14ac:dyDescent="0.25">
      <c r="A2523" s="77">
        <v>38828492</v>
      </c>
      <c r="B2523" s="79">
        <v>63</v>
      </c>
      <c r="C2523" s="79"/>
      <c r="D2523" s="79"/>
      <c r="E2523" s="79"/>
      <c r="F2523" s="80"/>
    </row>
    <row r="2524" spans="1:6" x14ac:dyDescent="0.25">
      <c r="A2524" s="77">
        <v>38828493</v>
      </c>
      <c r="B2524" s="79">
        <v>120.96</v>
      </c>
      <c r="C2524" s="79"/>
      <c r="D2524" s="79"/>
      <c r="E2524" s="79"/>
      <c r="F2524" s="80"/>
    </row>
    <row r="2525" spans="1:6" x14ac:dyDescent="0.25">
      <c r="A2525" s="77">
        <v>38828494</v>
      </c>
      <c r="B2525" s="79">
        <v>104.75</v>
      </c>
      <c r="C2525" s="79"/>
      <c r="D2525" s="79"/>
      <c r="E2525" s="79"/>
      <c r="F2525" s="80"/>
    </row>
    <row r="2526" spans="1:6" x14ac:dyDescent="0.25">
      <c r="A2526" s="77">
        <v>38828495</v>
      </c>
      <c r="B2526" s="79">
        <v>55.44</v>
      </c>
      <c r="C2526" s="79"/>
      <c r="D2526" s="79"/>
      <c r="E2526" s="79"/>
      <c r="F2526" s="80"/>
    </row>
    <row r="2527" spans="1:6" x14ac:dyDescent="0.25">
      <c r="A2527" s="90" t="s">
        <v>292</v>
      </c>
      <c r="B2527" s="81">
        <f>SUM(B2519:B2526)</f>
        <v>2007.3500000000001</v>
      </c>
      <c r="C2527" s="79"/>
      <c r="D2527" s="79"/>
      <c r="E2527" s="79"/>
      <c r="F2527" s="80"/>
    </row>
    <row r="2528" spans="1:6" x14ac:dyDescent="0.25">
      <c r="A2528" s="77" t="s">
        <v>8</v>
      </c>
      <c r="B2528" s="79"/>
      <c r="C2528" s="79"/>
      <c r="D2528" s="79"/>
      <c r="E2528" s="79"/>
      <c r="F2528" s="80"/>
    </row>
    <row r="2529" spans="1:6" x14ac:dyDescent="0.25">
      <c r="A2529" s="77"/>
      <c r="B2529" s="79"/>
      <c r="C2529" s="79"/>
      <c r="D2529" s="79"/>
      <c r="E2529" s="79"/>
      <c r="F2529" s="80"/>
    </row>
    <row r="2530" spans="1:6" x14ac:dyDescent="0.25">
      <c r="A2530" s="77" t="s">
        <v>775</v>
      </c>
      <c r="B2530" s="79">
        <v>102.06</v>
      </c>
      <c r="C2530" s="79"/>
      <c r="D2530" s="79"/>
      <c r="E2530" s="79"/>
      <c r="F2530" s="80"/>
    </row>
    <row r="2531" spans="1:6" x14ac:dyDescent="0.25">
      <c r="A2531" s="77" t="s">
        <v>776</v>
      </c>
      <c r="B2531" s="79">
        <v>334.8</v>
      </c>
      <c r="C2531" s="79"/>
      <c r="D2531" s="79"/>
      <c r="E2531" s="79"/>
      <c r="F2531" s="80"/>
    </row>
    <row r="2532" spans="1:6" x14ac:dyDescent="0.25">
      <c r="A2532" s="77" t="s">
        <v>777</v>
      </c>
      <c r="B2532" s="79">
        <v>102.06</v>
      </c>
      <c r="C2532" s="79"/>
      <c r="D2532" s="79"/>
      <c r="E2532" s="81" t="s">
        <v>20</v>
      </c>
      <c r="F2532" s="82">
        <f>B2527+B2537</f>
        <v>3124.9000000000005</v>
      </c>
    </row>
    <row r="2533" spans="1:6" x14ac:dyDescent="0.25">
      <c r="A2533" s="77" t="s">
        <v>778</v>
      </c>
      <c r="B2533" s="79">
        <v>411.6</v>
      </c>
      <c r="C2533" s="79"/>
      <c r="D2533" s="79"/>
      <c r="E2533" s="79"/>
      <c r="F2533" s="80"/>
    </row>
    <row r="2534" spans="1:6" x14ac:dyDescent="0.25">
      <c r="A2534" s="77" t="s">
        <v>779</v>
      </c>
      <c r="B2534" s="79">
        <v>11.23</v>
      </c>
      <c r="C2534" s="79"/>
      <c r="D2534" s="79"/>
      <c r="E2534" s="79"/>
      <c r="F2534" s="80"/>
    </row>
    <row r="2535" spans="1:6" x14ac:dyDescent="0.25">
      <c r="A2535" s="77" t="s">
        <v>780</v>
      </c>
      <c r="B2535" s="79">
        <v>85.05</v>
      </c>
      <c r="C2535" s="79"/>
      <c r="D2535" s="79"/>
      <c r="E2535" s="79"/>
      <c r="F2535" s="80"/>
    </row>
    <row r="2536" spans="1:6" x14ac:dyDescent="0.25">
      <c r="A2536" s="77" t="s">
        <v>781</v>
      </c>
      <c r="B2536" s="79">
        <v>70.75</v>
      </c>
      <c r="C2536" s="79"/>
      <c r="D2536" s="79"/>
      <c r="E2536" s="79"/>
      <c r="F2536" s="80"/>
    </row>
    <row r="2537" spans="1:6" x14ac:dyDescent="0.25">
      <c r="A2537" s="85" t="s">
        <v>19</v>
      </c>
      <c r="B2537" s="86">
        <f>SUM(B2530:B2536)</f>
        <v>1117.5500000000002</v>
      </c>
      <c r="C2537" s="87"/>
      <c r="D2537" s="87"/>
      <c r="E2537" s="87"/>
      <c r="F2537" s="88"/>
    </row>
    <row r="2540" spans="1:6" x14ac:dyDescent="0.25">
      <c r="A2540" s="47" t="s">
        <v>5</v>
      </c>
      <c r="B2540" s="48" t="s">
        <v>6</v>
      </c>
      <c r="C2540" s="49">
        <v>44361</v>
      </c>
      <c r="D2540" s="63">
        <v>958.83</v>
      </c>
    </row>
    <row r="2541" spans="1:6" x14ac:dyDescent="0.25">
      <c r="A2541" s="73" t="s">
        <v>782</v>
      </c>
      <c r="B2541" s="75">
        <v>-419.25</v>
      </c>
      <c r="C2541" s="75"/>
      <c r="D2541" s="75"/>
      <c r="E2541" s="75"/>
      <c r="F2541" s="76"/>
    </row>
    <row r="2542" spans="1:6" x14ac:dyDescent="0.25">
      <c r="A2542" s="77" t="s">
        <v>783</v>
      </c>
      <c r="B2542" s="79">
        <v>-683.62</v>
      </c>
      <c r="C2542" s="79"/>
      <c r="D2542" s="79"/>
      <c r="E2542" s="79"/>
      <c r="F2542" s="80"/>
    </row>
    <row r="2543" spans="1:6" x14ac:dyDescent="0.25">
      <c r="A2543" s="77" t="s">
        <v>784</v>
      </c>
      <c r="B2543" s="79">
        <v>-945.81</v>
      </c>
      <c r="C2543" s="79"/>
      <c r="D2543" s="79"/>
      <c r="E2543" s="79"/>
      <c r="F2543" s="80"/>
    </row>
    <row r="2544" spans="1:6" ht="15.75" thickBot="1" x14ac:dyDescent="0.3">
      <c r="A2544" s="89" t="s">
        <v>785</v>
      </c>
      <c r="B2544" s="67">
        <v>-1.7</v>
      </c>
      <c r="C2544" s="68">
        <f>SUM(B2541:B2544)</f>
        <v>-2050.3799999999997</v>
      </c>
      <c r="D2544" s="79"/>
      <c r="E2544" s="79"/>
      <c r="F2544" s="80"/>
    </row>
    <row r="2545" spans="1:6" ht="15.75" thickTop="1" x14ac:dyDescent="0.25">
      <c r="A2545" s="77" t="s">
        <v>786</v>
      </c>
      <c r="B2545" s="79">
        <v>11.23</v>
      </c>
      <c r="C2545" s="79"/>
      <c r="D2545" s="79"/>
      <c r="E2545" s="79"/>
      <c r="F2545" s="80"/>
    </row>
    <row r="2546" spans="1:6" x14ac:dyDescent="0.25">
      <c r="A2546" s="77" t="s">
        <v>787</v>
      </c>
      <c r="B2546" s="79">
        <v>141.75</v>
      </c>
      <c r="C2546" s="79"/>
      <c r="D2546" s="79"/>
      <c r="E2546" s="79"/>
      <c r="F2546" s="80"/>
    </row>
    <row r="2547" spans="1:6" x14ac:dyDescent="0.25">
      <c r="A2547" s="77" t="s">
        <v>788</v>
      </c>
      <c r="B2547" s="79">
        <v>54.43</v>
      </c>
      <c r="C2547" s="79"/>
      <c r="D2547" s="79"/>
      <c r="E2547" s="79"/>
      <c r="F2547" s="80"/>
    </row>
    <row r="2548" spans="1:6" x14ac:dyDescent="0.25">
      <c r="A2548" s="77" t="s">
        <v>789</v>
      </c>
      <c r="B2548" s="79">
        <v>48.99</v>
      </c>
      <c r="C2548" s="79"/>
      <c r="D2548" s="79"/>
      <c r="E2548" s="79"/>
      <c r="F2548" s="80"/>
    </row>
    <row r="2549" spans="1:6" x14ac:dyDescent="0.25">
      <c r="A2549" s="77" t="s">
        <v>790</v>
      </c>
      <c r="B2549" s="79">
        <v>411.6</v>
      </c>
      <c r="C2549" s="79"/>
      <c r="D2549" s="79"/>
      <c r="E2549" s="79"/>
      <c r="F2549" s="80"/>
    </row>
    <row r="2550" spans="1:6" x14ac:dyDescent="0.25">
      <c r="A2550" s="77" t="s">
        <v>791</v>
      </c>
      <c r="B2550" s="79">
        <v>311.85000000000002</v>
      </c>
      <c r="C2550" s="79"/>
      <c r="D2550" s="79"/>
      <c r="E2550" s="79"/>
      <c r="F2550" s="80"/>
    </row>
    <row r="2551" spans="1:6" x14ac:dyDescent="0.25">
      <c r="A2551" s="77" t="s">
        <v>792</v>
      </c>
      <c r="B2551" s="79">
        <v>39.69</v>
      </c>
      <c r="C2551" s="79"/>
      <c r="D2551" s="79"/>
      <c r="E2551" s="79"/>
      <c r="F2551" s="80"/>
    </row>
    <row r="2552" spans="1:6" x14ac:dyDescent="0.25">
      <c r="A2552" s="77" t="s">
        <v>793</v>
      </c>
      <c r="B2552" s="79">
        <v>48.99</v>
      </c>
      <c r="C2552" s="79"/>
      <c r="D2552" s="79"/>
      <c r="E2552" s="79"/>
      <c r="F2552" s="80"/>
    </row>
    <row r="2553" spans="1:6" x14ac:dyDescent="0.25">
      <c r="A2553" s="77" t="s">
        <v>794</v>
      </c>
      <c r="B2553" s="79">
        <v>51.44</v>
      </c>
      <c r="C2553" s="79"/>
      <c r="D2553" s="79"/>
      <c r="E2553" s="79"/>
      <c r="F2553" s="80"/>
    </row>
    <row r="2554" spans="1:6" x14ac:dyDescent="0.25">
      <c r="A2554" s="77" t="s">
        <v>795</v>
      </c>
      <c r="B2554" s="79">
        <v>191.17</v>
      </c>
      <c r="C2554" s="79"/>
      <c r="D2554" s="79"/>
      <c r="E2554" s="79"/>
      <c r="F2554" s="80"/>
    </row>
    <row r="2555" spans="1:6" x14ac:dyDescent="0.25">
      <c r="A2555" s="77" t="s">
        <v>796</v>
      </c>
      <c r="B2555" s="79">
        <v>96.39</v>
      </c>
      <c r="C2555" s="79"/>
      <c r="D2555" s="79"/>
      <c r="E2555" s="79"/>
      <c r="F2555" s="80"/>
    </row>
    <row r="2556" spans="1:6" x14ac:dyDescent="0.25">
      <c r="A2556" s="77" t="s">
        <v>797</v>
      </c>
      <c r="B2556" s="79">
        <v>76.2</v>
      </c>
      <c r="C2556" s="79"/>
      <c r="D2556" s="79"/>
      <c r="E2556" s="79"/>
      <c r="F2556" s="80"/>
    </row>
    <row r="2557" spans="1:6" x14ac:dyDescent="0.25">
      <c r="A2557" s="77" t="s">
        <v>798</v>
      </c>
      <c r="B2557" s="79">
        <v>79.38</v>
      </c>
      <c r="C2557" s="79"/>
      <c r="D2557" s="79"/>
      <c r="E2557" s="79"/>
      <c r="F2557" s="80"/>
    </row>
    <row r="2558" spans="1:6" x14ac:dyDescent="0.25">
      <c r="A2558" s="90" t="s">
        <v>19</v>
      </c>
      <c r="B2558" s="81">
        <f>SUM(B2541:B2557)</f>
        <v>-487.26999999999964</v>
      </c>
      <c r="C2558" s="79"/>
      <c r="D2558" s="79"/>
      <c r="E2558" s="79"/>
      <c r="F2558" s="80"/>
    </row>
    <row r="2559" spans="1:6" x14ac:dyDescent="0.25">
      <c r="A2559" s="77"/>
      <c r="B2559" s="79"/>
      <c r="C2559" s="79"/>
      <c r="D2559" s="79"/>
      <c r="E2559" s="79"/>
      <c r="F2559" s="80"/>
    </row>
    <row r="2560" spans="1:6" x14ac:dyDescent="0.25">
      <c r="A2560" s="77">
        <v>38510875</v>
      </c>
      <c r="B2560" s="79">
        <v>551.25</v>
      </c>
      <c r="C2560" s="79"/>
      <c r="D2560" s="79"/>
      <c r="E2560" s="79"/>
      <c r="F2560" s="80"/>
    </row>
    <row r="2561" spans="1:6" x14ac:dyDescent="0.25">
      <c r="A2561" s="77">
        <v>38849428</v>
      </c>
      <c r="B2561" s="79">
        <v>47.25</v>
      </c>
      <c r="C2561" s="79"/>
      <c r="D2561" s="79"/>
      <c r="E2561" s="79"/>
      <c r="F2561" s="80"/>
    </row>
    <row r="2562" spans="1:6" x14ac:dyDescent="0.25">
      <c r="A2562" s="77">
        <v>38849429</v>
      </c>
      <c r="B2562" s="79">
        <v>94.5</v>
      </c>
      <c r="C2562" s="79"/>
      <c r="D2562" s="79"/>
      <c r="E2562" s="81" t="s">
        <v>20</v>
      </c>
      <c r="F2562" s="82">
        <f>B2558+B2569</f>
        <v>958.83000000000027</v>
      </c>
    </row>
    <row r="2563" spans="1:6" x14ac:dyDescent="0.25">
      <c r="A2563" s="77">
        <v>38849430</v>
      </c>
      <c r="B2563" s="79">
        <v>236.25</v>
      </c>
      <c r="C2563" s="79"/>
      <c r="D2563" s="79"/>
      <c r="E2563" s="79"/>
      <c r="F2563" s="80"/>
    </row>
    <row r="2564" spans="1:6" x14ac:dyDescent="0.25">
      <c r="A2564" s="77">
        <v>38849431</v>
      </c>
      <c r="B2564" s="79">
        <v>131.30000000000001</v>
      </c>
      <c r="C2564" s="79"/>
      <c r="D2564" s="79"/>
      <c r="E2564" s="79"/>
      <c r="F2564" s="80"/>
    </row>
    <row r="2565" spans="1:6" x14ac:dyDescent="0.25">
      <c r="A2565" s="77">
        <v>38849432</v>
      </c>
      <c r="B2565" s="79">
        <v>183.95</v>
      </c>
      <c r="C2565" s="79"/>
      <c r="D2565" s="79"/>
      <c r="E2565" s="79"/>
      <c r="F2565" s="80"/>
    </row>
    <row r="2566" spans="1:6" x14ac:dyDescent="0.25">
      <c r="A2566" s="77">
        <v>38908187</v>
      </c>
      <c r="B2566" s="79">
        <v>60.48</v>
      </c>
      <c r="C2566" s="79"/>
      <c r="D2566" s="79"/>
      <c r="E2566" s="79"/>
      <c r="F2566" s="80"/>
    </row>
    <row r="2567" spans="1:6" x14ac:dyDescent="0.25">
      <c r="A2567" s="77">
        <v>38908188</v>
      </c>
      <c r="B2567" s="79">
        <v>70.56</v>
      </c>
      <c r="C2567" s="79"/>
      <c r="D2567" s="79"/>
      <c r="E2567" s="79"/>
      <c r="F2567" s="80"/>
    </row>
    <row r="2568" spans="1:6" x14ac:dyDescent="0.25">
      <c r="A2568" s="77">
        <v>38908189</v>
      </c>
      <c r="B2568" s="79">
        <v>70.56</v>
      </c>
      <c r="C2568" s="79"/>
      <c r="D2568" s="79"/>
      <c r="E2568" s="79"/>
      <c r="F2568" s="80"/>
    </row>
    <row r="2569" spans="1:6" x14ac:dyDescent="0.25">
      <c r="A2569" s="85" t="s">
        <v>292</v>
      </c>
      <c r="B2569" s="86">
        <f>SUM(B2560:B2568)</f>
        <v>1446.1</v>
      </c>
      <c r="C2569" s="87"/>
      <c r="D2569" s="87"/>
      <c r="E2569" s="87"/>
      <c r="F2569" s="88"/>
    </row>
    <row r="2572" spans="1:6" x14ac:dyDescent="0.25">
      <c r="A2572" s="44" t="s">
        <v>5</v>
      </c>
      <c r="B2572" s="61" t="s">
        <v>6</v>
      </c>
      <c r="C2572" s="12">
        <v>44362</v>
      </c>
      <c r="D2572" s="62">
        <v>599.4</v>
      </c>
    </row>
    <row r="2573" spans="1:6" x14ac:dyDescent="0.25">
      <c r="A2573" s="69" t="s">
        <v>799</v>
      </c>
      <c r="B2573" s="69">
        <v>145.80000000000001</v>
      </c>
    </row>
    <row r="2574" spans="1:6" x14ac:dyDescent="0.25">
      <c r="A2574" s="69" t="s">
        <v>800</v>
      </c>
      <c r="B2574" s="69">
        <v>453.6</v>
      </c>
    </row>
    <row r="2575" spans="1:6" ht="15.75" thickBot="1" x14ac:dyDescent="0.3">
      <c r="A2575" s="83" t="s">
        <v>19</v>
      </c>
      <c r="B2575" s="84">
        <f>SUM(B2573:B2574)</f>
        <v>599.40000000000009</v>
      </c>
    </row>
    <row r="2576" spans="1:6" ht="15.75" thickTop="1" x14ac:dyDescent="0.25"/>
    <row r="2578" spans="1:11" s="114" customFormat="1" x14ac:dyDescent="0.25">
      <c r="A2578" s="47" t="s">
        <v>5</v>
      </c>
      <c r="B2578" s="48" t="s">
        <v>6</v>
      </c>
      <c r="C2578" s="49">
        <v>44365</v>
      </c>
      <c r="D2578" s="64">
        <v>11368.48</v>
      </c>
    </row>
    <row r="2579" spans="1:11" x14ac:dyDescent="0.25">
      <c r="A2579" s="73">
        <v>38568874</v>
      </c>
      <c r="B2579" s="75">
        <v>472.5</v>
      </c>
      <c r="C2579" s="56" t="s">
        <v>171</v>
      </c>
      <c r="D2579" s="56" t="s">
        <v>172</v>
      </c>
      <c r="E2579" s="56" t="s">
        <v>173</v>
      </c>
      <c r="F2579" s="56" t="s">
        <v>174</v>
      </c>
      <c r="G2579" s="56" t="s">
        <v>175</v>
      </c>
      <c r="H2579" s="56" t="s">
        <v>176</v>
      </c>
      <c r="I2579" s="56" t="s">
        <v>177</v>
      </c>
      <c r="J2579" s="56" t="s">
        <v>178</v>
      </c>
      <c r="K2579" s="56" t="s">
        <v>179</v>
      </c>
    </row>
    <row r="2580" spans="1:11" x14ac:dyDescent="0.25">
      <c r="A2580" s="77">
        <v>38955691</v>
      </c>
      <c r="B2580" s="79">
        <v>77.180000000000007</v>
      </c>
      <c r="C2580" s="57" t="s">
        <v>817</v>
      </c>
      <c r="D2580" s="57" t="s">
        <v>817</v>
      </c>
      <c r="E2580" s="58">
        <v>0</v>
      </c>
      <c r="F2580" s="58">
        <v>0</v>
      </c>
      <c r="G2580" s="58">
        <v>29.75</v>
      </c>
      <c r="H2580" s="57" t="s">
        <v>183</v>
      </c>
      <c r="I2580" s="58" t="s">
        <v>183</v>
      </c>
      <c r="J2580" s="58">
        <v>59.5</v>
      </c>
      <c r="K2580" s="57">
        <v>-29.75</v>
      </c>
    </row>
    <row r="2581" spans="1:11" x14ac:dyDescent="0.25">
      <c r="A2581" s="77">
        <v>38955692</v>
      </c>
      <c r="B2581" s="79">
        <v>77.180000000000007</v>
      </c>
      <c r="C2581" s="57" t="s">
        <v>818</v>
      </c>
      <c r="D2581" s="57" t="s">
        <v>818</v>
      </c>
      <c r="E2581" s="58">
        <v>0</v>
      </c>
      <c r="F2581" s="58">
        <v>0</v>
      </c>
      <c r="G2581" s="58">
        <v>29.75</v>
      </c>
      <c r="H2581" s="57" t="s">
        <v>183</v>
      </c>
      <c r="I2581" s="58" t="s">
        <v>183</v>
      </c>
      <c r="J2581" s="58">
        <v>59.5</v>
      </c>
      <c r="K2581" s="57">
        <v>-29.75</v>
      </c>
    </row>
    <row r="2582" spans="1:11" x14ac:dyDescent="0.25">
      <c r="A2582" s="77">
        <v>38955693</v>
      </c>
      <c r="B2582" s="79">
        <v>267.75</v>
      </c>
      <c r="C2582" s="57" t="s">
        <v>819</v>
      </c>
      <c r="D2582" s="57" t="s">
        <v>819</v>
      </c>
      <c r="E2582" s="58">
        <v>0</v>
      </c>
      <c r="F2582" s="58">
        <v>0</v>
      </c>
      <c r="G2582" s="58">
        <v>2551.6799999999998</v>
      </c>
      <c r="H2582" s="57" t="s">
        <v>183</v>
      </c>
      <c r="I2582" s="58" t="s">
        <v>183</v>
      </c>
      <c r="J2582" s="58">
        <v>2778.48</v>
      </c>
      <c r="K2582" s="57">
        <v>-226.8</v>
      </c>
    </row>
    <row r="2583" spans="1:11" x14ac:dyDescent="0.25">
      <c r="A2583" s="77">
        <v>38955694</v>
      </c>
      <c r="B2583" s="79">
        <v>267.75</v>
      </c>
      <c r="C2583" s="57" t="s">
        <v>820</v>
      </c>
      <c r="D2583" s="57" t="s">
        <v>820</v>
      </c>
      <c r="E2583" s="58">
        <v>0</v>
      </c>
      <c r="F2583" s="58">
        <v>0</v>
      </c>
      <c r="G2583" s="58">
        <v>280.14</v>
      </c>
      <c r="H2583" s="57" t="s">
        <v>183</v>
      </c>
      <c r="I2583" s="58" t="s">
        <v>183</v>
      </c>
      <c r="J2583" s="58">
        <v>560.29999999999995</v>
      </c>
      <c r="K2583" s="57">
        <v>-280.16000000000003</v>
      </c>
    </row>
    <row r="2584" spans="1:11" x14ac:dyDescent="0.25">
      <c r="A2584" s="77">
        <v>38955695</v>
      </c>
      <c r="B2584" s="79">
        <v>29.75</v>
      </c>
      <c r="C2584" s="57" t="s">
        <v>821</v>
      </c>
      <c r="D2584" s="57" t="s">
        <v>821</v>
      </c>
      <c r="E2584" s="58">
        <v>0</v>
      </c>
      <c r="F2584" s="58">
        <v>0</v>
      </c>
      <c r="G2584" s="58">
        <v>254.95</v>
      </c>
      <c r="H2584" s="57" t="s">
        <v>183</v>
      </c>
      <c r="I2584" s="58" t="s">
        <v>183</v>
      </c>
      <c r="J2584" s="58">
        <v>560.29999999999995</v>
      </c>
      <c r="K2584" s="57">
        <v>-305.35000000000002</v>
      </c>
    </row>
    <row r="2585" spans="1:11" x14ac:dyDescent="0.25">
      <c r="A2585" s="77">
        <v>38955696</v>
      </c>
      <c r="B2585" s="79">
        <v>29.75</v>
      </c>
      <c r="C2585" s="57" t="s">
        <v>822</v>
      </c>
      <c r="D2585" s="57" t="s">
        <v>822</v>
      </c>
      <c r="E2585" s="58">
        <v>0</v>
      </c>
      <c r="F2585" s="58">
        <v>0</v>
      </c>
      <c r="G2585" s="58">
        <v>14.11</v>
      </c>
      <c r="H2585" s="57" t="s">
        <v>183</v>
      </c>
      <c r="I2585" s="58" t="s">
        <v>183</v>
      </c>
      <c r="J2585" s="58">
        <v>28.22</v>
      </c>
      <c r="K2585" s="57">
        <v>-14.11</v>
      </c>
    </row>
    <row r="2586" spans="1:11" x14ac:dyDescent="0.25">
      <c r="A2586" s="77">
        <v>38955697</v>
      </c>
      <c r="B2586" s="79">
        <v>183.95</v>
      </c>
      <c r="C2586" s="57" t="s">
        <v>823</v>
      </c>
      <c r="D2586" s="57" t="s">
        <v>823</v>
      </c>
      <c r="E2586" s="58">
        <v>0</v>
      </c>
      <c r="F2586" s="58">
        <v>0</v>
      </c>
      <c r="G2586" s="58">
        <v>14.11</v>
      </c>
      <c r="H2586" s="57" t="s">
        <v>183</v>
      </c>
      <c r="I2586" s="58" t="s">
        <v>183</v>
      </c>
      <c r="J2586" s="58">
        <v>28.22</v>
      </c>
      <c r="K2586" s="57">
        <v>-14.11</v>
      </c>
    </row>
    <row r="2587" spans="1:11" ht="15.75" thickBot="1" x14ac:dyDescent="0.3">
      <c r="A2587" s="77">
        <v>38955698</v>
      </c>
      <c r="B2587" s="79">
        <v>525.20000000000005</v>
      </c>
      <c r="C2587" s="79"/>
      <c r="D2587" s="79"/>
      <c r="E2587" s="79"/>
      <c r="F2587" s="80"/>
      <c r="J2587" s="69" t="s">
        <v>824</v>
      </c>
      <c r="K2587" s="108">
        <f>SUM(K2580:K2586)</f>
        <v>-900.03000000000009</v>
      </c>
    </row>
    <row r="2588" spans="1:11" ht="15.75" thickTop="1" x14ac:dyDescent="0.25">
      <c r="A2588" s="77">
        <v>38955699</v>
      </c>
      <c r="B2588" s="79">
        <v>398.91</v>
      </c>
      <c r="C2588" s="79"/>
      <c r="D2588" s="79"/>
      <c r="E2588" s="79"/>
      <c r="F2588" s="80"/>
    </row>
    <row r="2589" spans="1:11" x14ac:dyDescent="0.25">
      <c r="A2589" s="77">
        <v>38955700</v>
      </c>
      <c r="B2589" s="79">
        <v>42</v>
      </c>
      <c r="C2589" s="79"/>
      <c r="D2589" s="79"/>
      <c r="E2589" s="79"/>
      <c r="F2589" s="80"/>
    </row>
    <row r="2590" spans="1:11" x14ac:dyDescent="0.25">
      <c r="A2590" s="77">
        <v>38955701</v>
      </c>
      <c r="B2590" s="79">
        <v>70.540000000000006</v>
      </c>
      <c r="C2590" s="79"/>
      <c r="D2590" s="79"/>
      <c r="E2590" s="79"/>
      <c r="F2590" s="80"/>
    </row>
    <row r="2591" spans="1:11" x14ac:dyDescent="0.25">
      <c r="A2591" s="77">
        <v>38955702</v>
      </c>
      <c r="B2591" s="79">
        <v>41.79</v>
      </c>
      <c r="C2591" s="79"/>
      <c r="D2591" s="79"/>
      <c r="E2591" s="79"/>
      <c r="F2591" s="80"/>
    </row>
    <row r="2592" spans="1:11" x14ac:dyDescent="0.25">
      <c r="A2592" s="77">
        <v>38955703</v>
      </c>
      <c r="B2592" s="79">
        <v>146.97999999999999</v>
      </c>
      <c r="C2592" s="79"/>
      <c r="D2592" s="79"/>
      <c r="E2592" s="79"/>
      <c r="F2592" s="80"/>
    </row>
    <row r="2593" spans="1:6" x14ac:dyDescent="0.25">
      <c r="A2593" s="77">
        <v>38955704</v>
      </c>
      <c r="B2593" s="79">
        <v>201.7</v>
      </c>
      <c r="C2593" s="79"/>
      <c r="D2593" s="79"/>
      <c r="E2593" s="79"/>
      <c r="F2593" s="80"/>
    </row>
    <row r="2594" spans="1:6" x14ac:dyDescent="0.25">
      <c r="A2594" s="77">
        <v>38955705</v>
      </c>
      <c r="B2594" s="79">
        <v>95.76</v>
      </c>
      <c r="C2594" s="79"/>
      <c r="D2594" s="79"/>
      <c r="E2594" s="79"/>
      <c r="F2594" s="80"/>
    </row>
    <row r="2595" spans="1:6" x14ac:dyDescent="0.25">
      <c r="A2595" s="77">
        <v>38955706</v>
      </c>
      <c r="B2595" s="79">
        <v>80.64</v>
      </c>
      <c r="C2595" s="79"/>
      <c r="D2595" s="79"/>
      <c r="E2595" s="79"/>
      <c r="F2595" s="80"/>
    </row>
    <row r="2596" spans="1:6" x14ac:dyDescent="0.25">
      <c r="A2596" s="77">
        <v>38955707</v>
      </c>
      <c r="B2596" s="79">
        <v>183.95</v>
      </c>
      <c r="C2596" s="79"/>
      <c r="D2596" s="79"/>
      <c r="E2596" s="79"/>
      <c r="F2596" s="80"/>
    </row>
    <row r="2597" spans="1:6" x14ac:dyDescent="0.25">
      <c r="A2597" s="77">
        <v>38955708</v>
      </c>
      <c r="B2597" s="79">
        <v>60.48</v>
      </c>
      <c r="C2597" s="79"/>
      <c r="D2597" s="79"/>
      <c r="E2597" s="79"/>
      <c r="F2597" s="80"/>
    </row>
    <row r="2598" spans="1:6" x14ac:dyDescent="0.25">
      <c r="A2598" s="77">
        <v>38955709</v>
      </c>
      <c r="B2598" s="79">
        <v>204.75</v>
      </c>
      <c r="C2598" s="79"/>
      <c r="D2598" s="79"/>
      <c r="E2598" s="79"/>
      <c r="F2598" s="80"/>
    </row>
    <row r="2599" spans="1:6" x14ac:dyDescent="0.25">
      <c r="A2599" s="77">
        <v>38955710</v>
      </c>
      <c r="B2599" s="79">
        <v>120.96</v>
      </c>
      <c r="C2599" s="79"/>
      <c r="D2599" s="79"/>
      <c r="E2599" s="79"/>
      <c r="F2599" s="80"/>
    </row>
    <row r="2600" spans="1:6" x14ac:dyDescent="0.25">
      <c r="A2600" s="77">
        <v>38955711</v>
      </c>
      <c r="B2600" s="79">
        <v>97.5</v>
      </c>
      <c r="C2600" s="79"/>
      <c r="D2600" s="79"/>
      <c r="E2600" s="79"/>
      <c r="F2600" s="80"/>
    </row>
    <row r="2601" spans="1:6" x14ac:dyDescent="0.25">
      <c r="A2601" s="77">
        <v>38955712</v>
      </c>
      <c r="B2601" s="79">
        <v>65</v>
      </c>
      <c r="C2601" s="79"/>
      <c r="D2601" s="79"/>
      <c r="E2601" s="79"/>
      <c r="F2601" s="80"/>
    </row>
    <row r="2602" spans="1:6" x14ac:dyDescent="0.25">
      <c r="A2602" s="77">
        <v>38955713</v>
      </c>
      <c r="B2602" s="79">
        <v>50.4</v>
      </c>
      <c r="C2602" s="79"/>
      <c r="D2602" s="79"/>
      <c r="E2602" s="79"/>
      <c r="F2602" s="80"/>
    </row>
    <row r="2603" spans="1:6" x14ac:dyDescent="0.25">
      <c r="A2603" s="77">
        <v>38955714</v>
      </c>
      <c r="B2603" s="79">
        <v>60.48</v>
      </c>
      <c r="C2603" s="79"/>
      <c r="D2603" s="79"/>
      <c r="E2603" s="79"/>
      <c r="F2603" s="80"/>
    </row>
    <row r="2604" spans="1:6" x14ac:dyDescent="0.25">
      <c r="A2604" s="77">
        <v>38955715</v>
      </c>
      <c r="B2604" s="79">
        <v>90.72</v>
      </c>
      <c r="C2604" s="79"/>
      <c r="D2604" s="79"/>
      <c r="E2604" s="79"/>
      <c r="F2604" s="80"/>
    </row>
    <row r="2605" spans="1:6" x14ac:dyDescent="0.25">
      <c r="A2605" s="77">
        <v>38955716</v>
      </c>
      <c r="B2605" s="79">
        <v>288.60000000000002</v>
      </c>
      <c r="C2605" s="79"/>
      <c r="D2605" s="79"/>
      <c r="E2605" s="79"/>
      <c r="F2605" s="80"/>
    </row>
    <row r="2606" spans="1:6" x14ac:dyDescent="0.25">
      <c r="A2606" s="77">
        <v>38955717</v>
      </c>
      <c r="B2606" s="79">
        <v>161.28</v>
      </c>
      <c r="C2606" s="79"/>
      <c r="D2606" s="79"/>
      <c r="E2606" s="79"/>
      <c r="F2606" s="80"/>
    </row>
    <row r="2607" spans="1:6" x14ac:dyDescent="0.25">
      <c r="A2607" s="77">
        <v>38955718</v>
      </c>
      <c r="B2607" s="79">
        <v>167.96</v>
      </c>
      <c r="C2607" s="79"/>
      <c r="D2607" s="79"/>
      <c r="E2607" s="79"/>
      <c r="F2607" s="80"/>
    </row>
    <row r="2608" spans="1:6" x14ac:dyDescent="0.25">
      <c r="A2608" s="77">
        <v>38955719</v>
      </c>
      <c r="B2608" s="79">
        <v>131.30000000000001</v>
      </c>
      <c r="C2608" s="79"/>
      <c r="D2608" s="79"/>
      <c r="E2608" s="79"/>
      <c r="F2608" s="80"/>
    </row>
    <row r="2609" spans="1:6" x14ac:dyDescent="0.25">
      <c r="A2609" s="77">
        <v>38955721</v>
      </c>
      <c r="B2609" s="78">
        <v>2551.6799999999998</v>
      </c>
      <c r="C2609" s="79"/>
      <c r="D2609" s="79"/>
      <c r="E2609" s="79"/>
      <c r="F2609" s="80"/>
    </row>
    <row r="2610" spans="1:6" x14ac:dyDescent="0.25">
      <c r="A2610" s="77">
        <v>38955722</v>
      </c>
      <c r="B2610" s="79">
        <v>280.14</v>
      </c>
      <c r="C2610" s="79"/>
      <c r="D2610" s="79"/>
      <c r="E2610" s="79"/>
      <c r="F2610" s="80"/>
    </row>
    <row r="2611" spans="1:6" x14ac:dyDescent="0.25">
      <c r="A2611" s="77">
        <v>38955723</v>
      </c>
      <c r="B2611" s="79">
        <v>254.95</v>
      </c>
      <c r="C2611" s="79"/>
      <c r="D2611" s="79"/>
      <c r="E2611" s="79"/>
      <c r="F2611" s="80"/>
    </row>
    <row r="2612" spans="1:6" x14ac:dyDescent="0.25">
      <c r="A2612" s="77">
        <v>38956866</v>
      </c>
      <c r="B2612" s="79">
        <v>60.48</v>
      </c>
      <c r="C2612" s="79"/>
      <c r="D2612" s="79"/>
      <c r="E2612" s="79"/>
      <c r="F2612" s="80"/>
    </row>
    <row r="2613" spans="1:6" x14ac:dyDescent="0.25">
      <c r="A2613" s="77">
        <v>38956867</v>
      </c>
      <c r="B2613" s="79">
        <v>61.43</v>
      </c>
      <c r="C2613" s="79"/>
      <c r="D2613" s="79"/>
      <c r="E2613" s="79"/>
      <c r="F2613" s="80"/>
    </row>
    <row r="2614" spans="1:6" x14ac:dyDescent="0.25">
      <c r="A2614" s="77">
        <v>38956868</v>
      </c>
      <c r="B2614" s="79">
        <v>65.510000000000005</v>
      </c>
      <c r="C2614" s="79"/>
      <c r="D2614" s="79"/>
      <c r="E2614" s="79"/>
      <c r="F2614" s="80"/>
    </row>
    <row r="2615" spans="1:6" x14ac:dyDescent="0.25">
      <c r="A2615" s="77">
        <v>38956869</v>
      </c>
      <c r="B2615" s="79">
        <v>60.48</v>
      </c>
      <c r="C2615" s="79"/>
      <c r="D2615" s="79"/>
      <c r="E2615" s="79"/>
      <c r="F2615" s="80"/>
    </row>
    <row r="2616" spans="1:6" x14ac:dyDescent="0.25">
      <c r="A2616" s="77">
        <v>38956870</v>
      </c>
      <c r="B2616" s="79">
        <v>60.48</v>
      </c>
      <c r="C2616" s="79"/>
      <c r="D2616" s="79"/>
      <c r="E2616" s="79"/>
      <c r="F2616" s="80"/>
    </row>
    <row r="2617" spans="1:6" x14ac:dyDescent="0.25">
      <c r="A2617" s="77">
        <v>38956871</v>
      </c>
      <c r="B2617" s="79">
        <v>78.23</v>
      </c>
      <c r="C2617" s="79"/>
      <c r="D2617" s="79"/>
      <c r="E2617" s="79"/>
      <c r="F2617" s="80"/>
    </row>
    <row r="2618" spans="1:6" x14ac:dyDescent="0.25">
      <c r="A2618" s="77">
        <v>38956872</v>
      </c>
      <c r="B2618" s="79">
        <v>26.24</v>
      </c>
      <c r="C2618" s="79"/>
      <c r="D2618" s="79"/>
      <c r="E2618" s="79"/>
      <c r="F2618" s="80"/>
    </row>
    <row r="2619" spans="1:6" x14ac:dyDescent="0.25">
      <c r="A2619" s="77">
        <v>38956873</v>
      </c>
      <c r="B2619" s="79">
        <v>115.77</v>
      </c>
      <c r="C2619" s="79"/>
      <c r="D2619" s="79"/>
      <c r="E2619" s="79"/>
      <c r="F2619" s="80"/>
    </row>
    <row r="2620" spans="1:6" x14ac:dyDescent="0.25">
      <c r="A2620" s="77">
        <v>38956874</v>
      </c>
      <c r="B2620" s="79">
        <v>148.85</v>
      </c>
      <c r="C2620" s="79"/>
      <c r="D2620" s="79"/>
      <c r="E2620" s="79"/>
      <c r="F2620" s="80"/>
    </row>
    <row r="2621" spans="1:6" x14ac:dyDescent="0.25">
      <c r="A2621" s="77">
        <v>38956875</v>
      </c>
      <c r="B2621" s="79">
        <v>71.67</v>
      </c>
      <c r="C2621" s="79"/>
      <c r="D2621" s="79"/>
      <c r="E2621" s="79"/>
      <c r="F2621" s="80"/>
    </row>
    <row r="2622" spans="1:6" x14ac:dyDescent="0.25">
      <c r="A2622" s="77">
        <v>38956876</v>
      </c>
      <c r="B2622" s="79">
        <v>287.5</v>
      </c>
      <c r="C2622" s="79"/>
      <c r="D2622" s="79"/>
      <c r="E2622" s="79"/>
      <c r="F2622" s="80"/>
    </row>
    <row r="2623" spans="1:6" x14ac:dyDescent="0.25">
      <c r="A2623" s="77">
        <v>38956877</v>
      </c>
      <c r="B2623" s="79">
        <v>120.53</v>
      </c>
      <c r="C2623" s="79"/>
      <c r="D2623" s="79"/>
      <c r="E2623" s="79"/>
      <c r="F2623" s="80"/>
    </row>
    <row r="2624" spans="1:6" x14ac:dyDescent="0.25">
      <c r="A2624" s="77">
        <v>38963537</v>
      </c>
      <c r="B2624" s="79">
        <v>120.96</v>
      </c>
      <c r="C2624" s="79"/>
      <c r="D2624" s="79"/>
      <c r="E2624" s="79"/>
      <c r="F2624" s="80"/>
    </row>
    <row r="2625" spans="1:6" x14ac:dyDescent="0.25">
      <c r="A2625" s="77">
        <v>38963538</v>
      </c>
      <c r="B2625" s="79">
        <v>33.08</v>
      </c>
      <c r="C2625" s="79"/>
      <c r="D2625" s="79"/>
      <c r="E2625" s="79"/>
      <c r="F2625" s="80"/>
    </row>
    <row r="2626" spans="1:6" x14ac:dyDescent="0.25">
      <c r="A2626" s="77">
        <v>38963539</v>
      </c>
      <c r="B2626" s="79">
        <v>183.75</v>
      </c>
      <c r="C2626" s="79"/>
      <c r="D2626" s="79"/>
      <c r="E2626" s="79"/>
      <c r="F2626" s="80"/>
    </row>
    <row r="2627" spans="1:6" x14ac:dyDescent="0.25">
      <c r="A2627" s="77">
        <v>38963540</v>
      </c>
      <c r="B2627" s="79">
        <v>316.64999999999998</v>
      </c>
      <c r="C2627" s="79"/>
      <c r="D2627" s="79"/>
      <c r="E2627" s="79"/>
      <c r="F2627" s="80"/>
    </row>
    <row r="2628" spans="1:6" x14ac:dyDescent="0.25">
      <c r="A2628" s="77">
        <v>38977983</v>
      </c>
      <c r="B2628" s="79">
        <v>136.16</v>
      </c>
      <c r="C2628" s="79"/>
      <c r="D2628" s="79"/>
      <c r="E2628" s="79"/>
      <c r="F2628" s="80"/>
    </row>
    <row r="2629" spans="1:6" x14ac:dyDescent="0.25">
      <c r="A2629" s="77">
        <v>38977984</v>
      </c>
      <c r="B2629" s="79">
        <v>73.5</v>
      </c>
      <c r="C2629" s="79"/>
      <c r="D2629" s="79"/>
      <c r="E2629" s="79"/>
      <c r="F2629" s="80"/>
    </row>
    <row r="2630" spans="1:6" x14ac:dyDescent="0.25">
      <c r="A2630" s="77">
        <v>38977985</v>
      </c>
      <c r="B2630" s="79">
        <v>14.11</v>
      </c>
      <c r="C2630" s="79"/>
      <c r="D2630" s="79"/>
      <c r="E2630" s="79"/>
      <c r="F2630" s="80"/>
    </row>
    <row r="2631" spans="1:6" x14ac:dyDescent="0.25">
      <c r="A2631" s="77">
        <v>38977986</v>
      </c>
      <c r="B2631" s="79">
        <v>14.11</v>
      </c>
      <c r="C2631" s="79"/>
      <c r="D2631" s="79"/>
      <c r="E2631" s="79"/>
      <c r="F2631" s="80"/>
    </row>
    <row r="2632" spans="1:6" x14ac:dyDescent="0.25">
      <c r="A2632" s="90" t="s">
        <v>292</v>
      </c>
      <c r="B2632" s="81">
        <f>SUM(B2579:B2631)</f>
        <v>9828.9699999999993</v>
      </c>
      <c r="C2632" s="79"/>
      <c r="D2632" s="79"/>
      <c r="E2632" s="79"/>
      <c r="F2632" s="80"/>
    </row>
    <row r="2633" spans="1:6" x14ac:dyDescent="0.25">
      <c r="A2633" s="77" t="s">
        <v>8</v>
      </c>
      <c r="B2633" s="79"/>
      <c r="C2633" s="79"/>
      <c r="D2633" s="79"/>
      <c r="E2633" s="79"/>
      <c r="F2633" s="80"/>
    </row>
    <row r="2634" spans="1:6" x14ac:dyDescent="0.25">
      <c r="A2634" s="77"/>
      <c r="B2634" s="79"/>
      <c r="C2634" s="79"/>
      <c r="D2634" s="79"/>
      <c r="E2634" s="79"/>
      <c r="F2634" s="80"/>
    </row>
    <row r="2635" spans="1:6" x14ac:dyDescent="0.25">
      <c r="A2635" s="77" t="s">
        <v>801</v>
      </c>
      <c r="B2635" s="79">
        <v>56.14</v>
      </c>
      <c r="C2635" s="79"/>
      <c r="D2635" s="79"/>
      <c r="E2635" s="79"/>
      <c r="F2635" s="80"/>
    </row>
    <row r="2636" spans="1:6" x14ac:dyDescent="0.25">
      <c r="A2636" s="77" t="s">
        <v>802</v>
      </c>
      <c r="B2636" s="79">
        <v>38.1</v>
      </c>
      <c r="C2636" s="79"/>
      <c r="D2636" s="79"/>
      <c r="E2636" s="79"/>
      <c r="F2636" s="80"/>
    </row>
    <row r="2637" spans="1:6" x14ac:dyDescent="0.25">
      <c r="A2637" s="77" t="s">
        <v>803</v>
      </c>
      <c r="B2637" s="79">
        <v>68.099999999999994</v>
      </c>
      <c r="C2637" s="79"/>
      <c r="D2637" s="79"/>
      <c r="E2637" s="81" t="s">
        <v>20</v>
      </c>
      <c r="F2637" s="82">
        <f>B2632+B2651</f>
        <v>11368.48</v>
      </c>
    </row>
    <row r="2638" spans="1:6" x14ac:dyDescent="0.25">
      <c r="A2638" s="77" t="s">
        <v>804</v>
      </c>
      <c r="B2638" s="79">
        <v>141.75</v>
      </c>
      <c r="C2638" s="79"/>
      <c r="D2638" s="79"/>
      <c r="E2638" s="79"/>
      <c r="F2638" s="80"/>
    </row>
    <row r="2639" spans="1:6" x14ac:dyDescent="0.25">
      <c r="A2639" s="77" t="s">
        <v>805</v>
      </c>
      <c r="B2639" s="79">
        <v>71.84</v>
      </c>
      <c r="C2639" s="79"/>
      <c r="D2639" s="79"/>
      <c r="E2639" s="79"/>
      <c r="F2639" s="80"/>
    </row>
    <row r="2640" spans="1:6" x14ac:dyDescent="0.25">
      <c r="A2640" s="77" t="s">
        <v>806</v>
      </c>
      <c r="B2640" s="79">
        <v>51.44</v>
      </c>
      <c r="C2640" s="79"/>
      <c r="D2640" s="79"/>
      <c r="E2640" s="79"/>
      <c r="F2640" s="80"/>
    </row>
    <row r="2641" spans="1:6" x14ac:dyDescent="0.25">
      <c r="A2641" s="77" t="s">
        <v>807</v>
      </c>
      <c r="B2641" s="79">
        <v>453.6</v>
      </c>
      <c r="C2641" s="79"/>
      <c r="D2641" s="79"/>
      <c r="E2641" s="79"/>
      <c r="F2641" s="80"/>
    </row>
    <row r="2642" spans="1:6" x14ac:dyDescent="0.25">
      <c r="A2642" s="77" t="s">
        <v>808</v>
      </c>
      <c r="B2642" s="79">
        <v>226.8</v>
      </c>
      <c r="C2642" s="79"/>
      <c r="D2642" s="79"/>
      <c r="E2642" s="79"/>
      <c r="F2642" s="80"/>
    </row>
    <row r="2643" spans="1:6" x14ac:dyDescent="0.25">
      <c r="A2643" s="77" t="s">
        <v>809</v>
      </c>
      <c r="B2643" s="79">
        <v>48.99</v>
      </c>
      <c r="C2643" s="79"/>
      <c r="D2643" s="79"/>
      <c r="E2643" s="79"/>
      <c r="F2643" s="80"/>
    </row>
    <row r="2644" spans="1:6" x14ac:dyDescent="0.25">
      <c r="A2644" s="77" t="s">
        <v>810</v>
      </c>
      <c r="B2644" s="79">
        <v>50.63</v>
      </c>
      <c r="C2644" s="79"/>
      <c r="D2644" s="79"/>
      <c r="E2644" s="79"/>
      <c r="F2644" s="80"/>
    </row>
    <row r="2645" spans="1:6" x14ac:dyDescent="0.25">
      <c r="A2645" s="77" t="s">
        <v>811</v>
      </c>
      <c r="B2645" s="79">
        <v>57.15</v>
      </c>
      <c r="C2645" s="79"/>
      <c r="D2645" s="79"/>
      <c r="E2645" s="79"/>
      <c r="F2645" s="80"/>
    </row>
    <row r="2646" spans="1:6" x14ac:dyDescent="0.25">
      <c r="A2646" s="77" t="s">
        <v>812</v>
      </c>
      <c r="B2646" s="79">
        <v>18.37</v>
      </c>
      <c r="C2646" s="79"/>
      <c r="D2646" s="79"/>
      <c r="E2646" s="79"/>
      <c r="F2646" s="80"/>
    </row>
    <row r="2647" spans="1:6" x14ac:dyDescent="0.25">
      <c r="A2647" s="77" t="s">
        <v>813</v>
      </c>
      <c r="B2647" s="79">
        <v>47.96</v>
      </c>
      <c r="C2647" s="79"/>
      <c r="D2647" s="79"/>
      <c r="E2647" s="79"/>
      <c r="F2647" s="80"/>
    </row>
    <row r="2648" spans="1:6" x14ac:dyDescent="0.25">
      <c r="A2648" s="77" t="s">
        <v>814</v>
      </c>
      <c r="B2648" s="79">
        <v>48.19</v>
      </c>
      <c r="C2648" s="79"/>
      <c r="D2648" s="79"/>
      <c r="E2648" s="79"/>
      <c r="F2648" s="80"/>
    </row>
    <row r="2649" spans="1:6" x14ac:dyDescent="0.25">
      <c r="A2649" s="77" t="s">
        <v>815</v>
      </c>
      <c r="B2649" s="79">
        <v>73.7</v>
      </c>
      <c r="C2649" s="79"/>
      <c r="D2649" s="79"/>
      <c r="E2649" s="79"/>
      <c r="F2649" s="80"/>
    </row>
    <row r="2650" spans="1:6" x14ac:dyDescent="0.25">
      <c r="A2650" s="77" t="s">
        <v>816</v>
      </c>
      <c r="B2650" s="79">
        <v>86.75</v>
      </c>
      <c r="C2650" s="79"/>
      <c r="D2650" s="79"/>
      <c r="E2650" s="79"/>
      <c r="F2650" s="80"/>
    </row>
    <row r="2651" spans="1:6" x14ac:dyDescent="0.25">
      <c r="A2651" s="85" t="s">
        <v>19</v>
      </c>
      <c r="B2651" s="86">
        <f>SUM(B2635:B2650)</f>
        <v>1539.5100000000002</v>
      </c>
      <c r="C2651" s="87"/>
      <c r="D2651" s="87"/>
      <c r="E2651" s="87"/>
      <c r="F2651" s="88"/>
    </row>
    <row r="2654" spans="1:6" x14ac:dyDescent="0.25">
      <c r="A2654" s="44" t="s">
        <v>5</v>
      </c>
      <c r="B2654" s="46" t="s">
        <v>6</v>
      </c>
      <c r="C2654" s="45">
        <v>44368</v>
      </c>
      <c r="D2654" s="65">
        <v>105.79</v>
      </c>
    </row>
    <row r="2655" spans="1:6" x14ac:dyDescent="0.25">
      <c r="A2655" s="69" t="s">
        <v>825</v>
      </c>
      <c r="B2655" s="69">
        <v>75.180000000000007</v>
      </c>
    </row>
    <row r="2656" spans="1:6" x14ac:dyDescent="0.25">
      <c r="A2656" s="69" t="s">
        <v>826</v>
      </c>
      <c r="B2656" s="69">
        <v>30.61</v>
      </c>
    </row>
    <row r="2657" spans="1:11" ht="15.75" thickBot="1" x14ac:dyDescent="0.3">
      <c r="A2657" s="83" t="s">
        <v>19</v>
      </c>
      <c r="B2657" s="84">
        <f>SUM(B2655:B2656)</f>
        <v>105.79</v>
      </c>
    </row>
    <row r="2658" spans="1:11" ht="15.75" thickTop="1" x14ac:dyDescent="0.25"/>
    <row r="2660" spans="1:11" x14ac:dyDescent="0.25">
      <c r="A2660" s="47" t="s">
        <v>5</v>
      </c>
      <c r="B2660" s="48" t="s">
        <v>6</v>
      </c>
      <c r="C2660" s="49">
        <v>44369</v>
      </c>
      <c r="D2660" s="66">
        <v>7044.24</v>
      </c>
    </row>
    <row r="2661" spans="1:11" x14ac:dyDescent="0.25">
      <c r="A2661" s="73">
        <v>38982736</v>
      </c>
      <c r="B2661" s="75">
        <v>183.95</v>
      </c>
      <c r="C2661" s="117" t="s">
        <v>171</v>
      </c>
      <c r="D2661" s="117" t="s">
        <v>172</v>
      </c>
      <c r="E2661" s="117" t="s">
        <v>173</v>
      </c>
      <c r="F2661" s="117" t="s">
        <v>174</v>
      </c>
      <c r="G2661" s="117" t="s">
        <v>175</v>
      </c>
      <c r="H2661" s="117" t="s">
        <v>176</v>
      </c>
      <c r="I2661" s="117" t="s">
        <v>177</v>
      </c>
      <c r="J2661" s="117" t="s">
        <v>178</v>
      </c>
      <c r="K2661" s="117" t="s">
        <v>179</v>
      </c>
    </row>
    <row r="2662" spans="1:11" x14ac:dyDescent="0.25">
      <c r="A2662" s="77">
        <v>38982737</v>
      </c>
      <c r="B2662" s="79">
        <v>192.94</v>
      </c>
      <c r="C2662" s="118" t="s">
        <v>837</v>
      </c>
      <c r="D2662" s="118" t="s">
        <v>837</v>
      </c>
      <c r="E2662" s="119">
        <v>0</v>
      </c>
      <c r="F2662" s="119">
        <v>0</v>
      </c>
      <c r="G2662" s="119">
        <v>14.11</v>
      </c>
      <c r="H2662" s="118" t="s">
        <v>183</v>
      </c>
      <c r="I2662" s="119" t="s">
        <v>183</v>
      </c>
      <c r="J2662" s="119">
        <v>28.22</v>
      </c>
      <c r="K2662" s="118">
        <v>-14.11</v>
      </c>
    </row>
    <row r="2663" spans="1:11" ht="15.75" thickBot="1" x14ac:dyDescent="0.3">
      <c r="A2663" s="77">
        <v>38982738</v>
      </c>
      <c r="B2663" s="79">
        <v>35.299999999999997</v>
      </c>
      <c r="C2663" s="79"/>
      <c r="D2663" s="79"/>
      <c r="E2663" s="79"/>
      <c r="F2663" s="80"/>
      <c r="K2663" s="108">
        <f>SUM(K2662)</f>
        <v>-14.11</v>
      </c>
    </row>
    <row r="2664" spans="1:11" ht="15.75" thickTop="1" x14ac:dyDescent="0.25">
      <c r="A2664" s="77">
        <v>38982739</v>
      </c>
      <c r="B2664" s="79">
        <v>183.75</v>
      </c>
      <c r="C2664" s="79"/>
      <c r="D2664" s="79"/>
      <c r="E2664" s="79"/>
      <c r="F2664" s="80"/>
    </row>
    <row r="2665" spans="1:11" x14ac:dyDescent="0.25">
      <c r="A2665" s="77">
        <v>38982740</v>
      </c>
      <c r="B2665" s="79">
        <v>94.48</v>
      </c>
      <c r="C2665" s="79"/>
      <c r="D2665" s="79"/>
      <c r="E2665" s="79"/>
      <c r="F2665" s="80"/>
    </row>
    <row r="2666" spans="1:11" x14ac:dyDescent="0.25">
      <c r="A2666" s="77">
        <v>38982741</v>
      </c>
      <c r="B2666" s="79">
        <v>35.28</v>
      </c>
      <c r="C2666" s="79"/>
      <c r="D2666" s="79"/>
      <c r="E2666" s="79"/>
      <c r="F2666" s="80"/>
    </row>
    <row r="2667" spans="1:11" x14ac:dyDescent="0.25">
      <c r="A2667" s="77">
        <v>38982742</v>
      </c>
      <c r="B2667" s="79">
        <v>131.30000000000001</v>
      </c>
      <c r="C2667" s="79"/>
      <c r="D2667" s="79"/>
      <c r="E2667" s="79"/>
      <c r="F2667" s="80"/>
    </row>
    <row r="2668" spans="1:11" x14ac:dyDescent="0.25">
      <c r="A2668" s="77">
        <v>38982743</v>
      </c>
      <c r="B2668" s="79">
        <v>40.32</v>
      </c>
      <c r="C2668" s="79"/>
      <c r="D2668" s="79"/>
      <c r="E2668" s="79"/>
      <c r="F2668" s="80"/>
    </row>
    <row r="2669" spans="1:11" x14ac:dyDescent="0.25">
      <c r="A2669" s="77">
        <v>38982744</v>
      </c>
      <c r="B2669" s="79">
        <v>40.32</v>
      </c>
      <c r="C2669" s="79"/>
      <c r="D2669" s="79"/>
      <c r="E2669" s="79"/>
      <c r="F2669" s="80"/>
    </row>
    <row r="2670" spans="1:11" x14ac:dyDescent="0.25">
      <c r="A2670" s="77">
        <v>38982745</v>
      </c>
      <c r="B2670" s="79">
        <v>30.24</v>
      </c>
      <c r="C2670" s="79"/>
      <c r="D2670" s="79"/>
      <c r="E2670" s="79"/>
      <c r="F2670" s="80"/>
    </row>
    <row r="2671" spans="1:11" x14ac:dyDescent="0.25">
      <c r="A2671" s="77">
        <v>38982746</v>
      </c>
      <c r="B2671" s="79">
        <v>26.25</v>
      </c>
      <c r="C2671" s="79"/>
      <c r="D2671" s="79"/>
      <c r="E2671" s="79"/>
      <c r="F2671" s="80"/>
    </row>
    <row r="2672" spans="1:11" x14ac:dyDescent="0.25">
      <c r="A2672" s="77">
        <v>38982747</v>
      </c>
      <c r="B2672" s="79">
        <v>45.36</v>
      </c>
      <c r="C2672" s="79"/>
      <c r="D2672" s="79"/>
      <c r="E2672" s="79"/>
      <c r="F2672" s="80"/>
    </row>
    <row r="2673" spans="1:6" x14ac:dyDescent="0.25">
      <c r="A2673" s="77">
        <v>38982748</v>
      </c>
      <c r="B2673" s="79">
        <v>75.599999999999994</v>
      </c>
      <c r="C2673" s="79"/>
      <c r="D2673" s="79"/>
      <c r="E2673" s="79"/>
      <c r="F2673" s="80"/>
    </row>
    <row r="2674" spans="1:6" x14ac:dyDescent="0.25">
      <c r="A2674" s="77">
        <v>38982749</v>
      </c>
      <c r="B2674" s="79">
        <v>60.48</v>
      </c>
      <c r="C2674" s="79"/>
      <c r="D2674" s="79"/>
      <c r="E2674" s="79"/>
      <c r="F2674" s="80"/>
    </row>
    <row r="2675" spans="1:6" x14ac:dyDescent="0.25">
      <c r="A2675" s="77">
        <v>38982750</v>
      </c>
      <c r="B2675" s="79">
        <v>45.36</v>
      </c>
      <c r="C2675" s="79"/>
      <c r="D2675" s="79"/>
      <c r="E2675" s="79"/>
      <c r="F2675" s="80"/>
    </row>
    <row r="2676" spans="1:6" x14ac:dyDescent="0.25">
      <c r="A2676" s="77">
        <v>38982751</v>
      </c>
      <c r="B2676" s="79">
        <v>70.599999999999994</v>
      </c>
      <c r="C2676" s="79"/>
      <c r="D2676" s="79"/>
      <c r="E2676" s="79"/>
      <c r="F2676" s="80"/>
    </row>
    <row r="2677" spans="1:6" x14ac:dyDescent="0.25">
      <c r="A2677" s="77">
        <v>38982752</v>
      </c>
      <c r="B2677" s="79">
        <v>45.36</v>
      </c>
      <c r="C2677" s="79"/>
      <c r="D2677" s="79"/>
      <c r="E2677" s="79"/>
      <c r="F2677" s="80"/>
    </row>
    <row r="2678" spans="1:6" x14ac:dyDescent="0.25">
      <c r="A2678" s="77">
        <v>38982753</v>
      </c>
      <c r="B2678" s="79">
        <v>167.96</v>
      </c>
      <c r="C2678" s="79"/>
      <c r="D2678" s="79"/>
      <c r="E2678" s="79"/>
      <c r="F2678" s="80"/>
    </row>
    <row r="2679" spans="1:6" x14ac:dyDescent="0.25">
      <c r="A2679" s="77">
        <v>38982754</v>
      </c>
      <c r="B2679" s="79">
        <v>45.36</v>
      </c>
      <c r="C2679" s="79"/>
      <c r="D2679" s="79"/>
      <c r="E2679" s="79"/>
      <c r="F2679" s="80"/>
    </row>
    <row r="2680" spans="1:6" x14ac:dyDescent="0.25">
      <c r="A2680" s="77">
        <v>38982755</v>
      </c>
      <c r="B2680" s="79">
        <v>55.12</v>
      </c>
      <c r="C2680" s="79"/>
      <c r="D2680" s="79"/>
      <c r="E2680" s="79"/>
      <c r="F2680" s="80"/>
    </row>
    <row r="2681" spans="1:6" x14ac:dyDescent="0.25">
      <c r="A2681" s="77">
        <v>38982756</v>
      </c>
      <c r="B2681" s="79">
        <v>214.73</v>
      </c>
      <c r="C2681" s="79"/>
      <c r="D2681" s="79"/>
      <c r="E2681" s="79"/>
      <c r="F2681" s="80"/>
    </row>
    <row r="2682" spans="1:6" x14ac:dyDescent="0.25">
      <c r="A2682" s="77">
        <v>38982757</v>
      </c>
      <c r="B2682" s="79">
        <v>36.74</v>
      </c>
      <c r="C2682" s="79"/>
      <c r="D2682" s="79"/>
      <c r="E2682" s="79"/>
      <c r="F2682" s="80"/>
    </row>
    <row r="2683" spans="1:6" x14ac:dyDescent="0.25">
      <c r="A2683" s="77">
        <v>38982758</v>
      </c>
      <c r="B2683" s="79">
        <v>183.95</v>
      </c>
      <c r="C2683" s="79"/>
      <c r="D2683" s="79"/>
      <c r="E2683" s="79"/>
      <c r="F2683" s="80"/>
    </row>
    <row r="2684" spans="1:6" x14ac:dyDescent="0.25">
      <c r="A2684" s="77">
        <v>38982759</v>
      </c>
      <c r="B2684" s="79">
        <v>40.32</v>
      </c>
      <c r="C2684" s="79"/>
      <c r="D2684" s="79"/>
      <c r="E2684" s="79"/>
      <c r="F2684" s="80"/>
    </row>
    <row r="2685" spans="1:6" x14ac:dyDescent="0.25">
      <c r="A2685" s="77">
        <v>38982760</v>
      </c>
      <c r="B2685" s="79">
        <v>57.75</v>
      </c>
      <c r="C2685" s="79"/>
      <c r="D2685" s="79"/>
      <c r="E2685" s="79"/>
      <c r="F2685" s="80"/>
    </row>
    <row r="2686" spans="1:6" x14ac:dyDescent="0.25">
      <c r="A2686" s="77">
        <v>38982761</v>
      </c>
      <c r="B2686" s="79">
        <v>30.24</v>
      </c>
      <c r="C2686" s="79"/>
      <c r="D2686" s="79"/>
      <c r="E2686" s="79"/>
      <c r="F2686" s="80"/>
    </row>
    <row r="2687" spans="1:6" x14ac:dyDescent="0.25">
      <c r="A2687" s="77">
        <v>38982762</v>
      </c>
      <c r="B2687" s="79">
        <v>45.36</v>
      </c>
      <c r="C2687" s="79"/>
      <c r="D2687" s="79"/>
      <c r="E2687" s="79"/>
      <c r="F2687" s="80"/>
    </row>
    <row r="2688" spans="1:6" x14ac:dyDescent="0.25">
      <c r="A2688" s="77">
        <v>38982763</v>
      </c>
      <c r="B2688" s="79">
        <v>65.52</v>
      </c>
      <c r="C2688" s="79"/>
      <c r="D2688" s="79"/>
      <c r="E2688" s="79"/>
      <c r="F2688" s="80"/>
    </row>
    <row r="2689" spans="1:6" x14ac:dyDescent="0.25">
      <c r="A2689" s="77">
        <v>38982764</v>
      </c>
      <c r="B2689" s="79">
        <v>173.25</v>
      </c>
      <c r="C2689" s="79"/>
      <c r="D2689" s="79"/>
      <c r="E2689" s="79"/>
      <c r="F2689" s="80"/>
    </row>
    <row r="2690" spans="1:6" x14ac:dyDescent="0.25">
      <c r="A2690" s="77">
        <v>38982765</v>
      </c>
      <c r="B2690" s="79">
        <v>80.64</v>
      </c>
      <c r="C2690" s="79"/>
      <c r="D2690" s="79"/>
      <c r="E2690" s="79"/>
      <c r="F2690" s="80"/>
    </row>
    <row r="2691" spans="1:6" x14ac:dyDescent="0.25">
      <c r="A2691" s="77">
        <v>38982766</v>
      </c>
      <c r="B2691" s="79">
        <v>45.36</v>
      </c>
      <c r="C2691" s="79"/>
      <c r="D2691" s="79"/>
      <c r="E2691" s="79"/>
      <c r="F2691" s="80"/>
    </row>
    <row r="2692" spans="1:6" x14ac:dyDescent="0.25">
      <c r="A2692" s="77">
        <v>38982767</v>
      </c>
      <c r="B2692" s="79">
        <v>136.5</v>
      </c>
      <c r="C2692" s="79"/>
      <c r="D2692" s="79"/>
      <c r="E2692" s="79"/>
      <c r="F2692" s="80"/>
    </row>
    <row r="2693" spans="1:6" x14ac:dyDescent="0.25">
      <c r="A2693" s="77">
        <v>38982768</v>
      </c>
      <c r="B2693" s="79">
        <v>136.08000000000001</v>
      </c>
      <c r="C2693" s="79"/>
      <c r="D2693" s="79"/>
      <c r="E2693" s="79"/>
      <c r="F2693" s="80"/>
    </row>
    <row r="2694" spans="1:6" x14ac:dyDescent="0.25">
      <c r="A2694" s="77">
        <v>38982769</v>
      </c>
      <c r="B2694" s="79">
        <v>131.30000000000001</v>
      </c>
      <c r="C2694" s="79"/>
      <c r="D2694" s="79"/>
      <c r="E2694" s="79"/>
      <c r="F2694" s="80"/>
    </row>
    <row r="2695" spans="1:6" x14ac:dyDescent="0.25">
      <c r="A2695" s="77">
        <v>38982770</v>
      </c>
      <c r="B2695" s="79">
        <v>52.5</v>
      </c>
      <c r="C2695" s="79"/>
      <c r="D2695" s="79"/>
      <c r="E2695" s="79"/>
      <c r="F2695" s="80"/>
    </row>
    <row r="2696" spans="1:6" x14ac:dyDescent="0.25">
      <c r="A2696" s="77">
        <v>38982771</v>
      </c>
      <c r="B2696" s="79">
        <v>47.24</v>
      </c>
      <c r="C2696" s="79"/>
      <c r="D2696" s="79"/>
      <c r="E2696" s="79"/>
      <c r="F2696" s="80"/>
    </row>
    <row r="2697" spans="1:6" x14ac:dyDescent="0.25">
      <c r="A2697" s="77">
        <v>38982772</v>
      </c>
      <c r="B2697" s="79">
        <v>70.56</v>
      </c>
      <c r="C2697" s="79"/>
      <c r="D2697" s="79"/>
      <c r="E2697" s="79"/>
      <c r="F2697" s="80"/>
    </row>
    <row r="2698" spans="1:6" x14ac:dyDescent="0.25">
      <c r="A2698" s="77">
        <v>38982773</v>
      </c>
      <c r="B2698" s="79">
        <v>100.86</v>
      </c>
      <c r="C2698" s="79"/>
      <c r="D2698" s="79"/>
      <c r="E2698" s="79"/>
      <c r="F2698" s="80"/>
    </row>
    <row r="2699" spans="1:6" x14ac:dyDescent="0.25">
      <c r="A2699" s="77">
        <v>38982774</v>
      </c>
      <c r="B2699" s="79">
        <v>36.74</v>
      </c>
      <c r="C2699" s="79"/>
      <c r="D2699" s="79"/>
      <c r="E2699" s="79"/>
      <c r="F2699" s="80"/>
    </row>
    <row r="2700" spans="1:6" x14ac:dyDescent="0.25">
      <c r="A2700" s="77">
        <v>38982775</v>
      </c>
      <c r="B2700" s="79">
        <v>26.46</v>
      </c>
      <c r="C2700" s="79"/>
      <c r="D2700" s="79"/>
      <c r="E2700" s="79"/>
      <c r="F2700" s="80"/>
    </row>
    <row r="2701" spans="1:6" x14ac:dyDescent="0.25">
      <c r="A2701" s="77">
        <v>38982778</v>
      </c>
      <c r="B2701" s="79">
        <v>60.48</v>
      </c>
      <c r="C2701" s="79"/>
      <c r="D2701" s="79"/>
      <c r="E2701" s="79"/>
      <c r="F2701" s="80"/>
    </row>
    <row r="2702" spans="1:6" x14ac:dyDescent="0.25">
      <c r="A2702" s="77">
        <v>38982779</v>
      </c>
      <c r="B2702" s="79">
        <v>70.56</v>
      </c>
      <c r="C2702" s="79"/>
      <c r="D2702" s="79"/>
      <c r="E2702" s="79"/>
      <c r="F2702" s="80"/>
    </row>
    <row r="2703" spans="1:6" x14ac:dyDescent="0.25">
      <c r="A2703" s="77">
        <v>38982787</v>
      </c>
      <c r="B2703" s="79">
        <v>14.11</v>
      </c>
      <c r="C2703" s="79"/>
      <c r="D2703" s="79"/>
      <c r="E2703" s="79"/>
      <c r="F2703" s="80"/>
    </row>
    <row r="2704" spans="1:6" x14ac:dyDescent="0.25">
      <c r="A2704" s="77">
        <v>38982934</v>
      </c>
      <c r="B2704" s="79">
        <v>70.56</v>
      </c>
      <c r="C2704" s="79"/>
      <c r="D2704" s="79"/>
      <c r="E2704" s="79"/>
      <c r="F2704" s="80"/>
    </row>
    <row r="2705" spans="1:6" x14ac:dyDescent="0.25">
      <c r="A2705" s="77">
        <v>38982935</v>
      </c>
      <c r="B2705" s="79">
        <v>57.75</v>
      </c>
      <c r="C2705" s="79"/>
      <c r="D2705" s="79"/>
      <c r="E2705" s="79"/>
      <c r="F2705" s="80"/>
    </row>
    <row r="2706" spans="1:6" x14ac:dyDescent="0.25">
      <c r="A2706" s="77">
        <v>38982936</v>
      </c>
      <c r="B2706" s="79">
        <v>31.49</v>
      </c>
      <c r="C2706" s="79"/>
      <c r="D2706" s="79"/>
      <c r="E2706" s="79"/>
      <c r="F2706" s="80"/>
    </row>
    <row r="2707" spans="1:6" x14ac:dyDescent="0.25">
      <c r="A2707" s="77">
        <v>38982937</v>
      </c>
      <c r="B2707" s="79">
        <v>45.36</v>
      </c>
      <c r="C2707" s="79"/>
      <c r="D2707" s="79"/>
      <c r="E2707" s="79"/>
      <c r="F2707" s="80"/>
    </row>
    <row r="2708" spans="1:6" x14ac:dyDescent="0.25">
      <c r="A2708" s="77">
        <v>38982938</v>
      </c>
      <c r="B2708" s="79">
        <v>35.28</v>
      </c>
      <c r="C2708" s="79"/>
      <c r="D2708" s="79"/>
      <c r="E2708" s="79"/>
      <c r="F2708" s="80"/>
    </row>
    <row r="2709" spans="1:6" x14ac:dyDescent="0.25">
      <c r="A2709" s="77">
        <v>38982939</v>
      </c>
      <c r="B2709" s="79">
        <v>50.4</v>
      </c>
      <c r="C2709" s="79"/>
      <c r="D2709" s="79"/>
      <c r="E2709" s="79"/>
      <c r="F2709" s="80"/>
    </row>
    <row r="2710" spans="1:6" x14ac:dyDescent="0.25">
      <c r="A2710" s="77">
        <v>38982940</v>
      </c>
      <c r="B2710" s="79">
        <v>131.30000000000001</v>
      </c>
      <c r="C2710" s="79"/>
      <c r="D2710" s="79"/>
      <c r="E2710" s="79"/>
      <c r="F2710" s="80"/>
    </row>
    <row r="2711" spans="1:6" x14ac:dyDescent="0.25">
      <c r="A2711" s="77">
        <v>38982941</v>
      </c>
      <c r="B2711" s="79">
        <v>40.32</v>
      </c>
      <c r="C2711" s="79"/>
      <c r="D2711" s="79"/>
      <c r="E2711" s="79"/>
      <c r="F2711" s="80"/>
    </row>
    <row r="2712" spans="1:6" x14ac:dyDescent="0.25">
      <c r="A2712" s="77">
        <v>38982942</v>
      </c>
      <c r="B2712" s="79">
        <v>35.28</v>
      </c>
      <c r="C2712" s="79"/>
      <c r="D2712" s="79"/>
      <c r="E2712" s="79"/>
      <c r="F2712" s="80"/>
    </row>
    <row r="2713" spans="1:6" x14ac:dyDescent="0.25">
      <c r="A2713" s="77">
        <v>38982943</v>
      </c>
      <c r="B2713" s="79">
        <v>45.36</v>
      </c>
      <c r="C2713" s="79"/>
      <c r="D2713" s="79"/>
      <c r="E2713" s="79"/>
      <c r="F2713" s="80"/>
    </row>
    <row r="2714" spans="1:6" x14ac:dyDescent="0.25">
      <c r="A2714" s="77">
        <v>38982944</v>
      </c>
      <c r="B2714" s="79">
        <v>35.28</v>
      </c>
      <c r="C2714" s="79"/>
      <c r="D2714" s="79"/>
      <c r="E2714" s="79"/>
      <c r="F2714" s="80"/>
    </row>
    <row r="2715" spans="1:6" x14ac:dyDescent="0.25">
      <c r="A2715" s="77">
        <v>38982945</v>
      </c>
      <c r="B2715" s="79">
        <v>80.680000000000007</v>
      </c>
      <c r="C2715" s="79"/>
      <c r="D2715" s="79"/>
      <c r="E2715" s="79"/>
      <c r="F2715" s="80"/>
    </row>
    <row r="2716" spans="1:6" x14ac:dyDescent="0.25">
      <c r="A2716" s="77">
        <v>38982946</v>
      </c>
      <c r="B2716" s="79">
        <v>262.60000000000002</v>
      </c>
      <c r="C2716" s="79"/>
      <c r="D2716" s="79"/>
      <c r="E2716" s="79"/>
      <c r="F2716" s="80"/>
    </row>
    <row r="2717" spans="1:6" x14ac:dyDescent="0.25">
      <c r="A2717" s="77">
        <v>38982947</v>
      </c>
      <c r="B2717" s="79">
        <v>62.99</v>
      </c>
      <c r="C2717" s="79"/>
      <c r="D2717" s="79"/>
      <c r="E2717" s="79"/>
      <c r="F2717" s="80"/>
    </row>
    <row r="2718" spans="1:6" x14ac:dyDescent="0.25">
      <c r="A2718" s="77">
        <v>38982948</v>
      </c>
      <c r="B2718" s="79">
        <v>385.88</v>
      </c>
      <c r="C2718" s="79"/>
      <c r="D2718" s="79"/>
      <c r="E2718" s="79"/>
      <c r="F2718" s="80"/>
    </row>
    <row r="2719" spans="1:6" x14ac:dyDescent="0.25">
      <c r="A2719" s="77">
        <v>38982949</v>
      </c>
      <c r="B2719" s="79">
        <v>41.79</v>
      </c>
      <c r="C2719" s="79"/>
      <c r="D2719" s="79"/>
      <c r="E2719" s="79"/>
      <c r="F2719" s="80"/>
    </row>
    <row r="2720" spans="1:6" x14ac:dyDescent="0.25">
      <c r="A2720" s="77">
        <v>38982950</v>
      </c>
      <c r="B2720" s="79">
        <v>70.56</v>
      </c>
      <c r="C2720" s="79"/>
      <c r="D2720" s="79"/>
      <c r="E2720" s="79"/>
      <c r="F2720" s="80"/>
    </row>
    <row r="2721" spans="1:6" x14ac:dyDescent="0.25">
      <c r="A2721" s="77">
        <v>38982951</v>
      </c>
      <c r="B2721" s="79">
        <v>60.48</v>
      </c>
      <c r="C2721" s="79"/>
      <c r="D2721" s="79"/>
      <c r="E2721" s="79"/>
      <c r="F2721" s="80"/>
    </row>
    <row r="2722" spans="1:6" x14ac:dyDescent="0.25">
      <c r="A2722" s="77">
        <v>38982952</v>
      </c>
      <c r="B2722" s="79">
        <v>372.72</v>
      </c>
      <c r="C2722" s="79"/>
      <c r="D2722" s="79"/>
      <c r="E2722" s="79"/>
      <c r="F2722" s="80"/>
    </row>
    <row r="2723" spans="1:6" x14ac:dyDescent="0.25">
      <c r="A2723" s="77">
        <v>38982957</v>
      </c>
      <c r="B2723" s="79">
        <v>60.48</v>
      </c>
      <c r="C2723" s="79"/>
      <c r="D2723" s="79"/>
      <c r="E2723" s="79"/>
      <c r="F2723" s="80"/>
    </row>
    <row r="2724" spans="1:6" x14ac:dyDescent="0.25">
      <c r="A2724" s="77">
        <v>38982958</v>
      </c>
      <c r="B2724" s="79">
        <v>80.64</v>
      </c>
      <c r="C2724" s="79"/>
      <c r="D2724" s="79"/>
      <c r="E2724" s="79"/>
      <c r="F2724" s="80"/>
    </row>
    <row r="2725" spans="1:6" x14ac:dyDescent="0.25">
      <c r="A2725" s="77">
        <v>39004627</v>
      </c>
      <c r="B2725" s="79">
        <v>141.12</v>
      </c>
      <c r="C2725" s="79"/>
      <c r="D2725" s="79"/>
      <c r="E2725" s="79"/>
      <c r="F2725" s="80"/>
    </row>
    <row r="2726" spans="1:6" x14ac:dyDescent="0.25">
      <c r="A2726" s="90" t="s">
        <v>292</v>
      </c>
      <c r="B2726" s="81">
        <f>SUM(B2661:B2725)</f>
        <v>5660.9000000000005</v>
      </c>
      <c r="C2726" s="96"/>
      <c r="D2726" s="79"/>
      <c r="E2726" s="79"/>
      <c r="F2726" s="80"/>
    </row>
    <row r="2727" spans="1:6" x14ac:dyDescent="0.25">
      <c r="A2727" s="77" t="s">
        <v>8</v>
      </c>
      <c r="B2727" s="79"/>
      <c r="C2727" s="96"/>
      <c r="D2727" s="79"/>
      <c r="E2727" s="79"/>
      <c r="F2727" s="80"/>
    </row>
    <row r="2728" spans="1:6" x14ac:dyDescent="0.25">
      <c r="A2728" s="77"/>
      <c r="B2728" s="79"/>
      <c r="C2728" s="96"/>
      <c r="D2728" s="79"/>
      <c r="E2728" s="79"/>
      <c r="F2728" s="80"/>
    </row>
    <row r="2729" spans="1:6" x14ac:dyDescent="0.25">
      <c r="A2729" s="77" t="s">
        <v>827</v>
      </c>
      <c r="B2729" s="79">
        <v>131.84</v>
      </c>
      <c r="C2729" s="79"/>
      <c r="D2729" s="79"/>
      <c r="E2729" s="79"/>
      <c r="F2729" s="80"/>
    </row>
    <row r="2730" spans="1:6" x14ac:dyDescent="0.25">
      <c r="A2730" s="77" t="s">
        <v>828</v>
      </c>
      <c r="B2730" s="79">
        <v>65.31</v>
      </c>
      <c r="C2730" s="79"/>
      <c r="D2730" s="79"/>
      <c r="E2730" s="79"/>
      <c r="F2730" s="80"/>
    </row>
    <row r="2731" spans="1:6" x14ac:dyDescent="0.25">
      <c r="A2731" s="77" t="s">
        <v>829</v>
      </c>
      <c r="B2731" s="79">
        <v>72.23</v>
      </c>
      <c r="C2731" s="79"/>
      <c r="D2731" s="79"/>
      <c r="E2731" s="81" t="s">
        <v>20</v>
      </c>
      <c r="F2731" s="82">
        <f>B2726+B2739</f>
        <v>7044.2400000000007</v>
      </c>
    </row>
    <row r="2732" spans="1:6" x14ac:dyDescent="0.25">
      <c r="A2732" s="77" t="s">
        <v>830</v>
      </c>
      <c r="B2732" s="79">
        <v>159.22999999999999</v>
      </c>
      <c r="C2732" s="79"/>
      <c r="D2732" s="79"/>
      <c r="E2732" s="79"/>
      <c r="F2732" s="80"/>
    </row>
    <row r="2733" spans="1:6" x14ac:dyDescent="0.25">
      <c r="A2733" s="77" t="s">
        <v>831</v>
      </c>
      <c r="B2733" s="79">
        <v>415.38</v>
      </c>
      <c r="C2733" s="79"/>
      <c r="D2733" s="79"/>
      <c r="E2733" s="79"/>
      <c r="F2733" s="80"/>
    </row>
    <row r="2734" spans="1:6" x14ac:dyDescent="0.25">
      <c r="A2734" s="77" t="s">
        <v>832</v>
      </c>
      <c r="B2734" s="79">
        <v>165.21</v>
      </c>
      <c r="C2734" s="79"/>
      <c r="D2734" s="79"/>
      <c r="E2734" s="79"/>
      <c r="F2734" s="80"/>
    </row>
    <row r="2735" spans="1:6" x14ac:dyDescent="0.25">
      <c r="A2735" s="77" t="s">
        <v>833</v>
      </c>
      <c r="B2735" s="79">
        <v>101.26</v>
      </c>
      <c r="C2735" s="79"/>
      <c r="D2735" s="79"/>
      <c r="E2735" s="79"/>
      <c r="F2735" s="80"/>
    </row>
    <row r="2736" spans="1:6" x14ac:dyDescent="0.25">
      <c r="A2736" s="77" t="s">
        <v>834</v>
      </c>
      <c r="B2736" s="79">
        <v>167.83</v>
      </c>
      <c r="C2736" s="79"/>
      <c r="D2736" s="79"/>
      <c r="E2736" s="79"/>
      <c r="F2736" s="80"/>
    </row>
    <row r="2737" spans="1:6" x14ac:dyDescent="0.25">
      <c r="A2737" s="77" t="s">
        <v>835</v>
      </c>
      <c r="B2737" s="79">
        <v>86.4</v>
      </c>
      <c r="C2737" s="79"/>
      <c r="D2737" s="79"/>
      <c r="E2737" s="79"/>
      <c r="F2737" s="80"/>
    </row>
    <row r="2738" spans="1:6" x14ac:dyDescent="0.25">
      <c r="A2738" s="77" t="s">
        <v>836</v>
      </c>
      <c r="B2738" s="79">
        <v>18.649999999999999</v>
      </c>
      <c r="C2738" s="79"/>
      <c r="D2738" s="79"/>
      <c r="E2738" s="79"/>
      <c r="F2738" s="80"/>
    </row>
    <row r="2739" spans="1:6" x14ac:dyDescent="0.25">
      <c r="A2739" s="85" t="s">
        <v>19</v>
      </c>
      <c r="B2739" s="86">
        <f>SUM(B2729:B2738)</f>
        <v>1383.3400000000001</v>
      </c>
      <c r="C2739" s="87"/>
      <c r="D2739" s="87"/>
      <c r="E2739" s="87"/>
      <c r="F2739" s="88"/>
    </row>
    <row r="2742" spans="1:6" customFormat="1" x14ac:dyDescent="0.25">
      <c r="A2742" s="44" t="s">
        <v>5</v>
      </c>
      <c r="B2742" s="46" t="s">
        <v>6</v>
      </c>
      <c r="C2742" s="45">
        <v>44370</v>
      </c>
      <c r="D2742" s="65">
        <v>486</v>
      </c>
    </row>
    <row r="2743" spans="1:6" x14ac:dyDescent="0.25">
      <c r="A2743" s="69" t="s">
        <v>838</v>
      </c>
      <c r="B2743" s="69">
        <v>486</v>
      </c>
    </row>
    <row r="2744" spans="1:6" ht="15.75" thickBot="1" x14ac:dyDescent="0.3">
      <c r="A2744" s="83" t="s">
        <v>19</v>
      </c>
      <c r="B2744" s="84">
        <f>SUM(B2743)</f>
        <v>486</v>
      </c>
    </row>
    <row r="2745" spans="1:6" ht="15.75" thickTop="1" x14ac:dyDescent="0.25"/>
    <row r="2747" spans="1:6" customFormat="1" x14ac:dyDescent="0.25">
      <c r="A2747" s="44" t="s">
        <v>5</v>
      </c>
      <c r="B2747" s="46" t="s">
        <v>6</v>
      </c>
      <c r="C2747" s="45">
        <v>44371</v>
      </c>
      <c r="D2747" s="65">
        <v>368.32</v>
      </c>
    </row>
    <row r="2748" spans="1:6" x14ac:dyDescent="0.25">
      <c r="A2748" s="69" t="s">
        <v>839</v>
      </c>
      <c r="B2748" s="69">
        <v>162.35</v>
      </c>
    </row>
    <row r="2749" spans="1:6" x14ac:dyDescent="0.25">
      <c r="A2749" s="69" t="s">
        <v>840</v>
      </c>
      <c r="B2749" s="69">
        <v>51.14</v>
      </c>
    </row>
    <row r="2750" spans="1:6" x14ac:dyDescent="0.25">
      <c r="A2750" s="69" t="s">
        <v>841</v>
      </c>
      <c r="B2750" s="69">
        <v>18.649999999999999</v>
      </c>
    </row>
    <row r="2751" spans="1:6" x14ac:dyDescent="0.25">
      <c r="A2751" s="69" t="s">
        <v>842</v>
      </c>
      <c r="B2751" s="69">
        <v>65.31</v>
      </c>
    </row>
    <row r="2752" spans="1:6" x14ac:dyDescent="0.25">
      <c r="A2752" s="69" t="s">
        <v>843</v>
      </c>
      <c r="B2752" s="69">
        <v>70.87</v>
      </c>
    </row>
    <row r="2753" spans="1:11" ht="15.75" thickBot="1" x14ac:dyDescent="0.3">
      <c r="A2753" s="83" t="s">
        <v>19</v>
      </c>
      <c r="B2753" s="84">
        <f>SUM(B2748:B2752)</f>
        <v>368.32000000000005</v>
      </c>
    </row>
    <row r="2754" spans="1:11" ht="15.75" thickTop="1" x14ac:dyDescent="0.25"/>
    <row r="2756" spans="1:11" customFormat="1" x14ac:dyDescent="0.25">
      <c r="A2756" s="47" t="s">
        <v>5</v>
      </c>
      <c r="B2756" s="48" t="s">
        <v>6</v>
      </c>
      <c r="C2756" s="49">
        <v>44372</v>
      </c>
      <c r="D2756" s="120">
        <v>7788.32</v>
      </c>
    </row>
    <row r="2757" spans="1:11" x14ac:dyDescent="0.25">
      <c r="A2757" s="73">
        <v>39054496</v>
      </c>
      <c r="B2757" s="75">
        <v>201.6</v>
      </c>
      <c r="C2757" s="56" t="s">
        <v>171</v>
      </c>
      <c r="D2757" s="56" t="s">
        <v>172</v>
      </c>
      <c r="E2757" s="56" t="s">
        <v>173</v>
      </c>
      <c r="F2757" s="56" t="s">
        <v>174</v>
      </c>
      <c r="G2757" s="56" t="s">
        <v>175</v>
      </c>
      <c r="H2757" s="56" t="s">
        <v>176</v>
      </c>
      <c r="I2757" s="56" t="s">
        <v>177</v>
      </c>
      <c r="J2757" s="56" t="s">
        <v>178</v>
      </c>
      <c r="K2757" s="56" t="s">
        <v>179</v>
      </c>
    </row>
    <row r="2758" spans="1:11" x14ac:dyDescent="0.25">
      <c r="A2758" s="77">
        <v>39054497</v>
      </c>
      <c r="B2758" s="79">
        <v>60.48</v>
      </c>
      <c r="C2758" s="57" t="s">
        <v>850</v>
      </c>
      <c r="D2758" s="57" t="s">
        <v>850</v>
      </c>
      <c r="E2758" s="58">
        <v>0</v>
      </c>
      <c r="F2758" s="58">
        <v>0</v>
      </c>
      <c r="G2758" s="58">
        <v>80.64</v>
      </c>
      <c r="H2758" s="57" t="s">
        <v>183</v>
      </c>
      <c r="I2758" s="58" t="s">
        <v>183</v>
      </c>
      <c r="J2758" s="58">
        <v>161.28</v>
      </c>
      <c r="K2758" s="57">
        <v>-80.64</v>
      </c>
    </row>
    <row r="2759" spans="1:11" x14ac:dyDescent="0.25">
      <c r="A2759" s="77">
        <v>39054498</v>
      </c>
      <c r="B2759" s="79">
        <v>94.5</v>
      </c>
      <c r="C2759" s="57" t="s">
        <v>851</v>
      </c>
      <c r="D2759" s="57" t="s">
        <v>851</v>
      </c>
      <c r="E2759" s="58">
        <v>0</v>
      </c>
      <c r="F2759" s="58">
        <v>0</v>
      </c>
      <c r="G2759" s="58">
        <v>80.64</v>
      </c>
      <c r="H2759" s="57" t="s">
        <v>183</v>
      </c>
      <c r="I2759" s="58" t="s">
        <v>183</v>
      </c>
      <c r="J2759" s="58">
        <v>161.28</v>
      </c>
      <c r="K2759" s="57">
        <v>-80.64</v>
      </c>
    </row>
    <row r="2760" spans="1:11" x14ac:dyDescent="0.25">
      <c r="A2760" s="77">
        <v>39054499</v>
      </c>
      <c r="B2760" s="79">
        <v>90.72</v>
      </c>
      <c r="C2760" s="57" t="s">
        <v>852</v>
      </c>
      <c r="D2760" s="57" t="s">
        <v>852</v>
      </c>
      <c r="E2760" s="58">
        <v>0</v>
      </c>
      <c r="F2760" s="58">
        <v>0</v>
      </c>
      <c r="G2760" s="58">
        <v>80.64</v>
      </c>
      <c r="H2760" s="57" t="s">
        <v>183</v>
      </c>
      <c r="I2760" s="58" t="s">
        <v>183</v>
      </c>
      <c r="J2760" s="58">
        <v>161.28</v>
      </c>
      <c r="K2760" s="57">
        <v>-80.64</v>
      </c>
    </row>
    <row r="2761" spans="1:11" ht="15.75" thickBot="1" x14ac:dyDescent="0.3">
      <c r="A2761" s="77">
        <v>39054500</v>
      </c>
      <c r="B2761" s="79">
        <v>33.08</v>
      </c>
      <c r="C2761" s="79"/>
      <c r="D2761" s="79"/>
      <c r="E2761" s="79"/>
      <c r="F2761" s="80"/>
      <c r="K2761" s="108">
        <f>SUM(K2758:K2760)</f>
        <v>-241.92000000000002</v>
      </c>
    </row>
    <row r="2762" spans="1:11" ht="15.75" thickTop="1" x14ac:dyDescent="0.25">
      <c r="A2762" s="77">
        <v>39054501</v>
      </c>
      <c r="B2762" s="79">
        <v>262.04000000000002</v>
      </c>
      <c r="C2762" s="79"/>
      <c r="D2762" s="79"/>
      <c r="E2762" s="79"/>
      <c r="F2762" s="80"/>
    </row>
    <row r="2763" spans="1:11" x14ac:dyDescent="0.25">
      <c r="A2763" s="77">
        <v>39054502</v>
      </c>
      <c r="B2763" s="79">
        <v>61.43</v>
      </c>
      <c r="C2763" s="79"/>
      <c r="D2763" s="79"/>
      <c r="E2763" s="79"/>
      <c r="F2763" s="80"/>
    </row>
    <row r="2764" spans="1:11" x14ac:dyDescent="0.25">
      <c r="A2764" s="77">
        <v>39054503</v>
      </c>
      <c r="B2764" s="79">
        <v>71.67</v>
      </c>
      <c r="C2764" s="79"/>
      <c r="D2764" s="79"/>
      <c r="E2764" s="79"/>
      <c r="F2764" s="80"/>
    </row>
    <row r="2765" spans="1:11" x14ac:dyDescent="0.25">
      <c r="A2765" s="77">
        <v>39054504</v>
      </c>
      <c r="B2765" s="79">
        <v>120.96</v>
      </c>
      <c r="C2765" s="79"/>
      <c r="D2765" s="79"/>
      <c r="E2765" s="79"/>
      <c r="F2765" s="80"/>
    </row>
    <row r="2766" spans="1:11" x14ac:dyDescent="0.25">
      <c r="A2766" s="77">
        <v>39054505</v>
      </c>
      <c r="B2766" s="79">
        <v>183.75</v>
      </c>
      <c r="C2766" s="79"/>
      <c r="D2766" s="79"/>
      <c r="E2766" s="79"/>
      <c r="F2766" s="80"/>
    </row>
    <row r="2767" spans="1:11" x14ac:dyDescent="0.25">
      <c r="A2767" s="77">
        <v>39054506</v>
      </c>
      <c r="B2767" s="79">
        <v>551.25</v>
      </c>
      <c r="C2767" s="79"/>
      <c r="D2767" s="79"/>
      <c r="E2767" s="79"/>
      <c r="F2767" s="80"/>
    </row>
    <row r="2768" spans="1:11" x14ac:dyDescent="0.25">
      <c r="A2768" s="77">
        <v>39054507</v>
      </c>
      <c r="B2768" s="79">
        <v>411.09</v>
      </c>
      <c r="C2768" s="79"/>
      <c r="D2768" s="79"/>
      <c r="E2768" s="79"/>
      <c r="F2768" s="80"/>
    </row>
    <row r="2769" spans="1:6" x14ac:dyDescent="0.25">
      <c r="A2769" s="77">
        <v>39054508</v>
      </c>
      <c r="B2769" s="79">
        <v>115.77</v>
      </c>
      <c r="C2769" s="79"/>
      <c r="D2769" s="79"/>
      <c r="E2769" s="79"/>
      <c r="F2769" s="80"/>
    </row>
    <row r="2770" spans="1:6" x14ac:dyDescent="0.25">
      <c r="A2770" s="77">
        <v>39054509</v>
      </c>
      <c r="B2770" s="79">
        <v>65.510000000000005</v>
      </c>
      <c r="C2770" s="79"/>
      <c r="D2770" s="79"/>
      <c r="E2770" s="79"/>
      <c r="F2770" s="80"/>
    </row>
    <row r="2771" spans="1:6" x14ac:dyDescent="0.25">
      <c r="A2771" s="77">
        <v>39054510</v>
      </c>
      <c r="B2771" s="79">
        <v>180.15</v>
      </c>
      <c r="C2771" s="79"/>
      <c r="D2771" s="79"/>
      <c r="E2771" s="79"/>
      <c r="F2771" s="80"/>
    </row>
    <row r="2772" spans="1:6" x14ac:dyDescent="0.25">
      <c r="A2772" s="77">
        <v>39054511</v>
      </c>
      <c r="B2772" s="79">
        <v>60.48</v>
      </c>
      <c r="C2772" s="79"/>
      <c r="D2772" s="79"/>
      <c r="E2772" s="79"/>
      <c r="F2772" s="80"/>
    </row>
    <row r="2773" spans="1:6" x14ac:dyDescent="0.25">
      <c r="A2773" s="77">
        <v>39054512</v>
      </c>
      <c r="B2773" s="79">
        <v>60.48</v>
      </c>
      <c r="C2773" s="79"/>
      <c r="D2773" s="79"/>
      <c r="E2773" s="79"/>
      <c r="F2773" s="80"/>
    </row>
    <row r="2774" spans="1:6" x14ac:dyDescent="0.25">
      <c r="A2774" s="77">
        <v>39054513</v>
      </c>
      <c r="B2774" s="79">
        <v>110.26</v>
      </c>
      <c r="C2774" s="79"/>
      <c r="D2774" s="79"/>
      <c r="E2774" s="79"/>
      <c r="F2774" s="80"/>
    </row>
    <row r="2775" spans="1:6" x14ac:dyDescent="0.25">
      <c r="A2775" s="77">
        <v>39054514</v>
      </c>
      <c r="B2775" s="79">
        <v>65.510000000000005</v>
      </c>
      <c r="C2775" s="79"/>
      <c r="D2775" s="79"/>
      <c r="E2775" s="79"/>
      <c r="F2775" s="80"/>
    </row>
    <row r="2776" spans="1:6" x14ac:dyDescent="0.25">
      <c r="A2776" s="77">
        <v>39054515</v>
      </c>
      <c r="B2776" s="79">
        <v>55.44</v>
      </c>
      <c r="C2776" s="79"/>
      <c r="D2776" s="79"/>
      <c r="E2776" s="79"/>
      <c r="F2776" s="80"/>
    </row>
    <row r="2777" spans="1:6" x14ac:dyDescent="0.25">
      <c r="A2777" s="77">
        <v>39054516</v>
      </c>
      <c r="B2777" s="79">
        <v>115.77</v>
      </c>
      <c r="C2777" s="79"/>
      <c r="D2777" s="79"/>
      <c r="E2777" s="79"/>
      <c r="F2777" s="80"/>
    </row>
    <row r="2778" spans="1:6" x14ac:dyDescent="0.25">
      <c r="A2778" s="77">
        <v>39054517</v>
      </c>
      <c r="B2778" s="79">
        <v>148.85</v>
      </c>
      <c r="C2778" s="79"/>
      <c r="D2778" s="79"/>
      <c r="E2778" s="79"/>
      <c r="F2778" s="80"/>
    </row>
    <row r="2779" spans="1:6" x14ac:dyDescent="0.25">
      <c r="A2779" s="77">
        <v>39054518</v>
      </c>
      <c r="B2779" s="79">
        <v>110.88</v>
      </c>
      <c r="C2779" s="79"/>
      <c r="D2779" s="79"/>
      <c r="E2779" s="79"/>
      <c r="F2779" s="80"/>
    </row>
    <row r="2780" spans="1:6" x14ac:dyDescent="0.25">
      <c r="A2780" s="77">
        <v>39054519</v>
      </c>
      <c r="B2780" s="79">
        <v>918.75</v>
      </c>
      <c r="C2780" s="79"/>
      <c r="D2780" s="79"/>
      <c r="E2780" s="79"/>
      <c r="F2780" s="80"/>
    </row>
    <row r="2781" spans="1:6" x14ac:dyDescent="0.25">
      <c r="A2781" s="77">
        <v>39054520</v>
      </c>
      <c r="B2781" s="79">
        <v>322.56</v>
      </c>
      <c r="C2781" s="79"/>
      <c r="D2781" s="79"/>
      <c r="E2781" s="79"/>
      <c r="F2781" s="80"/>
    </row>
    <row r="2782" spans="1:6" x14ac:dyDescent="0.25">
      <c r="A2782" s="77">
        <v>39054521</v>
      </c>
      <c r="B2782" s="79">
        <v>35.28</v>
      </c>
      <c r="C2782" s="79"/>
      <c r="D2782" s="79"/>
      <c r="E2782" s="79"/>
      <c r="F2782" s="80"/>
    </row>
    <row r="2783" spans="1:6" x14ac:dyDescent="0.25">
      <c r="A2783" s="77">
        <v>39054522</v>
      </c>
      <c r="B2783" s="79">
        <v>35.28</v>
      </c>
      <c r="C2783" s="79"/>
      <c r="D2783" s="79"/>
      <c r="E2783" s="79"/>
      <c r="F2783" s="80"/>
    </row>
    <row r="2784" spans="1:6" x14ac:dyDescent="0.25">
      <c r="A2784" s="77">
        <v>39054523</v>
      </c>
      <c r="B2784" s="79">
        <v>38.590000000000003</v>
      </c>
      <c r="C2784" s="79"/>
      <c r="D2784" s="79"/>
      <c r="E2784" s="79"/>
      <c r="F2784" s="80"/>
    </row>
    <row r="2785" spans="1:6" x14ac:dyDescent="0.25">
      <c r="A2785" s="77">
        <v>39054524</v>
      </c>
      <c r="B2785" s="79">
        <v>241.92</v>
      </c>
      <c r="C2785" s="79"/>
      <c r="D2785" s="79"/>
      <c r="E2785" s="79"/>
      <c r="F2785" s="80"/>
    </row>
    <row r="2786" spans="1:6" x14ac:dyDescent="0.25">
      <c r="A2786" s="77">
        <v>39054525</v>
      </c>
      <c r="B2786" s="79">
        <v>468.72</v>
      </c>
      <c r="C2786" s="79"/>
      <c r="D2786" s="79"/>
      <c r="E2786" s="79"/>
      <c r="F2786" s="80"/>
    </row>
    <row r="2787" spans="1:6" x14ac:dyDescent="0.25">
      <c r="A2787" s="77">
        <v>39054526</v>
      </c>
      <c r="B2787" s="79">
        <v>80.64</v>
      </c>
      <c r="C2787" s="79"/>
      <c r="D2787" s="79"/>
      <c r="E2787" s="79"/>
      <c r="F2787" s="80"/>
    </row>
    <row r="2788" spans="1:6" x14ac:dyDescent="0.25">
      <c r="A2788" s="77">
        <v>39054527</v>
      </c>
      <c r="B2788" s="79">
        <v>80.64</v>
      </c>
      <c r="C2788" s="79"/>
      <c r="D2788" s="79"/>
      <c r="E2788" s="79"/>
      <c r="F2788" s="80"/>
    </row>
    <row r="2789" spans="1:6" x14ac:dyDescent="0.25">
      <c r="A2789" s="77">
        <v>39054528</v>
      </c>
      <c r="B2789" s="79">
        <v>70.56</v>
      </c>
      <c r="C2789" s="79"/>
      <c r="D2789" s="79"/>
      <c r="E2789" s="79"/>
      <c r="F2789" s="80"/>
    </row>
    <row r="2790" spans="1:6" x14ac:dyDescent="0.25">
      <c r="A2790" s="77">
        <v>39054529</v>
      </c>
      <c r="B2790" s="79">
        <v>61.43</v>
      </c>
      <c r="C2790" s="79"/>
      <c r="D2790" s="79"/>
      <c r="E2790" s="79"/>
      <c r="F2790" s="80"/>
    </row>
    <row r="2791" spans="1:6" x14ac:dyDescent="0.25">
      <c r="A2791" s="77">
        <v>39068422</v>
      </c>
      <c r="B2791" s="79">
        <v>209.98</v>
      </c>
      <c r="C2791" s="79"/>
      <c r="D2791" s="79"/>
      <c r="E2791" s="79"/>
      <c r="F2791" s="80"/>
    </row>
    <row r="2792" spans="1:6" x14ac:dyDescent="0.25">
      <c r="A2792" s="77">
        <v>39068423</v>
      </c>
      <c r="B2792" s="79">
        <v>30.24</v>
      </c>
      <c r="C2792" s="79"/>
      <c r="D2792" s="79"/>
      <c r="E2792" s="79"/>
      <c r="F2792" s="80"/>
    </row>
    <row r="2793" spans="1:6" x14ac:dyDescent="0.25">
      <c r="A2793" s="77">
        <v>39068424</v>
      </c>
      <c r="B2793" s="79">
        <v>383.04</v>
      </c>
      <c r="C2793" s="79"/>
      <c r="D2793" s="79"/>
      <c r="E2793" s="79"/>
      <c r="F2793" s="80"/>
    </row>
    <row r="2794" spans="1:6" x14ac:dyDescent="0.25">
      <c r="A2794" s="77">
        <v>39068425</v>
      </c>
      <c r="B2794" s="79">
        <v>60.48</v>
      </c>
      <c r="C2794" s="79"/>
      <c r="D2794" s="79"/>
      <c r="E2794" s="79"/>
      <c r="F2794" s="80"/>
    </row>
    <row r="2795" spans="1:6" x14ac:dyDescent="0.25">
      <c r="A2795" s="77">
        <v>39068426</v>
      </c>
      <c r="B2795" s="79">
        <v>33.08</v>
      </c>
      <c r="C2795" s="79"/>
      <c r="D2795" s="79"/>
      <c r="E2795" s="79"/>
      <c r="F2795" s="80"/>
    </row>
    <row r="2796" spans="1:6" x14ac:dyDescent="0.25">
      <c r="A2796" s="77">
        <v>39068427</v>
      </c>
      <c r="B2796" s="79">
        <v>26.24</v>
      </c>
      <c r="C2796" s="79"/>
      <c r="D2796" s="79"/>
      <c r="E2796" s="79"/>
      <c r="F2796" s="80"/>
    </row>
    <row r="2797" spans="1:6" x14ac:dyDescent="0.25">
      <c r="A2797" s="77">
        <v>39068428</v>
      </c>
      <c r="B2797" s="79">
        <v>367.9</v>
      </c>
      <c r="C2797" s="79"/>
      <c r="D2797" s="79"/>
      <c r="E2797" s="79"/>
      <c r="F2797" s="80"/>
    </row>
    <row r="2798" spans="1:6" x14ac:dyDescent="0.25">
      <c r="A2798" s="77">
        <v>39068429</v>
      </c>
      <c r="B2798" s="79">
        <v>70.56</v>
      </c>
      <c r="C2798" s="79"/>
      <c r="D2798" s="79"/>
      <c r="E2798" s="79"/>
      <c r="F2798" s="80"/>
    </row>
    <row r="2799" spans="1:6" x14ac:dyDescent="0.25">
      <c r="A2799" s="77">
        <v>39068430</v>
      </c>
      <c r="B2799" s="79">
        <v>367.5</v>
      </c>
      <c r="C2799" s="79"/>
      <c r="D2799" s="79"/>
      <c r="E2799" s="79"/>
      <c r="F2799" s="80"/>
    </row>
    <row r="2800" spans="1:6" x14ac:dyDescent="0.25">
      <c r="A2800" s="77">
        <v>39068431</v>
      </c>
      <c r="B2800" s="79">
        <v>241.92</v>
      </c>
      <c r="C2800" s="79"/>
      <c r="D2800" s="79"/>
      <c r="E2800" s="79"/>
      <c r="F2800" s="80"/>
    </row>
    <row r="2801" spans="1:13" x14ac:dyDescent="0.25">
      <c r="A2801" s="77">
        <v>39068432</v>
      </c>
      <c r="B2801" s="79">
        <v>80.64</v>
      </c>
      <c r="C2801" s="79"/>
      <c r="D2801" s="79"/>
      <c r="E2801" s="79"/>
      <c r="F2801" s="80"/>
    </row>
    <row r="2802" spans="1:13" x14ac:dyDescent="0.25">
      <c r="A2802" s="90" t="s">
        <v>292</v>
      </c>
      <c r="B2802" s="81">
        <f>SUM(B2757:B2801)</f>
        <v>7457.6200000000017</v>
      </c>
      <c r="C2802" s="79"/>
      <c r="D2802" s="79"/>
      <c r="E2802" s="79"/>
      <c r="F2802" s="80"/>
    </row>
    <row r="2803" spans="1:13" x14ac:dyDescent="0.25">
      <c r="A2803" s="77" t="s">
        <v>8</v>
      </c>
      <c r="B2803" s="79"/>
      <c r="C2803" s="79"/>
      <c r="D2803" s="79"/>
      <c r="E2803" s="79"/>
      <c r="F2803" s="80"/>
    </row>
    <row r="2804" spans="1:13" x14ac:dyDescent="0.25">
      <c r="A2804" s="77"/>
      <c r="B2804" s="79"/>
      <c r="C2804" s="79"/>
      <c r="D2804" s="79"/>
      <c r="E2804" s="79"/>
      <c r="F2804" s="80"/>
    </row>
    <row r="2805" spans="1:13" x14ac:dyDescent="0.25">
      <c r="A2805" s="77" t="s">
        <v>844</v>
      </c>
      <c r="B2805" s="79">
        <v>18.649999999999999</v>
      </c>
      <c r="C2805" s="79"/>
      <c r="D2805" s="79"/>
      <c r="E2805" s="79"/>
      <c r="F2805" s="80"/>
    </row>
    <row r="2806" spans="1:13" x14ac:dyDescent="0.25">
      <c r="A2806" s="77" t="s">
        <v>845</v>
      </c>
      <c r="B2806" s="79">
        <v>64.86</v>
      </c>
      <c r="C2806" s="79"/>
      <c r="D2806" s="79"/>
      <c r="E2806" s="79"/>
      <c r="F2806" s="80"/>
    </row>
    <row r="2807" spans="1:13" x14ac:dyDescent="0.25">
      <c r="A2807" s="77" t="s">
        <v>846</v>
      </c>
      <c r="B2807" s="79">
        <v>83.46</v>
      </c>
      <c r="C2807" s="79"/>
      <c r="D2807" s="79"/>
      <c r="E2807" s="81" t="s">
        <v>20</v>
      </c>
      <c r="F2807" s="82">
        <f>B2802+B2811</f>
        <v>7788.3200000000015</v>
      </c>
    </row>
    <row r="2808" spans="1:13" x14ac:dyDescent="0.25">
      <c r="A2808" s="77" t="s">
        <v>847</v>
      </c>
      <c r="B2808" s="79">
        <v>37.299999999999997</v>
      </c>
      <c r="C2808" s="79"/>
      <c r="D2808" s="79"/>
      <c r="E2808" s="79"/>
      <c r="F2808" s="80"/>
    </row>
    <row r="2809" spans="1:13" x14ac:dyDescent="0.25">
      <c r="A2809" s="77" t="s">
        <v>848</v>
      </c>
      <c r="B2809" s="79">
        <v>61.12</v>
      </c>
      <c r="C2809" s="79"/>
      <c r="D2809" s="79"/>
      <c r="E2809" s="79"/>
      <c r="F2809" s="80"/>
    </row>
    <row r="2810" spans="1:13" x14ac:dyDescent="0.25">
      <c r="A2810" s="77" t="s">
        <v>849</v>
      </c>
      <c r="B2810" s="79">
        <v>65.31</v>
      </c>
      <c r="C2810" s="79"/>
      <c r="D2810" s="79"/>
      <c r="E2810" s="79"/>
      <c r="F2810" s="80"/>
    </row>
    <row r="2811" spans="1:13" x14ac:dyDescent="0.25">
      <c r="A2811" s="85" t="s">
        <v>19</v>
      </c>
      <c r="B2811" s="86">
        <f>SUM(B2805:B2810)</f>
        <v>330.7</v>
      </c>
      <c r="C2811" s="87"/>
      <c r="D2811" s="87"/>
      <c r="E2811" s="87"/>
      <c r="F2811" s="88"/>
    </row>
    <row r="2814" spans="1:13" customFormat="1" x14ac:dyDescent="0.25">
      <c r="A2814" s="47" t="s">
        <v>5</v>
      </c>
      <c r="B2814" s="50" t="s">
        <v>6</v>
      </c>
      <c r="C2814" s="49">
        <v>44376</v>
      </c>
      <c r="D2814" s="39">
        <v>3733.61</v>
      </c>
    </row>
    <row r="2815" spans="1:13" x14ac:dyDescent="0.25">
      <c r="A2815" s="73">
        <v>39079216</v>
      </c>
      <c r="B2815" s="74">
        <v>2778.48</v>
      </c>
      <c r="C2815" s="117" t="s">
        <v>171</v>
      </c>
      <c r="D2815" s="117" t="s">
        <v>172</v>
      </c>
      <c r="E2815" s="117" t="s">
        <v>173</v>
      </c>
      <c r="F2815" s="117" t="s">
        <v>174</v>
      </c>
      <c r="G2815" s="117" t="s">
        <v>175</v>
      </c>
      <c r="H2815" s="117" t="s">
        <v>176</v>
      </c>
      <c r="I2815" s="117" t="s">
        <v>177</v>
      </c>
      <c r="J2815" s="117" t="s">
        <v>178</v>
      </c>
      <c r="K2815" s="117" t="s">
        <v>179</v>
      </c>
      <c r="L2815" s="117" t="s">
        <v>520</v>
      </c>
      <c r="M2815" s="117" t="s">
        <v>521</v>
      </c>
    </row>
    <row r="2816" spans="1:13" x14ac:dyDescent="0.25">
      <c r="A2816" s="77">
        <v>39079217</v>
      </c>
      <c r="B2816" s="79">
        <v>254.95</v>
      </c>
      <c r="C2816" s="118" t="s">
        <v>858</v>
      </c>
      <c r="D2816" s="118" t="s">
        <v>858</v>
      </c>
      <c r="E2816" s="119">
        <v>0</v>
      </c>
      <c r="F2816" s="119">
        <v>0</v>
      </c>
      <c r="G2816" s="119">
        <v>2778.48</v>
      </c>
      <c r="H2816" s="118" t="s">
        <v>183</v>
      </c>
      <c r="I2816" s="119" t="s">
        <v>183</v>
      </c>
      <c r="J2816" s="119">
        <v>3005.28</v>
      </c>
      <c r="K2816" s="118">
        <v>-226.8</v>
      </c>
      <c r="L2816" s="118" t="s">
        <v>522</v>
      </c>
      <c r="M2816" s="118" t="s">
        <v>523</v>
      </c>
    </row>
    <row r="2817" spans="1:13" x14ac:dyDescent="0.25">
      <c r="A2817" s="77">
        <v>39091432</v>
      </c>
      <c r="B2817" s="79">
        <v>73.5</v>
      </c>
      <c r="C2817" s="118" t="s">
        <v>859</v>
      </c>
      <c r="D2817" s="118" t="s">
        <v>859</v>
      </c>
      <c r="E2817" s="119">
        <v>0</v>
      </c>
      <c r="F2817" s="119">
        <v>0</v>
      </c>
      <c r="G2817" s="119">
        <v>254.95</v>
      </c>
      <c r="H2817" s="118" t="s">
        <v>183</v>
      </c>
      <c r="I2817" s="119" t="s">
        <v>183</v>
      </c>
      <c r="J2817" s="119">
        <v>560.29999999999995</v>
      </c>
      <c r="K2817" s="118">
        <v>-305.35000000000002</v>
      </c>
      <c r="L2817" s="118" t="s">
        <v>522</v>
      </c>
      <c r="M2817" s="118" t="s">
        <v>523</v>
      </c>
    </row>
    <row r="2818" spans="1:13" ht="15.75" thickBot="1" x14ac:dyDescent="0.3">
      <c r="A2818" s="90" t="s">
        <v>292</v>
      </c>
      <c r="B2818" s="91">
        <f>SUM(B2815:B2817)</f>
        <v>3106.93</v>
      </c>
      <c r="C2818" s="79"/>
      <c r="D2818" s="79"/>
      <c r="E2818" s="79"/>
      <c r="F2818" s="80"/>
      <c r="K2818" s="108">
        <f>SUM(K2816:K2817)</f>
        <v>-532.15000000000009</v>
      </c>
    </row>
    <row r="2819" spans="1:13" ht="15.75" thickTop="1" x14ac:dyDescent="0.25">
      <c r="A2819" s="77" t="s">
        <v>8</v>
      </c>
      <c r="B2819" s="79"/>
      <c r="C2819" s="79"/>
      <c r="D2819" s="79"/>
      <c r="E2819" s="79"/>
      <c r="F2819" s="80"/>
    </row>
    <row r="2820" spans="1:13" x14ac:dyDescent="0.25">
      <c r="A2820" s="77"/>
      <c r="B2820" s="79"/>
      <c r="C2820" s="79"/>
      <c r="D2820" s="79"/>
      <c r="E2820" s="79"/>
      <c r="F2820" s="80"/>
    </row>
    <row r="2821" spans="1:13" x14ac:dyDescent="0.25">
      <c r="A2821" s="77" t="s">
        <v>853</v>
      </c>
      <c r="B2821" s="79">
        <v>21.54</v>
      </c>
      <c r="C2821" s="79"/>
      <c r="D2821" s="79"/>
      <c r="E2821" s="79"/>
      <c r="F2821" s="80"/>
    </row>
    <row r="2822" spans="1:13" x14ac:dyDescent="0.25">
      <c r="A2822" s="77" t="s">
        <v>854</v>
      </c>
      <c r="B2822" s="79">
        <v>35.72</v>
      </c>
      <c r="C2822" s="79"/>
      <c r="D2822" s="79"/>
      <c r="E2822" s="79"/>
      <c r="F2822" s="80"/>
    </row>
    <row r="2823" spans="1:13" x14ac:dyDescent="0.25">
      <c r="A2823" s="77" t="s">
        <v>855</v>
      </c>
      <c r="B2823" s="79">
        <v>79.38</v>
      </c>
      <c r="C2823" s="79"/>
      <c r="D2823" s="79"/>
      <c r="E2823" s="81" t="s">
        <v>20</v>
      </c>
      <c r="F2823" s="82">
        <f>B2818+B2826</f>
        <v>3733.6099999999997</v>
      </c>
    </row>
    <row r="2824" spans="1:13" x14ac:dyDescent="0.25">
      <c r="A2824" s="77" t="s">
        <v>856</v>
      </c>
      <c r="B2824" s="79">
        <v>85.04</v>
      </c>
      <c r="C2824" s="79"/>
      <c r="D2824" s="79"/>
      <c r="E2824" s="79"/>
      <c r="F2824" s="80"/>
    </row>
    <row r="2825" spans="1:13" x14ac:dyDescent="0.25">
      <c r="A2825" s="77" t="s">
        <v>857</v>
      </c>
      <c r="B2825" s="79">
        <v>405</v>
      </c>
      <c r="C2825" s="79"/>
      <c r="D2825" s="79"/>
      <c r="E2825" s="79"/>
      <c r="F2825" s="80"/>
    </row>
    <row r="2826" spans="1:13" x14ac:dyDescent="0.25">
      <c r="A2826" s="85" t="s">
        <v>19</v>
      </c>
      <c r="B2826" s="86">
        <f>SUM(B2821:B2825)</f>
        <v>626.68000000000006</v>
      </c>
      <c r="C2826" s="87"/>
      <c r="D2826" s="87"/>
      <c r="E2826" s="87"/>
      <c r="F2826" s="88"/>
    </row>
    <row r="2829" spans="1:13" customFormat="1" x14ac:dyDescent="0.25">
      <c r="A2829" s="44" t="s">
        <v>5</v>
      </c>
      <c r="B2829" s="46" t="s">
        <v>6</v>
      </c>
      <c r="C2829" s="45">
        <v>44375</v>
      </c>
      <c r="D2829" s="42">
        <v>4869.2</v>
      </c>
    </row>
    <row r="2830" spans="1:13" x14ac:dyDescent="0.25">
      <c r="A2830" s="69">
        <v>39078313</v>
      </c>
      <c r="B2830" s="69">
        <v>183.75</v>
      </c>
      <c r="C2830" s="56" t="s">
        <v>171</v>
      </c>
      <c r="D2830" s="56" t="s">
        <v>172</v>
      </c>
      <c r="E2830" s="56" t="s">
        <v>173</v>
      </c>
      <c r="F2830" s="56" t="s">
        <v>174</v>
      </c>
      <c r="G2830" s="56" t="s">
        <v>175</v>
      </c>
      <c r="H2830" s="56" t="s">
        <v>176</v>
      </c>
      <c r="I2830" s="56" t="s">
        <v>177</v>
      </c>
      <c r="J2830" s="56" t="s">
        <v>178</v>
      </c>
      <c r="K2830" s="56" t="s">
        <v>179</v>
      </c>
      <c r="L2830" s="56" t="s">
        <v>520</v>
      </c>
      <c r="M2830" s="56" t="s">
        <v>521</v>
      </c>
    </row>
    <row r="2831" spans="1:13" x14ac:dyDescent="0.25">
      <c r="A2831" s="69">
        <v>39078314</v>
      </c>
      <c r="B2831" s="69">
        <v>777</v>
      </c>
      <c r="C2831" s="57" t="s">
        <v>860</v>
      </c>
      <c r="D2831" s="57" t="s">
        <v>860</v>
      </c>
      <c r="E2831" s="58">
        <v>0</v>
      </c>
      <c r="F2831" s="58">
        <v>0</v>
      </c>
      <c r="G2831" s="58">
        <v>29.75</v>
      </c>
      <c r="H2831" s="57" t="s">
        <v>183</v>
      </c>
      <c r="I2831" s="58" t="s">
        <v>183</v>
      </c>
      <c r="J2831" s="58">
        <v>59.5</v>
      </c>
      <c r="K2831" s="57">
        <v>-29.75</v>
      </c>
      <c r="L2831" s="57" t="s">
        <v>522</v>
      </c>
      <c r="M2831" s="57" t="s">
        <v>523</v>
      </c>
    </row>
    <row r="2832" spans="1:13" ht="15.75" thickBot="1" x14ac:dyDescent="0.3">
      <c r="A2832" s="69">
        <v>39078315</v>
      </c>
      <c r="B2832" s="69">
        <v>584.64</v>
      </c>
      <c r="K2832" s="108">
        <f>SUM(K2831)</f>
        <v>-29.75</v>
      </c>
    </row>
    <row r="2833" spans="1:2" ht="15.75" thickTop="1" x14ac:dyDescent="0.25">
      <c r="A2833" s="69">
        <v>39078316</v>
      </c>
      <c r="B2833" s="69">
        <v>105.84</v>
      </c>
    </row>
    <row r="2834" spans="1:2" x14ac:dyDescent="0.25">
      <c r="A2834" s="69">
        <v>39078317</v>
      </c>
      <c r="B2834" s="69">
        <v>77.180000000000007</v>
      </c>
    </row>
    <row r="2835" spans="1:2" x14ac:dyDescent="0.25">
      <c r="A2835" s="69">
        <v>39078318</v>
      </c>
      <c r="B2835" s="69">
        <v>65.510000000000005</v>
      </c>
    </row>
    <row r="2836" spans="1:2" x14ac:dyDescent="0.25">
      <c r="A2836" s="69">
        <v>39078319</v>
      </c>
      <c r="B2836" s="69">
        <v>60.48</v>
      </c>
    </row>
    <row r="2837" spans="1:2" x14ac:dyDescent="0.25">
      <c r="A2837" s="69">
        <v>39078320</v>
      </c>
      <c r="B2837" s="69">
        <v>181.93</v>
      </c>
    </row>
    <row r="2838" spans="1:2" x14ac:dyDescent="0.25">
      <c r="A2838" s="69">
        <v>39078321</v>
      </c>
      <c r="B2838" s="69">
        <v>120.96</v>
      </c>
    </row>
    <row r="2839" spans="1:2" x14ac:dyDescent="0.25">
      <c r="A2839" s="69">
        <v>39078322</v>
      </c>
      <c r="B2839" s="69">
        <v>171.36</v>
      </c>
    </row>
    <row r="2840" spans="1:2" x14ac:dyDescent="0.25">
      <c r="A2840" s="69">
        <v>39078323</v>
      </c>
      <c r="B2840" s="69">
        <v>199.49</v>
      </c>
    </row>
    <row r="2841" spans="1:2" x14ac:dyDescent="0.25">
      <c r="A2841" s="69">
        <v>39078324</v>
      </c>
      <c r="B2841" s="69">
        <v>60.48</v>
      </c>
    </row>
    <row r="2842" spans="1:2" x14ac:dyDescent="0.25">
      <c r="A2842" s="69">
        <v>39079188</v>
      </c>
      <c r="B2842" s="69">
        <v>38.590000000000003</v>
      </c>
    </row>
    <row r="2843" spans="1:2" x14ac:dyDescent="0.25">
      <c r="A2843" s="69">
        <v>39079189</v>
      </c>
      <c r="B2843" s="69">
        <v>267.75</v>
      </c>
    </row>
    <row r="2844" spans="1:2" x14ac:dyDescent="0.25">
      <c r="A2844" s="69">
        <v>39079190</v>
      </c>
      <c r="B2844" s="69">
        <v>29.75</v>
      </c>
    </row>
    <row r="2845" spans="1:2" x14ac:dyDescent="0.25">
      <c r="A2845" s="69">
        <v>39079191</v>
      </c>
      <c r="B2845" s="69">
        <v>47.24</v>
      </c>
    </row>
    <row r="2846" spans="1:2" x14ac:dyDescent="0.25">
      <c r="A2846" s="69">
        <v>39079192</v>
      </c>
      <c r="B2846" s="69">
        <v>26.46</v>
      </c>
    </row>
    <row r="2847" spans="1:2" x14ac:dyDescent="0.25">
      <c r="A2847" s="69">
        <v>39079193</v>
      </c>
      <c r="B2847" s="69">
        <v>70.56</v>
      </c>
    </row>
    <row r="2848" spans="1:2" x14ac:dyDescent="0.25">
      <c r="A2848" s="69">
        <v>39079194</v>
      </c>
      <c r="B2848" s="69">
        <v>183.95</v>
      </c>
    </row>
    <row r="2849" spans="1:2" x14ac:dyDescent="0.25">
      <c r="A2849" s="69">
        <v>39079195</v>
      </c>
      <c r="B2849" s="69">
        <v>57.75</v>
      </c>
    </row>
    <row r="2850" spans="1:2" x14ac:dyDescent="0.25">
      <c r="A2850" s="69">
        <v>39079196</v>
      </c>
      <c r="B2850" s="69">
        <v>45.36</v>
      </c>
    </row>
    <row r="2851" spans="1:2" x14ac:dyDescent="0.25">
      <c r="A2851" s="69">
        <v>39079197</v>
      </c>
      <c r="B2851" s="69">
        <v>35.28</v>
      </c>
    </row>
    <row r="2852" spans="1:2" x14ac:dyDescent="0.25">
      <c r="A2852" s="69">
        <v>39079198</v>
      </c>
      <c r="B2852" s="69">
        <v>27.72</v>
      </c>
    </row>
    <row r="2853" spans="1:2" x14ac:dyDescent="0.25">
      <c r="A2853" s="69">
        <v>39079199</v>
      </c>
      <c r="B2853" s="69">
        <v>50.4</v>
      </c>
    </row>
    <row r="2854" spans="1:2" x14ac:dyDescent="0.25">
      <c r="A2854" s="69">
        <v>39079200</v>
      </c>
      <c r="B2854" s="69">
        <v>70.56</v>
      </c>
    </row>
    <row r="2855" spans="1:2" x14ac:dyDescent="0.25">
      <c r="A2855" s="69">
        <v>39079201</v>
      </c>
      <c r="B2855" s="69">
        <v>90.72</v>
      </c>
    </row>
    <row r="2856" spans="1:2" x14ac:dyDescent="0.25">
      <c r="A2856" s="69">
        <v>39079202</v>
      </c>
      <c r="B2856" s="69">
        <v>66.150000000000006</v>
      </c>
    </row>
    <row r="2857" spans="1:2" x14ac:dyDescent="0.25">
      <c r="A2857" s="69">
        <v>39079203</v>
      </c>
      <c r="B2857" s="69">
        <v>143.34</v>
      </c>
    </row>
    <row r="2858" spans="1:2" x14ac:dyDescent="0.25">
      <c r="A2858" s="69">
        <v>39079204</v>
      </c>
      <c r="B2858" s="69">
        <v>204.72</v>
      </c>
    </row>
    <row r="2859" spans="1:2" x14ac:dyDescent="0.25">
      <c r="A2859" s="69">
        <v>39079205</v>
      </c>
      <c r="B2859" s="69">
        <v>28.35</v>
      </c>
    </row>
    <row r="2860" spans="1:2" x14ac:dyDescent="0.25">
      <c r="A2860" s="69">
        <v>39079206</v>
      </c>
      <c r="B2860" s="69">
        <v>90.72</v>
      </c>
    </row>
    <row r="2861" spans="1:2" x14ac:dyDescent="0.25">
      <c r="A2861" s="69">
        <v>39079207</v>
      </c>
      <c r="B2861" s="69">
        <v>183.75</v>
      </c>
    </row>
    <row r="2862" spans="1:2" x14ac:dyDescent="0.25">
      <c r="A2862" s="69">
        <v>39079208</v>
      </c>
      <c r="B2862" s="69">
        <v>35.28</v>
      </c>
    </row>
    <row r="2863" spans="1:2" x14ac:dyDescent="0.25">
      <c r="A2863" s="69">
        <v>39079209</v>
      </c>
      <c r="B2863" s="69">
        <v>70.56</v>
      </c>
    </row>
    <row r="2864" spans="1:2" x14ac:dyDescent="0.25">
      <c r="A2864" s="69">
        <v>39079210</v>
      </c>
      <c r="B2864" s="69">
        <v>70.56</v>
      </c>
    </row>
    <row r="2865" spans="1:6" x14ac:dyDescent="0.25">
      <c r="A2865" s="69">
        <v>39079211</v>
      </c>
      <c r="B2865" s="69">
        <v>35.28</v>
      </c>
    </row>
    <row r="2866" spans="1:6" x14ac:dyDescent="0.25">
      <c r="A2866" s="69">
        <v>39079212</v>
      </c>
      <c r="B2866" s="69">
        <v>45.39</v>
      </c>
    </row>
    <row r="2867" spans="1:6" x14ac:dyDescent="0.25">
      <c r="A2867" s="69">
        <v>39079213</v>
      </c>
      <c r="B2867" s="69">
        <v>45.36</v>
      </c>
    </row>
    <row r="2868" spans="1:6" x14ac:dyDescent="0.25">
      <c r="A2868" s="69">
        <v>39079214</v>
      </c>
      <c r="B2868" s="69">
        <v>35.28</v>
      </c>
    </row>
    <row r="2869" spans="1:6" x14ac:dyDescent="0.25">
      <c r="A2869" s="69">
        <v>39079215</v>
      </c>
      <c r="B2869" s="69">
        <v>183.75</v>
      </c>
    </row>
    <row r="2870" spans="1:6" ht="15.75" thickBot="1" x14ac:dyDescent="0.3">
      <c r="A2870" s="83" t="s">
        <v>292</v>
      </c>
      <c r="B2870" s="121">
        <f>SUM(B2830:B2869)</f>
        <v>4869.2</v>
      </c>
    </row>
    <row r="2871" spans="1:6" ht="15.75" thickTop="1" x14ac:dyDescent="0.25">
      <c r="A2871" s="77"/>
      <c r="B2871" s="79"/>
    </row>
    <row r="2873" spans="1:6" x14ac:dyDescent="0.25">
      <c r="A2873" s="47" t="s">
        <v>5</v>
      </c>
      <c r="B2873" s="48" t="s">
        <v>6</v>
      </c>
      <c r="C2873" s="49">
        <v>44378</v>
      </c>
      <c r="D2873" s="64">
        <v>14625.29</v>
      </c>
    </row>
    <row r="2874" spans="1:6" x14ac:dyDescent="0.25">
      <c r="A2874" s="73">
        <v>39106376</v>
      </c>
      <c r="B2874" s="75">
        <v>12.25</v>
      </c>
      <c r="C2874" s="75"/>
      <c r="D2874" s="75"/>
      <c r="E2874" s="75"/>
      <c r="F2874" s="76"/>
    </row>
    <row r="2875" spans="1:6" x14ac:dyDescent="0.25">
      <c r="A2875" s="77">
        <v>39106377</v>
      </c>
      <c r="B2875" s="79">
        <v>28</v>
      </c>
      <c r="C2875" s="79"/>
      <c r="D2875" s="79"/>
      <c r="E2875" s="79"/>
      <c r="F2875" s="80"/>
    </row>
    <row r="2876" spans="1:6" x14ac:dyDescent="0.25">
      <c r="A2876" s="77">
        <v>39106378</v>
      </c>
      <c r="B2876" s="79">
        <v>576.16999999999996</v>
      </c>
      <c r="C2876" s="79"/>
      <c r="D2876" s="79"/>
      <c r="E2876" s="79"/>
      <c r="F2876" s="80"/>
    </row>
    <row r="2877" spans="1:6" x14ac:dyDescent="0.25">
      <c r="A2877" s="77">
        <v>39106379</v>
      </c>
      <c r="B2877" s="79">
        <v>178.49</v>
      </c>
      <c r="C2877" s="79"/>
      <c r="D2877" s="79"/>
      <c r="E2877" s="79"/>
      <c r="F2877" s="80"/>
    </row>
    <row r="2878" spans="1:6" x14ac:dyDescent="0.25">
      <c r="A2878" s="77">
        <v>39106380</v>
      </c>
      <c r="B2878" s="79">
        <v>52.5</v>
      </c>
      <c r="C2878" s="79"/>
      <c r="D2878" s="79"/>
      <c r="E2878" s="79"/>
      <c r="F2878" s="80"/>
    </row>
    <row r="2879" spans="1:6" x14ac:dyDescent="0.25">
      <c r="A2879" s="77">
        <v>39106381</v>
      </c>
      <c r="B2879" s="79">
        <v>262.60000000000002</v>
      </c>
      <c r="C2879" s="79"/>
      <c r="D2879" s="79"/>
      <c r="E2879" s="79"/>
      <c r="F2879" s="80"/>
    </row>
    <row r="2880" spans="1:6" x14ac:dyDescent="0.25">
      <c r="A2880" s="77">
        <v>39106382</v>
      </c>
      <c r="B2880" s="79">
        <v>52.5</v>
      </c>
      <c r="C2880" s="79"/>
      <c r="D2880" s="79"/>
      <c r="E2880" s="79"/>
      <c r="F2880" s="80"/>
    </row>
    <row r="2881" spans="1:6" x14ac:dyDescent="0.25">
      <c r="A2881" s="77">
        <v>39106383</v>
      </c>
      <c r="B2881" s="79">
        <v>333.33</v>
      </c>
      <c r="C2881" s="79"/>
      <c r="D2881" s="79"/>
      <c r="E2881" s="79"/>
      <c r="F2881" s="80"/>
    </row>
    <row r="2882" spans="1:6" x14ac:dyDescent="0.25">
      <c r="A2882" s="77">
        <v>39106384</v>
      </c>
      <c r="B2882" s="79">
        <v>60.48</v>
      </c>
      <c r="C2882" s="79"/>
      <c r="D2882" s="79"/>
      <c r="E2882" s="79"/>
      <c r="F2882" s="80"/>
    </row>
    <row r="2883" spans="1:6" x14ac:dyDescent="0.25">
      <c r="A2883" s="77">
        <v>39106385</v>
      </c>
      <c r="B2883" s="79">
        <v>341.25</v>
      </c>
      <c r="C2883" s="79"/>
      <c r="D2883" s="79"/>
      <c r="E2883" s="79"/>
      <c r="F2883" s="80"/>
    </row>
    <row r="2884" spans="1:6" x14ac:dyDescent="0.25">
      <c r="A2884" s="77">
        <v>39106386</v>
      </c>
      <c r="B2884" s="79">
        <v>50.4</v>
      </c>
      <c r="C2884" s="79"/>
      <c r="D2884" s="79"/>
      <c r="E2884" s="79"/>
      <c r="F2884" s="80"/>
    </row>
    <row r="2885" spans="1:6" x14ac:dyDescent="0.25">
      <c r="A2885" s="77">
        <v>39106387</v>
      </c>
      <c r="B2885" s="79">
        <v>35.270000000000003</v>
      </c>
      <c r="C2885" s="79"/>
      <c r="D2885" s="79"/>
      <c r="E2885" s="79"/>
      <c r="F2885" s="80"/>
    </row>
    <row r="2886" spans="1:6" x14ac:dyDescent="0.25">
      <c r="A2886" s="77">
        <v>39106388</v>
      </c>
      <c r="B2886" s="79">
        <v>50.4</v>
      </c>
      <c r="C2886" s="79"/>
      <c r="D2886" s="79"/>
      <c r="E2886" s="79"/>
      <c r="F2886" s="80"/>
    </row>
    <row r="2887" spans="1:6" x14ac:dyDescent="0.25">
      <c r="A2887" s="77">
        <v>39106389</v>
      </c>
      <c r="B2887" s="79">
        <v>83.58</v>
      </c>
      <c r="C2887" s="79"/>
      <c r="D2887" s="79"/>
      <c r="E2887" s="79"/>
      <c r="F2887" s="80"/>
    </row>
    <row r="2888" spans="1:6" x14ac:dyDescent="0.25">
      <c r="A2888" s="77">
        <v>39106390</v>
      </c>
      <c r="B2888" s="79">
        <v>183.95</v>
      </c>
      <c r="C2888" s="79"/>
      <c r="D2888" s="79"/>
      <c r="E2888" s="79"/>
      <c r="F2888" s="80"/>
    </row>
    <row r="2889" spans="1:6" x14ac:dyDescent="0.25">
      <c r="A2889" s="77">
        <v>39106391</v>
      </c>
      <c r="B2889" s="79">
        <v>55.44</v>
      </c>
      <c r="C2889" s="79"/>
      <c r="D2889" s="79"/>
      <c r="E2889" s="79"/>
      <c r="F2889" s="80"/>
    </row>
    <row r="2890" spans="1:6" x14ac:dyDescent="0.25">
      <c r="A2890" s="77">
        <v>39106392</v>
      </c>
      <c r="B2890" s="79">
        <v>35.28</v>
      </c>
      <c r="C2890" s="79"/>
      <c r="D2890" s="79"/>
      <c r="E2890" s="79"/>
      <c r="F2890" s="80"/>
    </row>
    <row r="2891" spans="1:6" x14ac:dyDescent="0.25">
      <c r="A2891" s="77">
        <v>39106393</v>
      </c>
      <c r="B2891" s="79">
        <v>44.1</v>
      </c>
      <c r="C2891" s="79"/>
      <c r="D2891" s="79"/>
      <c r="E2891" s="79"/>
      <c r="F2891" s="80"/>
    </row>
    <row r="2892" spans="1:6" x14ac:dyDescent="0.25">
      <c r="A2892" s="77">
        <v>39106394</v>
      </c>
      <c r="B2892" s="79">
        <v>120.96</v>
      </c>
      <c r="C2892" s="79"/>
      <c r="D2892" s="79"/>
      <c r="E2892" s="79"/>
      <c r="F2892" s="80"/>
    </row>
    <row r="2893" spans="1:6" x14ac:dyDescent="0.25">
      <c r="A2893" s="77">
        <v>39106395</v>
      </c>
      <c r="B2893" s="79">
        <v>472.5</v>
      </c>
      <c r="C2893" s="79"/>
      <c r="D2893" s="79"/>
      <c r="E2893" s="79"/>
      <c r="F2893" s="80"/>
    </row>
    <row r="2894" spans="1:6" x14ac:dyDescent="0.25">
      <c r="A2894" s="77">
        <v>39106396</v>
      </c>
      <c r="B2894" s="79">
        <v>57.75</v>
      </c>
      <c r="C2894" s="79"/>
      <c r="D2894" s="79"/>
      <c r="E2894" s="79"/>
      <c r="F2894" s="80"/>
    </row>
    <row r="2895" spans="1:6" x14ac:dyDescent="0.25">
      <c r="A2895" s="77">
        <v>39106397</v>
      </c>
      <c r="B2895" s="79">
        <v>262.08</v>
      </c>
      <c r="C2895" s="79"/>
      <c r="D2895" s="79"/>
      <c r="E2895" s="79"/>
      <c r="F2895" s="80"/>
    </row>
    <row r="2896" spans="1:6" x14ac:dyDescent="0.25">
      <c r="A2896" s="77">
        <v>39106398</v>
      </c>
      <c r="B2896" s="79">
        <v>45.39</v>
      </c>
      <c r="C2896" s="79"/>
      <c r="D2896" s="79"/>
      <c r="E2896" s="79"/>
      <c r="F2896" s="80"/>
    </row>
    <row r="2897" spans="1:6" x14ac:dyDescent="0.25">
      <c r="A2897" s="77">
        <v>39106399</v>
      </c>
      <c r="B2897" s="79">
        <v>45.36</v>
      </c>
      <c r="C2897" s="79"/>
      <c r="D2897" s="79"/>
      <c r="E2897" s="79"/>
      <c r="F2897" s="80"/>
    </row>
    <row r="2898" spans="1:6" x14ac:dyDescent="0.25">
      <c r="A2898" s="77">
        <v>39106400</v>
      </c>
      <c r="B2898" s="79">
        <v>45.36</v>
      </c>
      <c r="C2898" s="79"/>
      <c r="D2898" s="79"/>
      <c r="E2898" s="79"/>
      <c r="F2898" s="80"/>
    </row>
    <row r="2899" spans="1:6" x14ac:dyDescent="0.25">
      <c r="A2899" s="77">
        <v>39106401</v>
      </c>
      <c r="B2899" s="79">
        <v>68.25</v>
      </c>
      <c r="C2899" s="79"/>
      <c r="D2899" s="79"/>
      <c r="E2899" s="79"/>
      <c r="F2899" s="80"/>
    </row>
    <row r="2900" spans="1:6" x14ac:dyDescent="0.25">
      <c r="A2900" s="77">
        <v>39106402</v>
      </c>
      <c r="B2900" s="79">
        <v>40.32</v>
      </c>
      <c r="C2900" s="79"/>
      <c r="D2900" s="79"/>
      <c r="E2900" s="79"/>
      <c r="F2900" s="80"/>
    </row>
    <row r="2901" spans="1:6" x14ac:dyDescent="0.25">
      <c r="A2901" s="77">
        <v>39106403</v>
      </c>
      <c r="B2901" s="79">
        <v>26.24</v>
      </c>
      <c r="C2901" s="79"/>
      <c r="D2901" s="79"/>
      <c r="E2901" s="79"/>
      <c r="F2901" s="80"/>
    </row>
    <row r="2902" spans="1:6" x14ac:dyDescent="0.25">
      <c r="A2902" s="77">
        <v>39106404</v>
      </c>
      <c r="B2902" s="79">
        <v>50.4</v>
      </c>
      <c r="C2902" s="79"/>
      <c r="D2902" s="79"/>
      <c r="E2902" s="79"/>
      <c r="F2902" s="80"/>
    </row>
    <row r="2903" spans="1:6" x14ac:dyDescent="0.25">
      <c r="A2903" s="77">
        <v>39106405</v>
      </c>
      <c r="B2903" s="79">
        <v>57.75</v>
      </c>
      <c r="C2903" s="79"/>
      <c r="D2903" s="79"/>
      <c r="E2903" s="79"/>
      <c r="F2903" s="80"/>
    </row>
    <row r="2904" spans="1:6" x14ac:dyDescent="0.25">
      <c r="A2904" s="77">
        <v>39106406</v>
      </c>
      <c r="B2904" s="79">
        <v>32.76</v>
      </c>
      <c r="C2904" s="79"/>
      <c r="D2904" s="79"/>
      <c r="E2904" s="79"/>
      <c r="F2904" s="80"/>
    </row>
    <row r="2905" spans="1:6" x14ac:dyDescent="0.25">
      <c r="A2905" s="77">
        <v>39106407</v>
      </c>
      <c r="B2905" s="79">
        <v>322.56</v>
      </c>
      <c r="C2905" s="79"/>
      <c r="D2905" s="79"/>
      <c r="E2905" s="79"/>
      <c r="F2905" s="80"/>
    </row>
    <row r="2906" spans="1:6" x14ac:dyDescent="0.25">
      <c r="A2906" s="77">
        <v>39106408</v>
      </c>
      <c r="B2906" s="79">
        <v>50.43</v>
      </c>
      <c r="C2906" s="79"/>
      <c r="D2906" s="79"/>
      <c r="E2906" s="79"/>
      <c r="F2906" s="80"/>
    </row>
    <row r="2907" spans="1:6" x14ac:dyDescent="0.25">
      <c r="A2907" s="77">
        <v>39106409</v>
      </c>
      <c r="B2907" s="79">
        <v>26.25</v>
      </c>
      <c r="C2907" s="79"/>
      <c r="D2907" s="79"/>
      <c r="E2907" s="79"/>
      <c r="F2907" s="80"/>
    </row>
    <row r="2908" spans="1:6" x14ac:dyDescent="0.25">
      <c r="A2908" s="77">
        <v>39106410</v>
      </c>
      <c r="B2908" s="79">
        <v>30.24</v>
      </c>
      <c r="C2908" s="79"/>
      <c r="D2908" s="79"/>
      <c r="E2908" s="79"/>
      <c r="F2908" s="80"/>
    </row>
    <row r="2909" spans="1:6" x14ac:dyDescent="0.25">
      <c r="A2909" s="77">
        <v>39106411</v>
      </c>
      <c r="B2909" s="79">
        <v>80.62</v>
      </c>
      <c r="C2909" s="79"/>
      <c r="D2909" s="79"/>
      <c r="E2909" s="79"/>
      <c r="F2909" s="80"/>
    </row>
    <row r="2910" spans="1:6" x14ac:dyDescent="0.25">
      <c r="A2910" s="77">
        <v>39106412</v>
      </c>
      <c r="B2910" s="79">
        <v>181.4</v>
      </c>
      <c r="C2910" s="79"/>
      <c r="D2910" s="79"/>
      <c r="E2910" s="79"/>
      <c r="F2910" s="80"/>
    </row>
    <row r="2911" spans="1:6" x14ac:dyDescent="0.25">
      <c r="A2911" s="77">
        <v>39106413</v>
      </c>
      <c r="B2911" s="79">
        <v>33.08</v>
      </c>
      <c r="C2911" s="79"/>
      <c r="D2911" s="79"/>
      <c r="E2911" s="79"/>
      <c r="F2911" s="80"/>
    </row>
    <row r="2912" spans="1:6" x14ac:dyDescent="0.25">
      <c r="A2912" s="77">
        <v>39106414</v>
      </c>
      <c r="B2912" s="79">
        <v>73.48</v>
      </c>
      <c r="C2912" s="79"/>
      <c r="D2912" s="79"/>
      <c r="E2912" s="79"/>
      <c r="F2912" s="80"/>
    </row>
    <row r="2913" spans="1:6" x14ac:dyDescent="0.25">
      <c r="A2913" s="77">
        <v>39106415</v>
      </c>
      <c r="B2913" s="79">
        <v>176.39</v>
      </c>
      <c r="C2913" s="79"/>
      <c r="D2913" s="79"/>
      <c r="E2913" s="79"/>
      <c r="F2913" s="80"/>
    </row>
    <row r="2914" spans="1:6" x14ac:dyDescent="0.25">
      <c r="A2914" s="77">
        <v>39106416</v>
      </c>
      <c r="B2914" s="79">
        <v>866.45</v>
      </c>
      <c r="C2914" s="79"/>
      <c r="D2914" s="79"/>
      <c r="E2914" s="79"/>
      <c r="F2914" s="80"/>
    </row>
    <row r="2915" spans="1:6" x14ac:dyDescent="0.25">
      <c r="A2915" s="77">
        <v>39106417</v>
      </c>
      <c r="B2915" s="79">
        <v>709.15</v>
      </c>
      <c r="C2915" s="79"/>
      <c r="D2915" s="79"/>
      <c r="E2915" s="79"/>
      <c r="F2915" s="80"/>
    </row>
    <row r="2916" spans="1:6" x14ac:dyDescent="0.25">
      <c r="A2916" s="77">
        <v>39106418</v>
      </c>
      <c r="B2916" s="79">
        <v>31.49</v>
      </c>
      <c r="C2916" s="79"/>
      <c r="D2916" s="79"/>
      <c r="E2916" s="79"/>
      <c r="F2916" s="80"/>
    </row>
    <row r="2917" spans="1:6" x14ac:dyDescent="0.25">
      <c r="A2917" s="77">
        <v>39106419</v>
      </c>
      <c r="B2917" s="79">
        <v>126</v>
      </c>
      <c r="C2917" s="79"/>
      <c r="D2917" s="79"/>
      <c r="E2917" s="79"/>
      <c r="F2917" s="80"/>
    </row>
    <row r="2918" spans="1:6" x14ac:dyDescent="0.25">
      <c r="A2918" s="77">
        <v>39106420</v>
      </c>
      <c r="B2918" s="79">
        <v>146.97999999999999</v>
      </c>
      <c r="C2918" s="79"/>
      <c r="D2918" s="79"/>
      <c r="E2918" s="79"/>
      <c r="F2918" s="80"/>
    </row>
    <row r="2919" spans="1:6" x14ac:dyDescent="0.25">
      <c r="A2919" s="77">
        <v>39106421</v>
      </c>
      <c r="B2919" s="79">
        <v>131.30000000000001</v>
      </c>
      <c r="C2919" s="79"/>
      <c r="D2919" s="79"/>
      <c r="E2919" s="79"/>
      <c r="F2919" s="80"/>
    </row>
    <row r="2920" spans="1:6" x14ac:dyDescent="0.25">
      <c r="A2920" s="77">
        <v>39106422</v>
      </c>
      <c r="B2920" s="79">
        <v>60.48</v>
      </c>
      <c r="C2920" s="79"/>
      <c r="D2920" s="79"/>
      <c r="E2920" s="79"/>
      <c r="F2920" s="80"/>
    </row>
    <row r="2921" spans="1:6" x14ac:dyDescent="0.25">
      <c r="A2921" s="77">
        <v>39106423</v>
      </c>
      <c r="B2921" s="79">
        <v>262.60000000000002</v>
      </c>
      <c r="C2921" s="79"/>
      <c r="D2921" s="79"/>
      <c r="E2921" s="79"/>
      <c r="F2921" s="80"/>
    </row>
    <row r="2922" spans="1:6" x14ac:dyDescent="0.25">
      <c r="A2922" s="77">
        <v>39106424</v>
      </c>
      <c r="B2922" s="79">
        <v>201.6</v>
      </c>
      <c r="C2922" s="79"/>
      <c r="D2922" s="79"/>
      <c r="E2922" s="79"/>
      <c r="F2922" s="80"/>
    </row>
    <row r="2923" spans="1:6" x14ac:dyDescent="0.25">
      <c r="A2923" s="77">
        <v>39106425</v>
      </c>
      <c r="B2923" s="79">
        <v>40.32</v>
      </c>
      <c r="C2923" s="79"/>
      <c r="D2923" s="79"/>
      <c r="E2923" s="79"/>
      <c r="F2923" s="80"/>
    </row>
    <row r="2924" spans="1:6" x14ac:dyDescent="0.25">
      <c r="A2924" s="77">
        <v>39106426</v>
      </c>
      <c r="B2924" s="79">
        <v>192.94</v>
      </c>
      <c r="C2924" s="79"/>
      <c r="D2924" s="79"/>
      <c r="E2924" s="79"/>
      <c r="F2924" s="80"/>
    </row>
    <row r="2925" spans="1:6" x14ac:dyDescent="0.25">
      <c r="A2925" s="77">
        <v>39106427</v>
      </c>
      <c r="B2925" s="79">
        <v>183.95</v>
      </c>
      <c r="C2925" s="79"/>
      <c r="D2925" s="79"/>
      <c r="E2925" s="79"/>
      <c r="F2925" s="80"/>
    </row>
    <row r="2926" spans="1:6" x14ac:dyDescent="0.25">
      <c r="A2926" s="77">
        <v>39106428</v>
      </c>
      <c r="B2926" s="79">
        <v>35.28</v>
      </c>
      <c r="C2926" s="79"/>
      <c r="D2926" s="79"/>
      <c r="E2926" s="79"/>
      <c r="F2926" s="80"/>
    </row>
    <row r="2927" spans="1:6" x14ac:dyDescent="0.25">
      <c r="A2927" s="77">
        <v>39106429</v>
      </c>
      <c r="B2927" s="79">
        <v>90.72</v>
      </c>
      <c r="C2927" s="79"/>
      <c r="D2927" s="79"/>
      <c r="E2927" s="79"/>
      <c r="F2927" s="80"/>
    </row>
    <row r="2928" spans="1:6" x14ac:dyDescent="0.25">
      <c r="A2928" s="77">
        <v>39106430</v>
      </c>
      <c r="B2928" s="79">
        <v>105</v>
      </c>
      <c r="C2928" s="79"/>
      <c r="D2928" s="79"/>
      <c r="E2928" s="79"/>
      <c r="F2928" s="80"/>
    </row>
    <row r="2929" spans="1:13" x14ac:dyDescent="0.25">
      <c r="A2929" s="77">
        <v>39106431</v>
      </c>
      <c r="B2929" s="79">
        <v>78.75</v>
      </c>
      <c r="C2929" s="79"/>
      <c r="D2929" s="79"/>
      <c r="E2929" s="79"/>
      <c r="F2929" s="80"/>
    </row>
    <row r="2930" spans="1:13" x14ac:dyDescent="0.25">
      <c r="A2930" s="77">
        <v>39106432</v>
      </c>
      <c r="B2930" s="79">
        <v>60.48</v>
      </c>
      <c r="C2930" s="79"/>
      <c r="D2930" s="79"/>
      <c r="E2930" s="79"/>
      <c r="F2930" s="80"/>
    </row>
    <row r="2931" spans="1:13" x14ac:dyDescent="0.25">
      <c r="A2931" s="77">
        <v>39118977</v>
      </c>
      <c r="B2931" s="79">
        <v>38.590000000000003</v>
      </c>
      <c r="C2931" s="79"/>
      <c r="D2931" s="79"/>
      <c r="E2931" s="79"/>
      <c r="F2931" s="80"/>
    </row>
    <row r="2932" spans="1:13" x14ac:dyDescent="0.25">
      <c r="A2932" s="77">
        <v>39118978</v>
      </c>
      <c r="B2932" s="79">
        <v>100.8</v>
      </c>
      <c r="C2932" s="79"/>
      <c r="D2932" s="79"/>
      <c r="E2932" s="79"/>
      <c r="F2932" s="80"/>
    </row>
    <row r="2933" spans="1:13" x14ac:dyDescent="0.25">
      <c r="A2933" s="77">
        <v>39118979</v>
      </c>
      <c r="B2933" s="79">
        <v>35.28</v>
      </c>
      <c r="C2933" s="79"/>
      <c r="D2933" s="79"/>
      <c r="E2933" s="79"/>
      <c r="F2933" s="80"/>
    </row>
    <row r="2934" spans="1:13" x14ac:dyDescent="0.25">
      <c r="A2934" s="77">
        <v>39118980</v>
      </c>
      <c r="B2934" s="79">
        <v>85.68</v>
      </c>
      <c r="C2934" s="79"/>
      <c r="D2934" s="79"/>
      <c r="E2934" s="79"/>
      <c r="F2934" s="80"/>
    </row>
    <row r="2935" spans="1:13" x14ac:dyDescent="0.25">
      <c r="A2935" s="77">
        <v>39118981</v>
      </c>
      <c r="B2935" s="79">
        <v>35.28</v>
      </c>
      <c r="C2935" s="79"/>
      <c r="D2935" s="79"/>
      <c r="E2935" s="79"/>
      <c r="F2935" s="80"/>
    </row>
    <row r="2936" spans="1:13" x14ac:dyDescent="0.25">
      <c r="A2936" s="77">
        <v>39118982</v>
      </c>
      <c r="B2936" s="79">
        <v>115.77</v>
      </c>
      <c r="C2936" s="79"/>
      <c r="D2936" s="79"/>
      <c r="E2936" s="79"/>
      <c r="F2936" s="80"/>
    </row>
    <row r="2937" spans="1:13" x14ac:dyDescent="0.25">
      <c r="A2937" s="77">
        <v>39118983</v>
      </c>
      <c r="B2937" s="79">
        <v>105.84</v>
      </c>
      <c r="C2937" s="79"/>
      <c r="D2937" s="79"/>
      <c r="E2937" s="79"/>
      <c r="F2937" s="80"/>
    </row>
    <row r="2938" spans="1:13" x14ac:dyDescent="0.25">
      <c r="A2938" s="77">
        <v>39118984</v>
      </c>
      <c r="B2938" s="79">
        <v>57.75</v>
      </c>
      <c r="C2938" s="79"/>
      <c r="D2938" s="79"/>
      <c r="E2938" s="79"/>
      <c r="F2938" s="80"/>
    </row>
    <row r="2939" spans="1:13" x14ac:dyDescent="0.25">
      <c r="A2939" s="77">
        <v>39118985</v>
      </c>
      <c r="B2939" s="79">
        <v>38.590000000000003</v>
      </c>
      <c r="C2939" s="79"/>
      <c r="D2939" s="79"/>
      <c r="E2939" s="79"/>
      <c r="F2939" s="80"/>
    </row>
    <row r="2940" spans="1:13" x14ac:dyDescent="0.25">
      <c r="A2940" s="77">
        <v>39118986</v>
      </c>
      <c r="B2940" s="78">
        <v>1165.5</v>
      </c>
      <c r="C2940" s="78"/>
      <c r="D2940" s="79"/>
      <c r="E2940" s="79"/>
      <c r="F2940" s="80"/>
    </row>
    <row r="2941" spans="1:13" x14ac:dyDescent="0.25">
      <c r="A2941" s="77">
        <v>39118987</v>
      </c>
      <c r="B2941" s="79">
        <v>367.5</v>
      </c>
      <c r="C2941" s="79"/>
      <c r="D2941" s="79"/>
      <c r="E2941" s="79"/>
      <c r="F2941" s="80"/>
    </row>
    <row r="2942" spans="1:13" x14ac:dyDescent="0.25">
      <c r="A2942" s="77">
        <v>39118988</v>
      </c>
      <c r="B2942" s="79">
        <v>735</v>
      </c>
      <c r="C2942" s="56" t="s">
        <v>171</v>
      </c>
      <c r="D2942" s="56" t="s">
        <v>172</v>
      </c>
      <c r="E2942" s="56" t="s">
        <v>173</v>
      </c>
      <c r="F2942" s="56" t="s">
        <v>174</v>
      </c>
      <c r="G2942" s="56" t="s">
        <v>175</v>
      </c>
      <c r="H2942" s="56" t="s">
        <v>176</v>
      </c>
      <c r="I2942" s="56" t="s">
        <v>177</v>
      </c>
      <c r="J2942" s="56" t="s">
        <v>178</v>
      </c>
      <c r="K2942" s="56" t="s">
        <v>179</v>
      </c>
      <c r="L2942" s="56" t="s">
        <v>520</v>
      </c>
      <c r="M2942" s="56" t="s">
        <v>521</v>
      </c>
    </row>
    <row r="2943" spans="1:13" x14ac:dyDescent="0.25">
      <c r="A2943" s="77">
        <v>39118989</v>
      </c>
      <c r="B2943" s="78">
        <v>1165.5</v>
      </c>
      <c r="C2943" s="57" t="s">
        <v>866</v>
      </c>
      <c r="D2943" s="57" t="s">
        <v>866</v>
      </c>
      <c r="E2943" s="58">
        <v>0</v>
      </c>
      <c r="F2943" s="58">
        <v>0</v>
      </c>
      <c r="G2943" s="58">
        <v>12.25</v>
      </c>
      <c r="H2943" s="57" t="s">
        <v>183</v>
      </c>
      <c r="I2943" s="58" t="s">
        <v>183</v>
      </c>
      <c r="J2943" s="58">
        <v>24.5</v>
      </c>
      <c r="K2943" s="57">
        <v>-12.25</v>
      </c>
      <c r="L2943" s="57" t="s">
        <v>522</v>
      </c>
      <c r="M2943" s="57" t="s">
        <v>523</v>
      </c>
    </row>
    <row r="2944" spans="1:13" x14ac:dyDescent="0.25">
      <c r="A2944" s="77">
        <v>39118990</v>
      </c>
      <c r="B2944" s="79">
        <v>551.25</v>
      </c>
      <c r="C2944" s="57" t="s">
        <v>867</v>
      </c>
      <c r="D2944" s="57" t="s">
        <v>867</v>
      </c>
      <c r="E2944" s="58">
        <v>0</v>
      </c>
      <c r="F2944" s="58">
        <v>0</v>
      </c>
      <c r="G2944" s="58">
        <v>28</v>
      </c>
      <c r="H2944" s="57" t="s">
        <v>183</v>
      </c>
      <c r="I2944" s="58" t="s">
        <v>183</v>
      </c>
      <c r="J2944" s="58">
        <v>56</v>
      </c>
      <c r="K2944" s="57">
        <v>-28</v>
      </c>
      <c r="L2944" s="57" t="s">
        <v>522</v>
      </c>
      <c r="M2944" s="57" t="s">
        <v>523</v>
      </c>
    </row>
    <row r="2945" spans="1:13" x14ac:dyDescent="0.25">
      <c r="A2945" s="77">
        <v>39118991</v>
      </c>
      <c r="B2945" s="79">
        <v>60.48</v>
      </c>
      <c r="C2945" s="57" t="s">
        <v>868</v>
      </c>
      <c r="D2945" s="57" t="s">
        <v>868</v>
      </c>
      <c r="E2945" s="58">
        <v>0</v>
      </c>
      <c r="F2945" s="58">
        <v>0</v>
      </c>
      <c r="G2945" s="58">
        <v>12.25</v>
      </c>
      <c r="H2945" s="57" t="s">
        <v>183</v>
      </c>
      <c r="I2945" s="58" t="s">
        <v>183</v>
      </c>
      <c r="J2945" s="58">
        <v>24.5</v>
      </c>
      <c r="K2945" s="57">
        <v>-12.25</v>
      </c>
      <c r="L2945" s="57" t="s">
        <v>522</v>
      </c>
      <c r="M2945" s="57" t="s">
        <v>523</v>
      </c>
    </row>
    <row r="2946" spans="1:13" ht="15.75" thickBot="1" x14ac:dyDescent="0.3">
      <c r="A2946" s="77">
        <v>39119509</v>
      </c>
      <c r="B2946" s="79">
        <v>12.25</v>
      </c>
      <c r="C2946" s="79"/>
      <c r="D2946" s="79"/>
      <c r="E2946" s="79"/>
      <c r="F2946" s="80"/>
      <c r="K2946" s="108">
        <f>SUM(K2943:K2945)</f>
        <v>-52.5</v>
      </c>
    </row>
    <row r="2947" spans="1:13" ht="15.75" thickTop="1" x14ac:dyDescent="0.25">
      <c r="A2947" s="77">
        <v>39119510</v>
      </c>
      <c r="B2947" s="79">
        <v>110.24</v>
      </c>
      <c r="C2947" s="79"/>
      <c r="D2947" s="79"/>
      <c r="E2947" s="79"/>
      <c r="F2947" s="80"/>
    </row>
    <row r="2948" spans="1:13" x14ac:dyDescent="0.25">
      <c r="A2948" s="77">
        <v>39119511</v>
      </c>
      <c r="B2948" s="79">
        <v>90.72</v>
      </c>
      <c r="C2948" s="79"/>
      <c r="D2948" s="79"/>
      <c r="E2948" s="79"/>
      <c r="F2948" s="80"/>
    </row>
    <row r="2949" spans="1:13" x14ac:dyDescent="0.25">
      <c r="A2949" s="77">
        <v>39119512</v>
      </c>
      <c r="B2949" s="79">
        <v>157.30000000000001</v>
      </c>
      <c r="C2949" s="79"/>
      <c r="D2949" s="79"/>
      <c r="E2949" s="79"/>
      <c r="F2949" s="80"/>
    </row>
    <row r="2950" spans="1:13" x14ac:dyDescent="0.25">
      <c r="A2950" s="77">
        <v>39119513</v>
      </c>
      <c r="B2950" s="79">
        <v>42</v>
      </c>
      <c r="C2950" s="79"/>
      <c r="D2950" s="79"/>
      <c r="E2950" s="79"/>
      <c r="F2950" s="80"/>
    </row>
    <row r="2951" spans="1:13" x14ac:dyDescent="0.25">
      <c r="A2951" s="77">
        <v>39119514</v>
      </c>
      <c r="B2951" s="79">
        <v>36.74</v>
      </c>
      <c r="C2951" s="79"/>
      <c r="D2951" s="79"/>
      <c r="E2951" s="79"/>
      <c r="F2951" s="80"/>
    </row>
    <row r="2952" spans="1:13" x14ac:dyDescent="0.25">
      <c r="A2952" s="77">
        <v>39119515</v>
      </c>
      <c r="B2952" s="79">
        <v>31.49</v>
      </c>
      <c r="C2952" s="79"/>
      <c r="D2952" s="79"/>
      <c r="E2952" s="79"/>
      <c r="F2952" s="80"/>
    </row>
    <row r="2953" spans="1:13" x14ac:dyDescent="0.25">
      <c r="A2953" s="77">
        <v>39119516</v>
      </c>
      <c r="B2953" s="79">
        <v>75.599999999999994</v>
      </c>
      <c r="C2953" s="79"/>
      <c r="D2953" s="79"/>
      <c r="E2953" s="79"/>
      <c r="F2953" s="80"/>
    </row>
    <row r="2954" spans="1:13" x14ac:dyDescent="0.25">
      <c r="A2954" s="77">
        <v>39119517</v>
      </c>
      <c r="B2954" s="79">
        <v>357.84</v>
      </c>
      <c r="C2954" s="79"/>
      <c r="D2954" s="79"/>
      <c r="E2954" s="79"/>
      <c r="F2954" s="80"/>
    </row>
    <row r="2955" spans="1:13" x14ac:dyDescent="0.25">
      <c r="A2955" s="77">
        <v>39119518</v>
      </c>
      <c r="B2955" s="79">
        <v>35.299999999999997</v>
      </c>
      <c r="C2955" s="79"/>
      <c r="D2955" s="79"/>
      <c r="E2955" s="79"/>
      <c r="F2955" s="80"/>
    </row>
    <row r="2956" spans="1:13" x14ac:dyDescent="0.25">
      <c r="A2956" s="77">
        <v>39119519</v>
      </c>
      <c r="B2956" s="79">
        <v>45.36</v>
      </c>
      <c r="C2956" s="79"/>
      <c r="D2956" s="79"/>
      <c r="E2956" s="79"/>
      <c r="F2956" s="80"/>
    </row>
    <row r="2957" spans="1:13" x14ac:dyDescent="0.25">
      <c r="A2957" s="77">
        <v>39119520</v>
      </c>
      <c r="B2957" s="79">
        <v>70.56</v>
      </c>
      <c r="C2957" s="79"/>
      <c r="D2957" s="79"/>
      <c r="E2957" s="79"/>
      <c r="F2957" s="80"/>
    </row>
    <row r="2958" spans="1:13" x14ac:dyDescent="0.25">
      <c r="A2958" s="77">
        <v>39119521</v>
      </c>
      <c r="B2958" s="79">
        <v>176.51</v>
      </c>
      <c r="C2958" s="79"/>
      <c r="D2958" s="79"/>
      <c r="E2958" s="79"/>
      <c r="F2958" s="80"/>
    </row>
    <row r="2959" spans="1:13" x14ac:dyDescent="0.25">
      <c r="A2959" s="77">
        <v>39119522</v>
      </c>
      <c r="B2959" s="79">
        <v>70.56</v>
      </c>
      <c r="C2959" s="79"/>
      <c r="D2959" s="79"/>
      <c r="E2959" s="79"/>
      <c r="F2959" s="80"/>
    </row>
    <row r="2960" spans="1:13" x14ac:dyDescent="0.25">
      <c r="A2960" s="77">
        <v>39119523</v>
      </c>
      <c r="B2960" s="79">
        <v>38.590000000000003</v>
      </c>
      <c r="C2960" s="79"/>
      <c r="D2960" s="79"/>
      <c r="E2960" s="79"/>
      <c r="F2960" s="80"/>
    </row>
    <row r="2961" spans="1:6" x14ac:dyDescent="0.25">
      <c r="A2961" s="77">
        <v>39119524</v>
      </c>
      <c r="B2961" s="79">
        <v>78.23</v>
      </c>
      <c r="C2961" s="79"/>
      <c r="D2961" s="79"/>
      <c r="E2961" s="79"/>
      <c r="F2961" s="80"/>
    </row>
    <row r="2962" spans="1:6" x14ac:dyDescent="0.25">
      <c r="A2962" s="90" t="s">
        <v>292</v>
      </c>
      <c r="B2962" s="91">
        <f>SUM(B2874:B2961)</f>
        <v>14147.149999999996</v>
      </c>
      <c r="C2962" s="79"/>
      <c r="D2962" s="79"/>
      <c r="E2962" s="79"/>
      <c r="F2962" s="80"/>
    </row>
    <row r="2963" spans="1:6" x14ac:dyDescent="0.25">
      <c r="A2963" s="77" t="s">
        <v>8</v>
      </c>
      <c r="B2963" s="79"/>
      <c r="C2963" s="79"/>
      <c r="D2963" s="79"/>
      <c r="E2963" s="79"/>
      <c r="F2963" s="80"/>
    </row>
    <row r="2964" spans="1:6" x14ac:dyDescent="0.25">
      <c r="A2964" s="77"/>
      <c r="B2964" s="79"/>
      <c r="C2964" s="79"/>
      <c r="D2964" s="79"/>
      <c r="E2964" s="79"/>
      <c r="F2964" s="80"/>
    </row>
    <row r="2965" spans="1:6" x14ac:dyDescent="0.25">
      <c r="A2965" s="77" t="s">
        <v>861</v>
      </c>
      <c r="B2965" s="79">
        <v>162.35</v>
      </c>
      <c r="C2965" s="79"/>
      <c r="D2965" s="79"/>
      <c r="E2965" s="79"/>
      <c r="F2965" s="80"/>
    </row>
    <row r="2966" spans="1:6" x14ac:dyDescent="0.25">
      <c r="A2966" s="77" t="s">
        <v>862</v>
      </c>
      <c r="B2966" s="79">
        <v>179.38</v>
      </c>
      <c r="C2966" s="79"/>
      <c r="D2966" s="79"/>
      <c r="E2966" s="79"/>
      <c r="F2966" s="80"/>
    </row>
    <row r="2967" spans="1:6" x14ac:dyDescent="0.25">
      <c r="A2967" s="77" t="s">
        <v>863</v>
      </c>
      <c r="B2967" s="79">
        <v>43.54</v>
      </c>
      <c r="C2967" s="79"/>
      <c r="D2967" s="79"/>
      <c r="E2967" s="81" t="s">
        <v>20</v>
      </c>
      <c r="F2967" s="82">
        <f>B2962+B2970</f>
        <v>14625.289999999995</v>
      </c>
    </row>
    <row r="2968" spans="1:6" x14ac:dyDescent="0.25">
      <c r="A2968" s="77" t="s">
        <v>864</v>
      </c>
      <c r="B2968" s="79">
        <v>57.15</v>
      </c>
      <c r="C2968" s="79"/>
      <c r="D2968" s="79"/>
      <c r="E2968" s="79"/>
      <c r="F2968" s="80"/>
    </row>
    <row r="2969" spans="1:6" x14ac:dyDescent="0.25">
      <c r="A2969" s="77" t="s">
        <v>865</v>
      </c>
      <c r="B2969" s="79">
        <v>35.72</v>
      </c>
      <c r="C2969" s="79"/>
      <c r="D2969" s="79"/>
      <c r="E2969" s="79"/>
      <c r="F2969" s="80"/>
    </row>
    <row r="2970" spans="1:6" x14ac:dyDescent="0.25">
      <c r="A2970" s="85" t="s">
        <v>19</v>
      </c>
      <c r="B2970" s="86">
        <f>SUM(B2965:B2969)</f>
        <v>478.14</v>
      </c>
      <c r="C2970" s="87"/>
      <c r="D2970" s="87"/>
      <c r="E2970" s="87"/>
      <c r="F2970" s="88"/>
    </row>
    <row r="2973" spans="1:6" x14ac:dyDescent="0.25">
      <c r="A2973" s="47" t="s">
        <v>5</v>
      </c>
      <c r="B2973" s="48" t="s">
        <v>6</v>
      </c>
      <c r="C2973" s="49">
        <v>44379</v>
      </c>
      <c r="D2973" s="64">
        <v>2146.15</v>
      </c>
    </row>
    <row r="2974" spans="1:6" x14ac:dyDescent="0.25">
      <c r="A2974" s="73">
        <v>38453076</v>
      </c>
      <c r="B2974" s="75">
        <v>94.48</v>
      </c>
      <c r="C2974" s="75"/>
      <c r="D2974" s="75"/>
      <c r="E2974" s="75"/>
      <c r="F2974" s="76"/>
    </row>
    <row r="2975" spans="1:6" x14ac:dyDescent="0.25">
      <c r="A2975" s="77">
        <v>38489824</v>
      </c>
      <c r="B2975" s="79">
        <v>131.30000000000001</v>
      </c>
      <c r="C2975" s="79"/>
      <c r="D2975" s="79"/>
      <c r="E2975" s="79"/>
      <c r="F2975" s="80"/>
    </row>
    <row r="2976" spans="1:6" x14ac:dyDescent="0.25">
      <c r="A2976" s="77">
        <v>38489825</v>
      </c>
      <c r="B2976" s="79">
        <v>21.17</v>
      </c>
      <c r="C2976" s="79"/>
      <c r="D2976" s="79"/>
      <c r="E2976" s="79"/>
      <c r="F2976" s="80"/>
    </row>
    <row r="2977" spans="1:6" x14ac:dyDescent="0.25">
      <c r="A2977" s="77">
        <v>38489826</v>
      </c>
      <c r="B2977" s="79">
        <v>115.77</v>
      </c>
      <c r="C2977" s="79"/>
      <c r="D2977" s="79"/>
      <c r="E2977" s="79"/>
      <c r="F2977" s="80"/>
    </row>
    <row r="2978" spans="1:6" x14ac:dyDescent="0.25">
      <c r="A2978" s="77">
        <v>38625775</v>
      </c>
      <c r="B2978" s="79">
        <v>327.44</v>
      </c>
      <c r="C2978" s="79"/>
      <c r="D2978" s="79"/>
      <c r="E2978" s="79"/>
      <c r="F2978" s="80"/>
    </row>
    <row r="2979" spans="1:6" x14ac:dyDescent="0.25">
      <c r="A2979" s="77">
        <v>38649588</v>
      </c>
      <c r="B2979" s="79">
        <v>410.7</v>
      </c>
      <c r="C2979" s="79"/>
      <c r="D2979" s="79"/>
      <c r="E2979" s="79"/>
      <c r="F2979" s="80"/>
    </row>
    <row r="2980" spans="1:6" x14ac:dyDescent="0.25">
      <c r="A2980" s="90" t="s">
        <v>292</v>
      </c>
      <c r="B2980" s="91">
        <f>SUM(B2974:B2979)</f>
        <v>1100.8600000000001</v>
      </c>
      <c r="C2980" s="79"/>
      <c r="D2980" s="79"/>
      <c r="E2980" s="79"/>
      <c r="F2980" s="80"/>
    </row>
    <row r="2981" spans="1:6" x14ac:dyDescent="0.25">
      <c r="A2981" s="77" t="s">
        <v>8</v>
      </c>
      <c r="B2981" s="79"/>
      <c r="C2981" s="79"/>
      <c r="D2981" s="79"/>
      <c r="E2981" s="79"/>
      <c r="F2981" s="80"/>
    </row>
    <row r="2982" spans="1:6" x14ac:dyDescent="0.25">
      <c r="A2982" s="77"/>
      <c r="B2982" s="79"/>
      <c r="C2982" s="79"/>
      <c r="D2982" s="79"/>
      <c r="E2982" s="79"/>
      <c r="F2982" s="80"/>
    </row>
    <row r="2983" spans="1:6" x14ac:dyDescent="0.25">
      <c r="A2983" s="77" t="s">
        <v>869</v>
      </c>
      <c r="B2983" s="79">
        <v>89.69</v>
      </c>
      <c r="C2983" s="79"/>
      <c r="D2983" s="79"/>
      <c r="E2983" s="79"/>
      <c r="F2983" s="80"/>
    </row>
    <row r="2984" spans="1:6" x14ac:dyDescent="0.25">
      <c r="A2984" s="77" t="s">
        <v>870</v>
      </c>
      <c r="B2984" s="79">
        <v>24.38</v>
      </c>
      <c r="C2984" s="79"/>
      <c r="D2984" s="79"/>
      <c r="E2984" s="79"/>
      <c r="F2984" s="80"/>
    </row>
    <row r="2985" spans="1:6" x14ac:dyDescent="0.25">
      <c r="A2985" s="77" t="s">
        <v>871</v>
      </c>
      <c r="B2985" s="79">
        <v>85.27</v>
      </c>
      <c r="C2985" s="79"/>
      <c r="D2985" s="79"/>
      <c r="E2985" s="81" t="s">
        <v>20</v>
      </c>
      <c r="F2985" s="92">
        <f>B2980+B2990</f>
        <v>2146.15</v>
      </c>
    </row>
    <row r="2986" spans="1:6" x14ac:dyDescent="0.25">
      <c r="A2986" s="77" t="s">
        <v>872</v>
      </c>
      <c r="B2986" s="79">
        <v>329.66</v>
      </c>
      <c r="C2986" s="79"/>
      <c r="D2986" s="79"/>
      <c r="E2986" s="79"/>
      <c r="F2986" s="80"/>
    </row>
    <row r="2987" spans="1:6" x14ac:dyDescent="0.25">
      <c r="A2987" s="77" t="s">
        <v>873</v>
      </c>
      <c r="B2987" s="79">
        <v>28.68</v>
      </c>
      <c r="C2987" s="79"/>
      <c r="D2987" s="79"/>
      <c r="E2987" s="79"/>
      <c r="F2987" s="80"/>
    </row>
    <row r="2988" spans="1:6" x14ac:dyDescent="0.25">
      <c r="A2988" s="77" t="s">
        <v>874</v>
      </c>
      <c r="B2988" s="79">
        <v>72.23</v>
      </c>
      <c r="C2988" s="79"/>
      <c r="D2988" s="79"/>
      <c r="E2988" s="79"/>
      <c r="F2988" s="80"/>
    </row>
    <row r="2989" spans="1:6" x14ac:dyDescent="0.25">
      <c r="A2989" s="77" t="s">
        <v>875</v>
      </c>
      <c r="B2989" s="79">
        <v>415.38</v>
      </c>
      <c r="C2989" s="79"/>
      <c r="D2989" s="79"/>
      <c r="E2989" s="79"/>
      <c r="F2989" s="80"/>
    </row>
    <row r="2990" spans="1:6" x14ac:dyDescent="0.25">
      <c r="A2990" s="85" t="s">
        <v>19</v>
      </c>
      <c r="B2990" s="86">
        <f>SUM(B2983:B2989)</f>
        <v>1045.29</v>
      </c>
      <c r="C2990" s="87"/>
      <c r="D2990" s="87"/>
      <c r="E2990" s="87"/>
      <c r="F2990" s="88"/>
    </row>
    <row r="2993" spans="1:6" customFormat="1" x14ac:dyDescent="0.25">
      <c r="A2993" s="47" t="s">
        <v>5</v>
      </c>
      <c r="B2993" s="48" t="s">
        <v>6</v>
      </c>
      <c r="C2993" s="49">
        <v>44383</v>
      </c>
      <c r="D2993" s="64">
        <v>6836.26</v>
      </c>
    </row>
    <row r="2994" spans="1:6" x14ac:dyDescent="0.25">
      <c r="A2994" s="73">
        <v>39169725</v>
      </c>
      <c r="B2994" s="75">
        <v>35.299999999999997</v>
      </c>
      <c r="C2994" s="75"/>
      <c r="D2994" s="75"/>
      <c r="E2994" s="75"/>
      <c r="F2994" s="76"/>
    </row>
    <row r="2995" spans="1:6" x14ac:dyDescent="0.25">
      <c r="A2995" s="77">
        <v>39169726</v>
      </c>
      <c r="B2995" s="79">
        <v>84</v>
      </c>
      <c r="C2995" s="79"/>
      <c r="D2995" s="79"/>
      <c r="E2995" s="79"/>
      <c r="F2995" s="80"/>
    </row>
    <row r="2996" spans="1:6" x14ac:dyDescent="0.25">
      <c r="A2996" s="77">
        <v>39169727</v>
      </c>
      <c r="B2996" s="79">
        <v>45.36</v>
      </c>
      <c r="C2996" s="79"/>
      <c r="D2996" s="79"/>
      <c r="E2996" s="79"/>
      <c r="F2996" s="80"/>
    </row>
    <row r="2997" spans="1:6" x14ac:dyDescent="0.25">
      <c r="A2997" s="77">
        <v>39169728</v>
      </c>
      <c r="B2997" s="78">
        <v>1952.04</v>
      </c>
      <c r="C2997" s="78"/>
      <c r="D2997" s="79"/>
      <c r="E2997" s="79"/>
      <c r="F2997" s="80"/>
    </row>
    <row r="2998" spans="1:6" x14ac:dyDescent="0.25">
      <c r="A2998" s="77">
        <v>39169729</v>
      </c>
      <c r="B2998" s="79">
        <v>90.72</v>
      </c>
      <c r="C2998" s="79"/>
      <c r="D2998" s="79"/>
      <c r="E2998" s="79"/>
      <c r="F2998" s="80"/>
    </row>
    <row r="2999" spans="1:6" x14ac:dyDescent="0.25">
      <c r="A2999" s="77">
        <v>39169730</v>
      </c>
      <c r="B2999" s="79">
        <v>50.4</v>
      </c>
      <c r="C2999" s="79"/>
      <c r="D2999" s="79"/>
      <c r="E2999" s="79"/>
      <c r="F2999" s="80"/>
    </row>
    <row r="3000" spans="1:6" x14ac:dyDescent="0.25">
      <c r="A3000" s="77">
        <v>39169731</v>
      </c>
      <c r="B3000" s="79">
        <v>50.4</v>
      </c>
      <c r="C3000" s="79"/>
      <c r="D3000" s="79"/>
      <c r="E3000" s="79"/>
      <c r="F3000" s="80"/>
    </row>
    <row r="3001" spans="1:6" x14ac:dyDescent="0.25">
      <c r="A3001" s="77">
        <v>39169732</v>
      </c>
      <c r="B3001" s="79">
        <v>40.32</v>
      </c>
      <c r="C3001" s="79"/>
      <c r="D3001" s="79"/>
      <c r="E3001" s="79"/>
      <c r="F3001" s="80"/>
    </row>
    <row r="3002" spans="1:6" x14ac:dyDescent="0.25">
      <c r="A3002" s="77">
        <v>39169733</v>
      </c>
      <c r="B3002" s="79">
        <v>75.599999999999994</v>
      </c>
      <c r="C3002" s="79"/>
      <c r="D3002" s="79"/>
      <c r="E3002" s="79"/>
      <c r="F3002" s="80"/>
    </row>
    <row r="3003" spans="1:6" x14ac:dyDescent="0.25">
      <c r="A3003" s="77">
        <v>39169734</v>
      </c>
      <c r="B3003" s="79">
        <v>83.98</v>
      </c>
      <c r="C3003" s="79"/>
      <c r="D3003" s="79"/>
      <c r="E3003" s="79"/>
      <c r="F3003" s="80"/>
    </row>
    <row r="3004" spans="1:6" x14ac:dyDescent="0.25">
      <c r="A3004" s="77">
        <v>39169735</v>
      </c>
      <c r="B3004" s="79">
        <v>57.75</v>
      </c>
      <c r="C3004" s="79"/>
      <c r="D3004" s="79"/>
      <c r="E3004" s="79"/>
      <c r="F3004" s="80"/>
    </row>
    <row r="3005" spans="1:6" x14ac:dyDescent="0.25">
      <c r="A3005" s="77">
        <v>39169736</v>
      </c>
      <c r="B3005" s="79">
        <v>35.28</v>
      </c>
      <c r="C3005" s="79"/>
      <c r="D3005" s="79"/>
      <c r="E3005" s="79"/>
      <c r="F3005" s="80"/>
    </row>
    <row r="3006" spans="1:6" x14ac:dyDescent="0.25">
      <c r="A3006" s="77">
        <v>39169737</v>
      </c>
      <c r="B3006" s="79">
        <v>70.56</v>
      </c>
      <c r="C3006" s="79"/>
      <c r="D3006" s="79"/>
      <c r="E3006" s="79"/>
      <c r="F3006" s="80"/>
    </row>
    <row r="3007" spans="1:6" x14ac:dyDescent="0.25">
      <c r="A3007" s="77">
        <v>39169738</v>
      </c>
      <c r="B3007" s="79">
        <v>70.56</v>
      </c>
      <c r="C3007" s="79"/>
      <c r="D3007" s="79"/>
      <c r="E3007" s="79"/>
      <c r="F3007" s="80"/>
    </row>
    <row r="3008" spans="1:6" x14ac:dyDescent="0.25">
      <c r="A3008" s="77">
        <v>39169739</v>
      </c>
      <c r="B3008" s="79">
        <v>45.39</v>
      </c>
      <c r="C3008" s="79"/>
      <c r="D3008" s="79"/>
      <c r="E3008" s="79"/>
      <c r="F3008" s="80"/>
    </row>
    <row r="3009" spans="1:6" x14ac:dyDescent="0.25">
      <c r="A3009" s="77">
        <v>39169740</v>
      </c>
      <c r="B3009" s="79">
        <v>136.08000000000001</v>
      </c>
      <c r="C3009" s="79"/>
      <c r="D3009" s="79"/>
      <c r="E3009" s="79"/>
      <c r="F3009" s="80"/>
    </row>
    <row r="3010" spans="1:6" x14ac:dyDescent="0.25">
      <c r="A3010" s="77">
        <v>39169741</v>
      </c>
      <c r="B3010" s="79">
        <v>35.28</v>
      </c>
      <c r="C3010" s="79"/>
      <c r="D3010" s="79"/>
      <c r="E3010" s="79"/>
      <c r="F3010" s="80"/>
    </row>
    <row r="3011" spans="1:6" x14ac:dyDescent="0.25">
      <c r="A3011" s="77">
        <v>39171344</v>
      </c>
      <c r="B3011" s="79">
        <v>88.2</v>
      </c>
      <c r="C3011" s="79"/>
      <c r="D3011" s="79"/>
      <c r="E3011" s="79"/>
      <c r="F3011" s="80"/>
    </row>
    <row r="3012" spans="1:6" x14ac:dyDescent="0.25">
      <c r="A3012" s="77">
        <v>39171345</v>
      </c>
      <c r="B3012" s="79">
        <v>40.32</v>
      </c>
      <c r="C3012" s="79"/>
      <c r="D3012" s="79"/>
      <c r="E3012" s="79"/>
      <c r="F3012" s="80"/>
    </row>
    <row r="3013" spans="1:6" x14ac:dyDescent="0.25">
      <c r="A3013" s="77">
        <v>39171346</v>
      </c>
      <c r="B3013" s="79">
        <v>26.24</v>
      </c>
      <c r="C3013" s="79"/>
      <c r="D3013" s="79"/>
      <c r="E3013" s="79"/>
      <c r="F3013" s="80"/>
    </row>
    <row r="3014" spans="1:6" x14ac:dyDescent="0.25">
      <c r="A3014" s="77">
        <v>39171347</v>
      </c>
      <c r="B3014" s="79">
        <v>26.24</v>
      </c>
      <c r="C3014" s="79"/>
      <c r="D3014" s="79"/>
      <c r="E3014" s="79"/>
      <c r="F3014" s="80"/>
    </row>
    <row r="3015" spans="1:6" x14ac:dyDescent="0.25">
      <c r="A3015" s="77">
        <v>39171348</v>
      </c>
      <c r="B3015" s="78">
        <v>2160.0700000000002</v>
      </c>
      <c r="C3015" s="78"/>
      <c r="D3015" s="79"/>
      <c r="E3015" s="79"/>
      <c r="F3015" s="80"/>
    </row>
    <row r="3016" spans="1:6" x14ac:dyDescent="0.25">
      <c r="A3016" s="77">
        <v>39171349</v>
      </c>
      <c r="B3016" s="79">
        <v>341.25</v>
      </c>
      <c r="C3016" s="79"/>
      <c r="D3016" s="79"/>
      <c r="E3016" s="79"/>
      <c r="F3016" s="80"/>
    </row>
    <row r="3017" spans="1:6" x14ac:dyDescent="0.25">
      <c r="A3017" s="77">
        <v>39171350</v>
      </c>
      <c r="B3017" s="79">
        <v>30.24</v>
      </c>
      <c r="C3017" s="79"/>
      <c r="D3017" s="79"/>
      <c r="E3017" s="79"/>
      <c r="F3017" s="80"/>
    </row>
    <row r="3018" spans="1:6" x14ac:dyDescent="0.25">
      <c r="A3018" s="77">
        <v>39171351</v>
      </c>
      <c r="B3018" s="79">
        <v>41.99</v>
      </c>
      <c r="C3018" s="79"/>
      <c r="D3018" s="79"/>
      <c r="E3018" s="79"/>
      <c r="F3018" s="80"/>
    </row>
    <row r="3019" spans="1:6" x14ac:dyDescent="0.25">
      <c r="A3019" s="77">
        <v>39171352</v>
      </c>
      <c r="B3019" s="79">
        <v>183.95</v>
      </c>
      <c r="C3019" s="79"/>
      <c r="D3019" s="79"/>
      <c r="E3019" s="79"/>
      <c r="F3019" s="80"/>
    </row>
    <row r="3020" spans="1:6" x14ac:dyDescent="0.25">
      <c r="A3020" s="77">
        <v>39171353</v>
      </c>
      <c r="B3020" s="79">
        <v>26.25</v>
      </c>
      <c r="C3020" s="79"/>
      <c r="D3020" s="79"/>
      <c r="E3020" s="79"/>
      <c r="F3020" s="80"/>
    </row>
    <row r="3021" spans="1:6" x14ac:dyDescent="0.25">
      <c r="A3021" s="77">
        <v>39171354</v>
      </c>
      <c r="B3021" s="79">
        <v>50.4</v>
      </c>
      <c r="C3021" s="79"/>
      <c r="D3021" s="79"/>
      <c r="E3021" s="79"/>
      <c r="F3021" s="80"/>
    </row>
    <row r="3022" spans="1:6" x14ac:dyDescent="0.25">
      <c r="A3022" s="77">
        <v>39171355</v>
      </c>
      <c r="B3022" s="79">
        <v>45.35</v>
      </c>
      <c r="C3022" s="79"/>
      <c r="D3022" s="79"/>
      <c r="E3022" s="79"/>
      <c r="F3022" s="80"/>
    </row>
    <row r="3023" spans="1:6" x14ac:dyDescent="0.25">
      <c r="A3023" s="77">
        <v>39171356</v>
      </c>
      <c r="B3023" s="79">
        <v>55.12</v>
      </c>
      <c r="C3023" s="79"/>
      <c r="D3023" s="79"/>
      <c r="E3023" s="79"/>
      <c r="F3023" s="80"/>
    </row>
    <row r="3024" spans="1:6" x14ac:dyDescent="0.25">
      <c r="A3024" s="77">
        <v>39171357</v>
      </c>
      <c r="B3024" s="79">
        <v>35.28</v>
      </c>
      <c r="C3024" s="79"/>
      <c r="D3024" s="79"/>
      <c r="E3024" s="79"/>
      <c r="F3024" s="80"/>
    </row>
    <row r="3025" spans="1:6" x14ac:dyDescent="0.25">
      <c r="A3025" s="77">
        <v>39171358</v>
      </c>
      <c r="B3025" s="79">
        <v>131.04</v>
      </c>
      <c r="C3025" s="79"/>
      <c r="D3025" s="79"/>
      <c r="E3025" s="79"/>
      <c r="F3025" s="80"/>
    </row>
    <row r="3026" spans="1:6" x14ac:dyDescent="0.25">
      <c r="A3026" s="77">
        <v>39171359</v>
      </c>
      <c r="B3026" s="79">
        <v>141.12</v>
      </c>
      <c r="C3026" s="79"/>
      <c r="D3026" s="79"/>
      <c r="E3026" s="79"/>
      <c r="F3026" s="80"/>
    </row>
    <row r="3027" spans="1:6" x14ac:dyDescent="0.25">
      <c r="A3027" s="77">
        <v>39171360</v>
      </c>
      <c r="B3027" s="79">
        <v>44.1</v>
      </c>
      <c r="C3027" s="79"/>
      <c r="D3027" s="79"/>
      <c r="E3027" s="79"/>
      <c r="F3027" s="80"/>
    </row>
    <row r="3028" spans="1:6" x14ac:dyDescent="0.25">
      <c r="A3028" s="77">
        <v>39171361</v>
      </c>
      <c r="B3028" s="79">
        <v>110.88</v>
      </c>
      <c r="C3028" s="79"/>
      <c r="D3028" s="79"/>
      <c r="E3028" s="79"/>
      <c r="F3028" s="80"/>
    </row>
    <row r="3029" spans="1:6" x14ac:dyDescent="0.25">
      <c r="A3029" s="77">
        <v>39171362</v>
      </c>
      <c r="B3029" s="79">
        <v>90.72</v>
      </c>
      <c r="C3029" s="79"/>
      <c r="D3029" s="79"/>
      <c r="E3029" s="79"/>
      <c r="F3029" s="80"/>
    </row>
    <row r="3030" spans="1:6" x14ac:dyDescent="0.25">
      <c r="A3030" s="77">
        <v>39171363</v>
      </c>
      <c r="B3030" s="79">
        <v>36.57</v>
      </c>
      <c r="C3030" s="79"/>
      <c r="D3030" s="79"/>
      <c r="E3030" s="79"/>
      <c r="F3030" s="80"/>
    </row>
    <row r="3031" spans="1:6" x14ac:dyDescent="0.25">
      <c r="A3031" s="77">
        <v>39171364</v>
      </c>
      <c r="B3031" s="79">
        <v>88.2</v>
      </c>
      <c r="C3031" s="79"/>
      <c r="D3031" s="79"/>
      <c r="E3031" s="79"/>
      <c r="F3031" s="80"/>
    </row>
    <row r="3032" spans="1:6" x14ac:dyDescent="0.25">
      <c r="A3032" s="77">
        <v>39171368</v>
      </c>
      <c r="B3032" s="79">
        <v>33.08</v>
      </c>
      <c r="C3032" s="79"/>
      <c r="D3032" s="79"/>
      <c r="E3032" s="81" t="s">
        <v>20</v>
      </c>
      <c r="F3032" s="92">
        <f>B3033+B3037</f>
        <v>6836.2599999999993</v>
      </c>
    </row>
    <row r="3033" spans="1:6" x14ac:dyDescent="0.25">
      <c r="A3033" s="90" t="s">
        <v>292</v>
      </c>
      <c r="B3033" s="91">
        <f>SUM(B2994:B3032)</f>
        <v>6785.6299999999992</v>
      </c>
      <c r="C3033" s="79"/>
      <c r="D3033" s="79"/>
      <c r="E3033" s="79"/>
      <c r="F3033" s="80"/>
    </row>
    <row r="3034" spans="1:6" x14ac:dyDescent="0.25">
      <c r="A3034" s="77" t="s">
        <v>8</v>
      </c>
      <c r="B3034" s="79"/>
      <c r="C3034" s="79"/>
      <c r="D3034" s="79"/>
      <c r="E3034" s="79"/>
      <c r="F3034" s="80"/>
    </row>
    <row r="3035" spans="1:6" x14ac:dyDescent="0.25">
      <c r="A3035" s="77"/>
      <c r="B3035" s="79"/>
      <c r="C3035" s="79"/>
      <c r="D3035" s="79"/>
      <c r="E3035" s="79"/>
      <c r="F3035" s="80"/>
    </row>
    <row r="3036" spans="1:6" x14ac:dyDescent="0.25">
      <c r="A3036" s="77" t="s">
        <v>876</v>
      </c>
      <c r="B3036" s="79">
        <v>50.63</v>
      </c>
      <c r="C3036" s="79"/>
      <c r="D3036" s="79"/>
      <c r="E3036" s="79"/>
      <c r="F3036" s="80"/>
    </row>
    <row r="3037" spans="1:6" x14ac:dyDescent="0.25">
      <c r="A3037" s="85" t="s">
        <v>19</v>
      </c>
      <c r="B3037" s="86">
        <f>SUM(B3036)</f>
        <v>50.63</v>
      </c>
      <c r="C3037" s="87"/>
      <c r="D3037" s="87"/>
      <c r="E3037" s="87"/>
      <c r="F3037" s="88"/>
    </row>
    <row r="3040" spans="1:6" customFormat="1" x14ac:dyDescent="0.25">
      <c r="A3040" s="47" t="s">
        <v>5</v>
      </c>
      <c r="B3040" s="48" t="s">
        <v>6</v>
      </c>
      <c r="C3040" s="49">
        <v>44385</v>
      </c>
      <c r="D3040" s="64">
        <v>511.33</v>
      </c>
    </row>
    <row r="3041" spans="1:6" x14ac:dyDescent="0.25">
      <c r="A3041" s="73">
        <v>39197150</v>
      </c>
      <c r="B3041" s="75">
        <v>147</v>
      </c>
      <c r="C3041" s="75"/>
      <c r="D3041" s="75"/>
      <c r="E3041" s="75"/>
      <c r="F3041" s="76"/>
    </row>
    <row r="3042" spans="1:6" x14ac:dyDescent="0.25">
      <c r="A3042" s="90" t="s">
        <v>292</v>
      </c>
      <c r="B3042" s="91">
        <f>SUM(B3041)</f>
        <v>147</v>
      </c>
      <c r="C3042" s="79"/>
      <c r="D3042" s="79"/>
      <c r="E3042" s="79"/>
      <c r="F3042" s="80"/>
    </row>
    <row r="3043" spans="1:6" x14ac:dyDescent="0.25">
      <c r="A3043" s="77" t="s">
        <v>8</v>
      </c>
      <c r="B3043" s="79"/>
      <c r="C3043" s="79"/>
      <c r="D3043" s="79"/>
      <c r="E3043" s="79"/>
      <c r="F3043" s="80"/>
    </row>
    <row r="3044" spans="1:6" x14ac:dyDescent="0.25">
      <c r="A3044" s="77"/>
      <c r="B3044" s="79"/>
      <c r="C3044" s="79"/>
      <c r="D3044" s="79"/>
      <c r="E3044" s="79"/>
      <c r="F3044" s="80"/>
    </row>
    <row r="3045" spans="1:6" x14ac:dyDescent="0.25">
      <c r="A3045" s="77" t="s">
        <v>877</v>
      </c>
      <c r="B3045" s="79">
        <v>64.86</v>
      </c>
      <c r="C3045" s="79"/>
      <c r="D3045" s="79"/>
      <c r="E3045" s="79"/>
      <c r="F3045" s="80"/>
    </row>
    <row r="3046" spans="1:6" x14ac:dyDescent="0.25">
      <c r="A3046" s="77" t="s">
        <v>878</v>
      </c>
      <c r="B3046" s="79">
        <v>83.46</v>
      </c>
      <c r="C3046" s="79"/>
      <c r="D3046" s="79"/>
      <c r="E3046" s="79"/>
      <c r="F3046" s="80"/>
    </row>
    <row r="3047" spans="1:6" x14ac:dyDescent="0.25">
      <c r="A3047" s="77" t="s">
        <v>879</v>
      </c>
      <c r="B3047" s="79">
        <v>53.29</v>
      </c>
      <c r="C3047" s="79"/>
      <c r="D3047" s="79"/>
      <c r="E3047" s="81" t="s">
        <v>20</v>
      </c>
      <c r="F3047" s="92">
        <f>B3042+B3051</f>
        <v>511.33000000000004</v>
      </c>
    </row>
    <row r="3048" spans="1:6" x14ac:dyDescent="0.25">
      <c r="A3048" s="77" t="s">
        <v>880</v>
      </c>
      <c r="B3048" s="79">
        <v>35.72</v>
      </c>
      <c r="C3048" s="79"/>
      <c r="D3048" s="79"/>
      <c r="E3048" s="79"/>
      <c r="F3048" s="80"/>
    </row>
    <row r="3049" spans="1:6" x14ac:dyDescent="0.25">
      <c r="A3049" s="77" t="s">
        <v>881</v>
      </c>
      <c r="B3049" s="79">
        <v>38.1</v>
      </c>
      <c r="C3049" s="79"/>
      <c r="D3049" s="79"/>
      <c r="E3049" s="79"/>
      <c r="F3049" s="80"/>
    </row>
    <row r="3050" spans="1:6" x14ac:dyDescent="0.25">
      <c r="A3050" s="77" t="s">
        <v>882</v>
      </c>
      <c r="B3050" s="79">
        <v>88.9</v>
      </c>
      <c r="C3050" s="79"/>
      <c r="D3050" s="79"/>
      <c r="E3050" s="79"/>
      <c r="F3050" s="80"/>
    </row>
    <row r="3051" spans="1:6" x14ac:dyDescent="0.25">
      <c r="A3051" s="85" t="s">
        <v>19</v>
      </c>
      <c r="B3051" s="86">
        <f>SUM(B3045:B3050)</f>
        <v>364.33000000000004</v>
      </c>
      <c r="C3051" s="87"/>
      <c r="D3051" s="87"/>
      <c r="E3051" s="87"/>
      <c r="F3051" s="88"/>
    </row>
    <row r="3054" spans="1:6" customFormat="1" x14ac:dyDescent="0.25">
      <c r="A3054" s="44" t="s">
        <v>5</v>
      </c>
      <c r="B3054" s="46" t="s">
        <v>6</v>
      </c>
      <c r="C3054" s="45">
        <v>44386</v>
      </c>
      <c r="D3054" s="42">
        <v>7030.3</v>
      </c>
    </row>
    <row r="3055" spans="1:6" x14ac:dyDescent="0.25">
      <c r="A3055" s="73" t="s">
        <v>883</v>
      </c>
      <c r="B3055" s="75">
        <v>-850</v>
      </c>
      <c r="C3055" s="75"/>
      <c r="D3055" s="75"/>
      <c r="E3055" s="75"/>
      <c r="F3055" s="76"/>
    </row>
    <row r="3056" spans="1:6" x14ac:dyDescent="0.25">
      <c r="A3056" s="77" t="s">
        <v>884</v>
      </c>
      <c r="B3056" s="79">
        <v>-825</v>
      </c>
      <c r="C3056" s="79"/>
      <c r="D3056" s="79"/>
      <c r="E3056" s="79"/>
      <c r="F3056" s="80"/>
    </row>
    <row r="3057" spans="1:6" x14ac:dyDescent="0.25">
      <c r="A3057" s="77" t="s">
        <v>885</v>
      </c>
      <c r="B3057" s="79">
        <v>-825</v>
      </c>
      <c r="C3057" s="79"/>
      <c r="D3057" s="79"/>
      <c r="E3057" s="79"/>
      <c r="F3057" s="80"/>
    </row>
    <row r="3058" spans="1:6" x14ac:dyDescent="0.25">
      <c r="A3058" s="77" t="s">
        <v>886</v>
      </c>
      <c r="B3058" s="79">
        <v>-425</v>
      </c>
      <c r="C3058" s="79"/>
      <c r="D3058" s="79"/>
      <c r="E3058" s="79"/>
      <c r="F3058" s="80"/>
    </row>
    <row r="3059" spans="1:6" x14ac:dyDescent="0.25">
      <c r="A3059" s="77" t="s">
        <v>887</v>
      </c>
      <c r="B3059" s="79">
        <v>-412.5</v>
      </c>
      <c r="C3059" s="79"/>
      <c r="D3059" s="79"/>
      <c r="E3059" s="79"/>
      <c r="F3059" s="80"/>
    </row>
    <row r="3060" spans="1:6" ht="15.75" thickBot="1" x14ac:dyDescent="0.3">
      <c r="A3060" s="89" t="s">
        <v>888</v>
      </c>
      <c r="B3060" s="67">
        <v>-412.5</v>
      </c>
      <c r="C3060" s="68">
        <f>SUM(B3055:B3060)</f>
        <v>-3750</v>
      </c>
      <c r="D3060" s="79"/>
      <c r="E3060" s="79"/>
      <c r="F3060" s="80"/>
    </row>
    <row r="3061" spans="1:6" ht="15.75" thickTop="1" x14ac:dyDescent="0.25">
      <c r="A3061" s="77">
        <v>39213490</v>
      </c>
      <c r="B3061" s="79">
        <v>60.05</v>
      </c>
      <c r="C3061" s="79"/>
      <c r="D3061" s="79"/>
      <c r="E3061" s="79"/>
      <c r="F3061" s="80"/>
    </row>
    <row r="3062" spans="1:6" x14ac:dyDescent="0.25">
      <c r="A3062" s="77">
        <v>39220780</v>
      </c>
      <c r="B3062" s="79">
        <v>94.5</v>
      </c>
      <c r="C3062" s="79"/>
      <c r="D3062" s="79"/>
      <c r="E3062" s="79"/>
      <c r="F3062" s="80"/>
    </row>
    <row r="3063" spans="1:6" x14ac:dyDescent="0.25">
      <c r="A3063" s="77">
        <v>39220781</v>
      </c>
      <c r="B3063" s="79">
        <v>493.48</v>
      </c>
      <c r="C3063" s="79"/>
      <c r="D3063" s="79"/>
      <c r="E3063" s="79"/>
      <c r="F3063" s="80"/>
    </row>
    <row r="3064" spans="1:6" x14ac:dyDescent="0.25">
      <c r="A3064" s="77">
        <v>39220782</v>
      </c>
      <c r="B3064" s="79">
        <v>70.56</v>
      </c>
      <c r="C3064" s="79"/>
      <c r="D3064" s="79"/>
      <c r="E3064" s="79"/>
      <c r="F3064" s="80"/>
    </row>
    <row r="3065" spans="1:6" x14ac:dyDescent="0.25">
      <c r="A3065" s="77">
        <v>39220783</v>
      </c>
      <c r="B3065" s="79">
        <v>85.68</v>
      </c>
      <c r="C3065" s="79"/>
      <c r="D3065" s="79"/>
      <c r="E3065" s="79"/>
      <c r="F3065" s="80"/>
    </row>
    <row r="3066" spans="1:6" x14ac:dyDescent="0.25">
      <c r="A3066" s="77">
        <v>39220784</v>
      </c>
      <c r="B3066" s="79">
        <v>65.510000000000005</v>
      </c>
      <c r="C3066" s="79"/>
      <c r="D3066" s="79"/>
      <c r="E3066" s="79"/>
      <c r="F3066" s="80"/>
    </row>
    <row r="3067" spans="1:6" x14ac:dyDescent="0.25">
      <c r="A3067" s="77">
        <v>39220785</v>
      </c>
      <c r="B3067" s="79">
        <v>120.96</v>
      </c>
      <c r="C3067" s="79"/>
      <c r="D3067" s="79"/>
      <c r="E3067" s="79"/>
      <c r="F3067" s="80"/>
    </row>
    <row r="3068" spans="1:6" x14ac:dyDescent="0.25">
      <c r="A3068" s="77">
        <v>39220786</v>
      </c>
      <c r="B3068" s="79">
        <v>71.67</v>
      </c>
      <c r="C3068" s="79"/>
      <c r="D3068" s="79"/>
      <c r="E3068" s="79"/>
      <c r="F3068" s="80"/>
    </row>
    <row r="3069" spans="1:6" x14ac:dyDescent="0.25">
      <c r="A3069" s="77">
        <v>39220787</v>
      </c>
      <c r="B3069" s="79">
        <v>120.96</v>
      </c>
      <c r="C3069" s="79"/>
      <c r="D3069" s="79"/>
      <c r="E3069" s="79"/>
      <c r="F3069" s="80"/>
    </row>
    <row r="3070" spans="1:6" x14ac:dyDescent="0.25">
      <c r="A3070" s="77">
        <v>39220788</v>
      </c>
      <c r="B3070" s="79">
        <v>120.96</v>
      </c>
      <c r="C3070" s="79"/>
      <c r="D3070" s="79"/>
      <c r="E3070" s="79"/>
      <c r="F3070" s="80"/>
    </row>
    <row r="3071" spans="1:6" x14ac:dyDescent="0.25">
      <c r="A3071" s="77">
        <v>39220789</v>
      </c>
      <c r="B3071" s="79">
        <v>80.64</v>
      </c>
      <c r="C3071" s="79"/>
      <c r="D3071" s="79"/>
      <c r="E3071" s="79"/>
      <c r="F3071" s="80"/>
    </row>
    <row r="3072" spans="1:6" x14ac:dyDescent="0.25">
      <c r="A3072" s="77">
        <v>39221497</v>
      </c>
      <c r="B3072" s="79">
        <v>283.52</v>
      </c>
      <c r="C3072" s="79"/>
      <c r="D3072" s="79"/>
      <c r="E3072" s="79"/>
      <c r="F3072" s="80"/>
    </row>
    <row r="3073" spans="1:6" x14ac:dyDescent="0.25">
      <c r="A3073" s="77">
        <v>39221498</v>
      </c>
      <c r="B3073" s="79">
        <v>141.12</v>
      </c>
      <c r="C3073" s="79"/>
      <c r="D3073" s="79"/>
      <c r="E3073" s="79"/>
      <c r="F3073" s="80"/>
    </row>
    <row r="3074" spans="1:6" x14ac:dyDescent="0.25">
      <c r="A3074" s="77">
        <v>39221499</v>
      </c>
      <c r="B3074" s="79">
        <v>122.86</v>
      </c>
      <c r="C3074" s="79"/>
      <c r="D3074" s="79"/>
      <c r="E3074" s="79"/>
      <c r="F3074" s="80"/>
    </row>
    <row r="3075" spans="1:6" x14ac:dyDescent="0.25">
      <c r="A3075" s="77">
        <v>39221500</v>
      </c>
      <c r="B3075" s="79">
        <v>26.24</v>
      </c>
      <c r="C3075" s="79"/>
      <c r="D3075" s="79"/>
      <c r="E3075" s="79"/>
      <c r="F3075" s="80"/>
    </row>
    <row r="3076" spans="1:6" x14ac:dyDescent="0.25">
      <c r="A3076" s="77">
        <v>39221501</v>
      </c>
      <c r="B3076" s="79">
        <v>70.56</v>
      </c>
      <c r="C3076" s="79"/>
      <c r="D3076" s="79"/>
      <c r="E3076" s="79"/>
      <c r="F3076" s="80"/>
    </row>
    <row r="3077" spans="1:6" x14ac:dyDescent="0.25">
      <c r="A3077" s="77">
        <v>39221502</v>
      </c>
      <c r="B3077" s="79">
        <v>66.16</v>
      </c>
      <c r="C3077" s="79"/>
      <c r="D3077" s="79"/>
      <c r="E3077" s="79"/>
      <c r="F3077" s="80"/>
    </row>
    <row r="3078" spans="1:6" x14ac:dyDescent="0.25">
      <c r="A3078" s="77">
        <v>39221503</v>
      </c>
      <c r="B3078" s="79">
        <v>75.599999999999994</v>
      </c>
      <c r="C3078" s="79"/>
      <c r="D3078" s="79"/>
      <c r="E3078" s="79"/>
      <c r="F3078" s="80"/>
    </row>
    <row r="3079" spans="1:6" x14ac:dyDescent="0.25">
      <c r="A3079" s="77">
        <v>39221504</v>
      </c>
      <c r="B3079" s="79">
        <v>30.24</v>
      </c>
      <c r="C3079" s="79"/>
      <c r="D3079" s="79"/>
      <c r="E3079" s="79"/>
      <c r="F3079" s="80"/>
    </row>
    <row r="3080" spans="1:6" x14ac:dyDescent="0.25">
      <c r="A3080" s="77">
        <v>39221505</v>
      </c>
      <c r="B3080" s="79">
        <v>211.68</v>
      </c>
      <c r="C3080" s="79"/>
      <c r="D3080" s="79"/>
      <c r="E3080" s="79"/>
      <c r="F3080" s="80"/>
    </row>
    <row r="3081" spans="1:6" x14ac:dyDescent="0.25">
      <c r="A3081" s="77">
        <v>39221506</v>
      </c>
      <c r="B3081" s="79">
        <v>141.12</v>
      </c>
      <c r="C3081" s="79"/>
      <c r="D3081" s="79"/>
      <c r="E3081" s="79"/>
      <c r="F3081" s="80"/>
    </row>
    <row r="3082" spans="1:6" x14ac:dyDescent="0.25">
      <c r="A3082" s="77">
        <v>39221507</v>
      </c>
      <c r="B3082" s="79">
        <v>30.24</v>
      </c>
      <c r="C3082" s="79"/>
      <c r="D3082" s="79"/>
      <c r="E3082" s="79"/>
      <c r="F3082" s="80"/>
    </row>
    <row r="3083" spans="1:6" x14ac:dyDescent="0.25">
      <c r="A3083" s="77">
        <v>39221508</v>
      </c>
      <c r="B3083" s="78">
        <v>1028.1600000000001</v>
      </c>
      <c r="C3083" s="79"/>
      <c r="D3083" s="79"/>
      <c r="E3083" s="79"/>
      <c r="F3083" s="80"/>
    </row>
    <row r="3084" spans="1:6" x14ac:dyDescent="0.25">
      <c r="A3084" s="77">
        <v>39221509</v>
      </c>
      <c r="B3084" s="79">
        <v>35.28</v>
      </c>
      <c r="C3084" s="79"/>
      <c r="D3084" s="79"/>
      <c r="E3084" s="79"/>
      <c r="F3084" s="80"/>
    </row>
    <row r="3085" spans="1:6" x14ac:dyDescent="0.25">
      <c r="A3085" s="77">
        <v>39221510</v>
      </c>
      <c r="B3085" s="79">
        <v>33.08</v>
      </c>
      <c r="C3085" s="79"/>
      <c r="D3085" s="79"/>
      <c r="E3085" s="79"/>
      <c r="F3085" s="80"/>
    </row>
    <row r="3086" spans="1:6" x14ac:dyDescent="0.25">
      <c r="A3086" s="77">
        <v>39221511</v>
      </c>
      <c r="B3086" s="79">
        <v>75.599999999999994</v>
      </c>
      <c r="C3086" s="79"/>
      <c r="D3086" s="79"/>
      <c r="E3086" s="79"/>
      <c r="F3086" s="80"/>
    </row>
    <row r="3087" spans="1:6" x14ac:dyDescent="0.25">
      <c r="A3087" s="77">
        <v>39221512</v>
      </c>
      <c r="B3087" s="79">
        <v>582.75</v>
      </c>
      <c r="C3087" s="79"/>
      <c r="D3087" s="79"/>
      <c r="E3087" s="79"/>
      <c r="F3087" s="80"/>
    </row>
    <row r="3088" spans="1:6" x14ac:dyDescent="0.25">
      <c r="A3088" s="77">
        <v>39221513</v>
      </c>
      <c r="B3088" s="79">
        <v>30.24</v>
      </c>
      <c r="C3088" s="79"/>
      <c r="D3088" s="79"/>
      <c r="E3088" s="79"/>
      <c r="F3088" s="80"/>
    </row>
    <row r="3089" spans="1:6" x14ac:dyDescent="0.25">
      <c r="A3089" s="77">
        <v>39221514</v>
      </c>
      <c r="B3089" s="79">
        <v>26.24</v>
      </c>
      <c r="C3089" s="79"/>
      <c r="D3089" s="79"/>
      <c r="E3089" s="79"/>
      <c r="F3089" s="80"/>
    </row>
    <row r="3090" spans="1:6" x14ac:dyDescent="0.25">
      <c r="A3090" s="77">
        <v>39221955</v>
      </c>
      <c r="B3090" s="79">
        <v>131.02000000000001</v>
      </c>
      <c r="C3090" s="79"/>
      <c r="D3090" s="79"/>
      <c r="E3090" s="79"/>
      <c r="F3090" s="80"/>
    </row>
    <row r="3091" spans="1:6" x14ac:dyDescent="0.25">
      <c r="A3091" s="77">
        <v>39221956</v>
      </c>
      <c r="B3091" s="78">
        <v>1397.09</v>
      </c>
      <c r="C3091" s="79"/>
      <c r="D3091" s="79"/>
      <c r="E3091" s="79"/>
      <c r="F3091" s="80"/>
    </row>
    <row r="3092" spans="1:6" x14ac:dyDescent="0.25">
      <c r="A3092" s="77">
        <v>39221957</v>
      </c>
      <c r="B3092" s="79">
        <v>104.99</v>
      </c>
      <c r="C3092" s="79"/>
      <c r="D3092" s="79"/>
      <c r="E3092" s="79"/>
      <c r="F3092" s="80"/>
    </row>
    <row r="3093" spans="1:6" x14ac:dyDescent="0.25">
      <c r="A3093" s="77">
        <v>39221958</v>
      </c>
      <c r="B3093" s="79">
        <v>85.68</v>
      </c>
      <c r="C3093" s="79"/>
      <c r="D3093" s="79"/>
      <c r="E3093" s="79"/>
      <c r="F3093" s="80"/>
    </row>
    <row r="3094" spans="1:6" x14ac:dyDescent="0.25">
      <c r="A3094" s="77">
        <v>39221959</v>
      </c>
      <c r="B3094" s="79">
        <v>156.46</v>
      </c>
      <c r="C3094" s="79"/>
      <c r="D3094" s="79"/>
      <c r="E3094" s="79"/>
      <c r="F3094" s="80"/>
    </row>
    <row r="3095" spans="1:6" x14ac:dyDescent="0.25">
      <c r="A3095" s="77">
        <v>39221960</v>
      </c>
      <c r="B3095" s="79">
        <v>120.96</v>
      </c>
      <c r="C3095" s="79"/>
      <c r="D3095" s="79"/>
      <c r="E3095" s="79"/>
      <c r="F3095" s="80"/>
    </row>
    <row r="3096" spans="1:6" x14ac:dyDescent="0.25">
      <c r="A3096" s="77">
        <v>39221961</v>
      </c>
      <c r="B3096" s="79">
        <v>110.26</v>
      </c>
      <c r="C3096" s="79"/>
      <c r="D3096" s="79"/>
      <c r="E3096" s="79"/>
      <c r="F3096" s="80"/>
    </row>
    <row r="3097" spans="1:6" x14ac:dyDescent="0.25">
      <c r="A3097" s="77">
        <v>39221962</v>
      </c>
      <c r="B3097" s="79">
        <v>241.92</v>
      </c>
      <c r="C3097" s="79"/>
      <c r="D3097" s="79"/>
      <c r="E3097" s="79"/>
      <c r="F3097" s="80"/>
    </row>
    <row r="3098" spans="1:6" x14ac:dyDescent="0.25">
      <c r="A3098" s="77">
        <v>39221963</v>
      </c>
      <c r="B3098" s="79">
        <v>70.56</v>
      </c>
      <c r="C3098" s="79"/>
      <c r="D3098" s="79"/>
      <c r="E3098" s="79"/>
      <c r="F3098" s="80"/>
    </row>
    <row r="3099" spans="1:6" x14ac:dyDescent="0.25">
      <c r="A3099" s="77">
        <v>39221964</v>
      </c>
      <c r="B3099" s="79">
        <v>70.56</v>
      </c>
      <c r="C3099" s="79"/>
      <c r="D3099" s="79"/>
      <c r="E3099" s="79"/>
      <c r="F3099" s="80"/>
    </row>
    <row r="3100" spans="1:6" x14ac:dyDescent="0.25">
      <c r="A3100" s="77">
        <v>39221966</v>
      </c>
      <c r="B3100" s="79">
        <v>38.590000000000003</v>
      </c>
      <c r="C3100" s="79"/>
      <c r="D3100" s="79"/>
      <c r="E3100" s="79"/>
      <c r="F3100" s="80"/>
    </row>
    <row r="3101" spans="1:6" x14ac:dyDescent="0.25">
      <c r="A3101" s="77">
        <v>39222902</v>
      </c>
      <c r="B3101" s="79">
        <v>83.98</v>
      </c>
      <c r="C3101" s="79"/>
      <c r="D3101" s="79"/>
      <c r="E3101" s="79"/>
      <c r="F3101" s="80"/>
    </row>
    <row r="3102" spans="1:6" x14ac:dyDescent="0.25">
      <c r="A3102" s="77">
        <v>39222903</v>
      </c>
      <c r="B3102" s="79">
        <v>31.5</v>
      </c>
      <c r="C3102" s="79"/>
      <c r="D3102" s="79"/>
      <c r="E3102" s="79"/>
      <c r="F3102" s="80"/>
    </row>
    <row r="3103" spans="1:6" x14ac:dyDescent="0.25">
      <c r="A3103" s="77">
        <v>39222904</v>
      </c>
      <c r="B3103" s="79">
        <v>31.49</v>
      </c>
      <c r="C3103" s="79"/>
      <c r="D3103" s="79"/>
      <c r="E3103" s="79"/>
      <c r="F3103" s="80"/>
    </row>
    <row r="3104" spans="1:6" x14ac:dyDescent="0.25">
      <c r="A3104" s="77">
        <v>39222905</v>
      </c>
      <c r="B3104" s="79">
        <v>62.98</v>
      </c>
      <c r="C3104" s="79"/>
      <c r="D3104" s="79"/>
      <c r="E3104" s="79"/>
      <c r="F3104" s="80"/>
    </row>
    <row r="3105" spans="1:6" x14ac:dyDescent="0.25">
      <c r="A3105" s="77">
        <v>39222906</v>
      </c>
      <c r="B3105" s="79">
        <v>31.49</v>
      </c>
      <c r="C3105" s="79"/>
      <c r="D3105" s="79"/>
      <c r="E3105" s="79"/>
      <c r="F3105" s="80"/>
    </row>
    <row r="3106" spans="1:6" x14ac:dyDescent="0.25">
      <c r="A3106" s="77">
        <v>39222907</v>
      </c>
      <c r="B3106" s="79">
        <v>33.08</v>
      </c>
      <c r="C3106" s="79"/>
      <c r="D3106" s="79"/>
      <c r="E3106" s="79"/>
      <c r="F3106" s="80"/>
    </row>
    <row r="3107" spans="1:6" x14ac:dyDescent="0.25">
      <c r="A3107" s="77">
        <v>39225211</v>
      </c>
      <c r="B3107" s="78">
        <v>2854.08</v>
      </c>
      <c r="C3107" s="79"/>
      <c r="D3107" s="79"/>
      <c r="E3107" s="79"/>
      <c r="F3107" s="80"/>
    </row>
    <row r="3108" spans="1:6" x14ac:dyDescent="0.25">
      <c r="A3108" s="90" t="s">
        <v>292</v>
      </c>
      <c r="B3108" s="81">
        <f>SUM(B3055:B3107)</f>
        <v>6302.35</v>
      </c>
      <c r="C3108" s="79"/>
      <c r="D3108" s="79"/>
      <c r="E3108" s="79"/>
      <c r="F3108" s="80"/>
    </row>
    <row r="3109" spans="1:6" x14ac:dyDescent="0.25">
      <c r="A3109" s="77" t="s">
        <v>8</v>
      </c>
      <c r="B3109" s="79"/>
      <c r="C3109" s="79"/>
      <c r="D3109" s="79"/>
      <c r="E3109" s="79"/>
      <c r="F3109" s="80"/>
    </row>
    <row r="3110" spans="1:6" x14ac:dyDescent="0.25">
      <c r="A3110" s="77"/>
      <c r="B3110" s="78"/>
      <c r="C3110" s="79"/>
      <c r="D3110" s="79"/>
      <c r="E3110" s="79"/>
      <c r="F3110" s="80"/>
    </row>
    <row r="3111" spans="1:6" x14ac:dyDescent="0.25">
      <c r="A3111" s="77" t="s">
        <v>889</v>
      </c>
      <c r="B3111" s="79">
        <v>479.52</v>
      </c>
      <c r="C3111" s="79"/>
      <c r="D3111" s="79"/>
      <c r="E3111" s="79"/>
      <c r="F3111" s="80"/>
    </row>
    <row r="3112" spans="1:6" x14ac:dyDescent="0.25">
      <c r="A3112" s="77" t="s">
        <v>890</v>
      </c>
      <c r="B3112" s="79">
        <v>79.37</v>
      </c>
      <c r="C3112" s="79"/>
      <c r="D3112" s="79"/>
      <c r="E3112" s="79"/>
      <c r="F3112" s="80"/>
    </row>
    <row r="3113" spans="1:6" x14ac:dyDescent="0.25">
      <c r="A3113" s="77" t="s">
        <v>891</v>
      </c>
      <c r="B3113" s="79">
        <v>79.37</v>
      </c>
      <c r="C3113" s="79"/>
      <c r="D3113" s="79"/>
      <c r="E3113" s="81" t="s">
        <v>20</v>
      </c>
      <c r="F3113" s="92">
        <f>B3108+B3115</f>
        <v>7030.3</v>
      </c>
    </row>
    <row r="3114" spans="1:6" x14ac:dyDescent="0.25">
      <c r="A3114" s="77" t="s">
        <v>892</v>
      </c>
      <c r="B3114" s="79">
        <v>89.69</v>
      </c>
      <c r="C3114" s="79"/>
      <c r="D3114" s="79"/>
      <c r="E3114" s="79"/>
      <c r="F3114" s="80"/>
    </row>
    <row r="3115" spans="1:6" x14ac:dyDescent="0.25">
      <c r="A3115" s="85" t="s">
        <v>19</v>
      </c>
      <c r="B3115" s="86">
        <f>SUM(B3111:B3114)</f>
        <v>727.95</v>
      </c>
      <c r="C3115" s="87"/>
      <c r="D3115" s="87"/>
      <c r="E3115" s="87"/>
      <c r="F3115" s="88"/>
    </row>
    <row r="3118" spans="1:6" customFormat="1" x14ac:dyDescent="0.25">
      <c r="A3118" s="44" t="s">
        <v>5</v>
      </c>
      <c r="B3118" s="46" t="s">
        <v>6</v>
      </c>
      <c r="C3118" s="45">
        <v>44392</v>
      </c>
      <c r="D3118" s="122">
        <v>864.83</v>
      </c>
    </row>
    <row r="3119" spans="1:6" x14ac:dyDescent="0.25">
      <c r="A3119" s="69" t="s">
        <v>893</v>
      </c>
      <c r="B3119" s="69">
        <v>456.9</v>
      </c>
    </row>
    <row r="3120" spans="1:6" x14ac:dyDescent="0.25">
      <c r="A3120" s="69" t="s">
        <v>894</v>
      </c>
      <c r="B3120" s="69">
        <v>12.24</v>
      </c>
    </row>
    <row r="3121" spans="1:13" x14ac:dyDescent="0.25">
      <c r="A3121" s="69" t="s">
        <v>895</v>
      </c>
      <c r="B3121" s="69">
        <v>24.51</v>
      </c>
    </row>
    <row r="3122" spans="1:13" x14ac:dyDescent="0.25">
      <c r="A3122" s="69" t="s">
        <v>896</v>
      </c>
      <c r="B3122" s="69">
        <v>179.38</v>
      </c>
    </row>
    <row r="3123" spans="1:13" x14ac:dyDescent="0.25">
      <c r="A3123" s="69" t="s">
        <v>897</v>
      </c>
      <c r="B3123" s="69">
        <v>191.8</v>
      </c>
    </row>
    <row r="3124" spans="1:13" x14ac:dyDescent="0.25">
      <c r="A3124" s="71" t="s">
        <v>19</v>
      </c>
      <c r="B3124" s="71">
        <f>SUM(B3119:B3123)</f>
        <v>864.82999999999993</v>
      </c>
    </row>
    <row r="3127" spans="1:13" customFormat="1" x14ac:dyDescent="0.25">
      <c r="A3127" s="47" t="s">
        <v>5</v>
      </c>
      <c r="B3127" s="48" t="s">
        <v>6</v>
      </c>
      <c r="C3127" s="49">
        <v>44393</v>
      </c>
      <c r="D3127" s="64">
        <v>16777.13</v>
      </c>
    </row>
    <row r="3128" spans="1:13" x14ac:dyDescent="0.25">
      <c r="A3128" s="73">
        <v>39280192</v>
      </c>
      <c r="B3128" s="75">
        <v>367.5</v>
      </c>
      <c r="C3128" s="117" t="s">
        <v>171</v>
      </c>
      <c r="D3128" s="117" t="s">
        <v>172</v>
      </c>
      <c r="E3128" s="117" t="s">
        <v>173</v>
      </c>
      <c r="F3128" s="117" t="s">
        <v>174</v>
      </c>
      <c r="G3128" s="117" t="s">
        <v>175</v>
      </c>
      <c r="H3128" s="117" t="s">
        <v>176</v>
      </c>
      <c r="I3128" s="117" t="s">
        <v>177</v>
      </c>
      <c r="J3128" s="117" t="s">
        <v>178</v>
      </c>
      <c r="K3128" s="117" t="s">
        <v>179</v>
      </c>
      <c r="L3128" s="117" t="s">
        <v>520</v>
      </c>
      <c r="M3128" s="117" t="s">
        <v>521</v>
      </c>
    </row>
    <row r="3129" spans="1:13" x14ac:dyDescent="0.25">
      <c r="A3129" s="77">
        <v>39280193</v>
      </c>
      <c r="B3129" s="79">
        <v>735</v>
      </c>
      <c r="C3129" s="118" t="s">
        <v>914</v>
      </c>
      <c r="D3129" s="118" t="s">
        <v>914</v>
      </c>
      <c r="E3129" s="119">
        <v>0</v>
      </c>
      <c r="F3129" s="119">
        <v>0</v>
      </c>
      <c r="G3129" s="119">
        <v>15.75</v>
      </c>
      <c r="H3129" s="118" t="s">
        <v>183</v>
      </c>
      <c r="I3129" s="119" t="s">
        <v>183</v>
      </c>
      <c r="J3129" s="119">
        <v>31.5</v>
      </c>
      <c r="K3129" s="118">
        <v>-15.75</v>
      </c>
      <c r="L3129" s="118" t="s">
        <v>522</v>
      </c>
      <c r="M3129" s="118" t="s">
        <v>523</v>
      </c>
    </row>
    <row r="3130" spans="1:13" ht="15.75" thickBot="1" x14ac:dyDescent="0.3">
      <c r="A3130" s="77">
        <v>39280194</v>
      </c>
      <c r="B3130" s="78">
        <v>1653.75</v>
      </c>
      <c r="C3130" s="78"/>
      <c r="D3130" s="79"/>
      <c r="E3130" s="79"/>
      <c r="F3130" s="80"/>
      <c r="K3130" s="108">
        <f>SUM(K3129)</f>
        <v>-15.75</v>
      </c>
    </row>
    <row r="3131" spans="1:13" ht="15.75" thickTop="1" x14ac:dyDescent="0.25">
      <c r="A3131" s="77">
        <v>39280195</v>
      </c>
      <c r="B3131" s="79">
        <v>183.75</v>
      </c>
      <c r="C3131" s="79"/>
      <c r="D3131" s="79"/>
      <c r="E3131" s="79"/>
      <c r="F3131" s="80"/>
    </row>
    <row r="3132" spans="1:13" x14ac:dyDescent="0.25">
      <c r="A3132" s="77">
        <v>39280196</v>
      </c>
      <c r="B3132" s="79">
        <v>183.75</v>
      </c>
      <c r="C3132" s="79"/>
      <c r="D3132" s="79"/>
      <c r="E3132" s="79"/>
      <c r="F3132" s="80"/>
    </row>
    <row r="3133" spans="1:13" x14ac:dyDescent="0.25">
      <c r="A3133" s="77">
        <v>39280197</v>
      </c>
      <c r="B3133" s="79">
        <v>26.25</v>
      </c>
      <c r="C3133" s="79"/>
      <c r="D3133" s="79"/>
      <c r="E3133" s="79"/>
      <c r="F3133" s="80"/>
    </row>
    <row r="3134" spans="1:13" x14ac:dyDescent="0.25">
      <c r="A3134" s="77">
        <v>39280198</v>
      </c>
      <c r="B3134" s="79">
        <v>918.75</v>
      </c>
      <c r="C3134" s="79"/>
      <c r="D3134" s="79"/>
      <c r="E3134" s="79"/>
      <c r="F3134" s="80"/>
    </row>
    <row r="3135" spans="1:13" x14ac:dyDescent="0.25">
      <c r="A3135" s="77">
        <v>39280199</v>
      </c>
      <c r="B3135" s="79">
        <v>157.30000000000001</v>
      </c>
      <c r="C3135" s="79"/>
      <c r="D3135" s="79"/>
      <c r="E3135" s="79"/>
      <c r="F3135" s="80"/>
    </row>
    <row r="3136" spans="1:13" x14ac:dyDescent="0.25">
      <c r="A3136" s="77">
        <v>39280200</v>
      </c>
      <c r="B3136" s="79">
        <v>157.5</v>
      </c>
      <c r="C3136" s="79"/>
      <c r="D3136" s="79"/>
      <c r="E3136" s="79"/>
      <c r="F3136" s="80"/>
    </row>
    <row r="3137" spans="1:6" x14ac:dyDescent="0.25">
      <c r="A3137" s="77">
        <v>39280201</v>
      </c>
      <c r="B3137" s="79">
        <v>26.25</v>
      </c>
      <c r="C3137" s="79"/>
      <c r="D3137" s="79"/>
      <c r="E3137" s="79"/>
      <c r="F3137" s="80"/>
    </row>
    <row r="3138" spans="1:6" x14ac:dyDescent="0.25">
      <c r="A3138" s="77">
        <v>39280202</v>
      </c>
      <c r="B3138" s="79">
        <v>471.9</v>
      </c>
      <c r="C3138" s="79"/>
      <c r="D3138" s="79"/>
      <c r="E3138" s="79"/>
      <c r="F3138" s="80"/>
    </row>
    <row r="3139" spans="1:6" x14ac:dyDescent="0.25">
      <c r="A3139" s="77">
        <v>39280203</v>
      </c>
      <c r="B3139" s="79">
        <v>26.25</v>
      </c>
      <c r="C3139" s="79"/>
      <c r="D3139" s="79"/>
      <c r="E3139" s="79"/>
      <c r="F3139" s="80"/>
    </row>
    <row r="3140" spans="1:6" x14ac:dyDescent="0.25">
      <c r="A3140" s="77">
        <v>39280204</v>
      </c>
      <c r="B3140" s="79">
        <v>314.60000000000002</v>
      </c>
      <c r="C3140" s="79"/>
      <c r="D3140" s="79"/>
      <c r="E3140" s="79"/>
      <c r="F3140" s="80"/>
    </row>
    <row r="3141" spans="1:6" x14ac:dyDescent="0.25">
      <c r="A3141" s="77">
        <v>39280205</v>
      </c>
      <c r="B3141" s="79">
        <v>26.25</v>
      </c>
      <c r="C3141" s="79"/>
      <c r="D3141" s="79"/>
      <c r="E3141" s="79"/>
      <c r="F3141" s="80"/>
    </row>
    <row r="3142" spans="1:6" x14ac:dyDescent="0.25">
      <c r="A3142" s="77">
        <v>39280206</v>
      </c>
      <c r="B3142" s="79">
        <v>314.60000000000002</v>
      </c>
      <c r="C3142" s="79"/>
      <c r="D3142" s="79"/>
      <c r="E3142" s="79"/>
      <c r="F3142" s="80"/>
    </row>
    <row r="3143" spans="1:6" x14ac:dyDescent="0.25">
      <c r="A3143" s="77">
        <v>39280207</v>
      </c>
      <c r="B3143" s="79">
        <v>315</v>
      </c>
      <c r="C3143" s="79"/>
      <c r="D3143" s="79"/>
      <c r="E3143" s="79"/>
      <c r="F3143" s="80"/>
    </row>
    <row r="3144" spans="1:6" x14ac:dyDescent="0.25">
      <c r="A3144" s="77">
        <v>39280208</v>
      </c>
      <c r="B3144" s="79">
        <v>315</v>
      </c>
      <c r="C3144" s="79"/>
      <c r="D3144" s="79"/>
      <c r="E3144" s="79"/>
      <c r="F3144" s="80"/>
    </row>
    <row r="3145" spans="1:6" x14ac:dyDescent="0.25">
      <c r="A3145" s="77">
        <v>39280209</v>
      </c>
      <c r="B3145" s="79">
        <v>45.36</v>
      </c>
      <c r="C3145" s="79"/>
      <c r="D3145" s="79"/>
      <c r="E3145" s="79"/>
      <c r="F3145" s="80"/>
    </row>
    <row r="3146" spans="1:6" x14ac:dyDescent="0.25">
      <c r="A3146" s="77">
        <v>39280210</v>
      </c>
      <c r="B3146" s="79">
        <v>90.72</v>
      </c>
      <c r="C3146" s="79"/>
      <c r="D3146" s="79"/>
      <c r="E3146" s="79"/>
      <c r="F3146" s="80"/>
    </row>
    <row r="3147" spans="1:6" x14ac:dyDescent="0.25">
      <c r="A3147" s="77">
        <v>39280211</v>
      </c>
      <c r="B3147" s="79">
        <v>26.25</v>
      </c>
      <c r="C3147" s="79"/>
      <c r="D3147" s="79"/>
      <c r="E3147" s="79"/>
      <c r="F3147" s="80"/>
    </row>
    <row r="3148" spans="1:6" x14ac:dyDescent="0.25">
      <c r="A3148" s="77">
        <v>39280212</v>
      </c>
      <c r="B3148" s="79">
        <v>31.5</v>
      </c>
      <c r="C3148" s="79"/>
      <c r="D3148" s="79"/>
      <c r="E3148" s="79"/>
      <c r="F3148" s="80"/>
    </row>
    <row r="3149" spans="1:6" x14ac:dyDescent="0.25">
      <c r="A3149" s="77">
        <v>39280213</v>
      </c>
      <c r="B3149" s="79">
        <v>252</v>
      </c>
      <c r="C3149" s="79"/>
      <c r="D3149" s="79"/>
      <c r="E3149" s="79"/>
      <c r="F3149" s="80"/>
    </row>
    <row r="3150" spans="1:6" x14ac:dyDescent="0.25">
      <c r="A3150" s="77">
        <v>39280214</v>
      </c>
      <c r="B3150" s="79">
        <v>252</v>
      </c>
      <c r="C3150" s="79"/>
      <c r="D3150" s="79"/>
      <c r="E3150" s="79"/>
      <c r="F3150" s="80"/>
    </row>
    <row r="3151" spans="1:6" x14ac:dyDescent="0.25">
      <c r="A3151" s="77">
        <v>39280215</v>
      </c>
      <c r="B3151" s="79">
        <v>252</v>
      </c>
      <c r="C3151" s="79"/>
      <c r="D3151" s="79"/>
      <c r="E3151" s="79"/>
      <c r="F3151" s="80"/>
    </row>
    <row r="3152" spans="1:6" x14ac:dyDescent="0.25">
      <c r="A3152" s="77">
        <v>39280216</v>
      </c>
      <c r="B3152" s="79">
        <v>15.75</v>
      </c>
      <c r="C3152" s="79"/>
      <c r="D3152" s="79"/>
      <c r="E3152" s="79"/>
      <c r="F3152" s="80"/>
    </row>
    <row r="3153" spans="1:6" x14ac:dyDescent="0.25">
      <c r="A3153" s="77">
        <v>39280217</v>
      </c>
      <c r="B3153" s="79">
        <v>52.5</v>
      </c>
      <c r="C3153" s="79"/>
      <c r="D3153" s="79"/>
      <c r="E3153" s="79"/>
      <c r="F3153" s="80"/>
    </row>
    <row r="3154" spans="1:6" x14ac:dyDescent="0.25">
      <c r="A3154" s="77">
        <v>39280219</v>
      </c>
      <c r="B3154" s="79">
        <v>31.5</v>
      </c>
      <c r="C3154" s="79"/>
      <c r="D3154" s="79"/>
      <c r="E3154" s="79"/>
      <c r="F3154" s="80"/>
    </row>
    <row r="3155" spans="1:6" x14ac:dyDescent="0.25">
      <c r="A3155" s="77">
        <v>39280220</v>
      </c>
      <c r="B3155" s="79">
        <v>183.95</v>
      </c>
      <c r="C3155" s="79"/>
      <c r="D3155" s="79"/>
      <c r="E3155" s="79"/>
      <c r="F3155" s="80"/>
    </row>
    <row r="3156" spans="1:6" x14ac:dyDescent="0.25">
      <c r="A3156" s="77">
        <v>39280221</v>
      </c>
      <c r="B3156" s="79">
        <v>183.95</v>
      </c>
      <c r="C3156" s="79"/>
      <c r="D3156" s="79"/>
      <c r="E3156" s="79"/>
      <c r="F3156" s="80"/>
    </row>
    <row r="3157" spans="1:6" x14ac:dyDescent="0.25">
      <c r="A3157" s="77">
        <v>39280222</v>
      </c>
      <c r="B3157" s="79">
        <v>367.9</v>
      </c>
      <c r="C3157" s="79"/>
      <c r="D3157" s="79"/>
      <c r="E3157" s="79"/>
      <c r="F3157" s="80"/>
    </row>
    <row r="3158" spans="1:6" x14ac:dyDescent="0.25">
      <c r="A3158" s="77">
        <v>39298631</v>
      </c>
      <c r="B3158" s="79">
        <v>126</v>
      </c>
      <c r="C3158" s="79"/>
      <c r="D3158" s="79"/>
      <c r="E3158" s="79"/>
      <c r="F3158" s="80"/>
    </row>
    <row r="3159" spans="1:6" x14ac:dyDescent="0.25">
      <c r="A3159" s="77">
        <v>39298632</v>
      </c>
      <c r="B3159" s="79">
        <v>40.32</v>
      </c>
      <c r="C3159" s="79"/>
      <c r="D3159" s="79"/>
      <c r="E3159" s="79"/>
      <c r="F3159" s="80"/>
    </row>
    <row r="3160" spans="1:6" x14ac:dyDescent="0.25">
      <c r="A3160" s="77">
        <v>39298633</v>
      </c>
      <c r="B3160" s="79">
        <v>141.12</v>
      </c>
      <c r="C3160" s="79"/>
      <c r="D3160" s="79"/>
      <c r="E3160" s="79"/>
      <c r="F3160" s="80"/>
    </row>
    <row r="3161" spans="1:6" x14ac:dyDescent="0.25">
      <c r="A3161" s="77">
        <v>39298634</v>
      </c>
      <c r="B3161" s="79">
        <v>131.04</v>
      </c>
      <c r="C3161" s="79"/>
      <c r="D3161" s="79"/>
      <c r="E3161" s="79"/>
      <c r="F3161" s="80"/>
    </row>
    <row r="3162" spans="1:6" x14ac:dyDescent="0.25">
      <c r="A3162" s="77">
        <v>39298635</v>
      </c>
      <c r="B3162" s="79">
        <v>178.48</v>
      </c>
      <c r="C3162" s="79"/>
      <c r="D3162" s="79"/>
      <c r="E3162" s="79"/>
      <c r="F3162" s="80"/>
    </row>
    <row r="3163" spans="1:6" x14ac:dyDescent="0.25">
      <c r="A3163" s="77">
        <v>39298636</v>
      </c>
      <c r="B3163" s="78">
        <v>2248.12</v>
      </c>
      <c r="C3163" s="78"/>
      <c r="D3163" s="79"/>
      <c r="E3163" s="79"/>
      <c r="F3163" s="80"/>
    </row>
    <row r="3164" spans="1:6" x14ac:dyDescent="0.25">
      <c r="A3164" s="77">
        <v>39298637</v>
      </c>
      <c r="B3164" s="79">
        <v>40.32</v>
      </c>
      <c r="C3164" s="79"/>
      <c r="D3164" s="79"/>
      <c r="E3164" s="79"/>
      <c r="F3164" s="80"/>
    </row>
    <row r="3165" spans="1:6" x14ac:dyDescent="0.25">
      <c r="A3165" s="77">
        <v>39298638</v>
      </c>
      <c r="B3165" s="79">
        <v>131.01</v>
      </c>
      <c r="C3165" s="79"/>
      <c r="D3165" s="79"/>
      <c r="E3165" s="79"/>
      <c r="F3165" s="80"/>
    </row>
    <row r="3166" spans="1:6" x14ac:dyDescent="0.25">
      <c r="A3166" s="77">
        <v>39298639</v>
      </c>
      <c r="B3166" s="79">
        <v>157.30000000000001</v>
      </c>
      <c r="C3166" s="79"/>
      <c r="D3166" s="79"/>
      <c r="E3166" s="79"/>
      <c r="F3166" s="80"/>
    </row>
    <row r="3167" spans="1:6" x14ac:dyDescent="0.25">
      <c r="A3167" s="77">
        <v>39298640</v>
      </c>
      <c r="B3167" s="79">
        <v>146.16</v>
      </c>
      <c r="C3167" s="79"/>
      <c r="D3167" s="79"/>
      <c r="E3167" s="79"/>
      <c r="F3167" s="80"/>
    </row>
    <row r="3168" spans="1:6" x14ac:dyDescent="0.25">
      <c r="A3168" s="77">
        <v>39298641</v>
      </c>
      <c r="B3168" s="79">
        <v>68.25</v>
      </c>
      <c r="C3168" s="79"/>
      <c r="D3168" s="79"/>
      <c r="E3168" s="79"/>
      <c r="F3168" s="80"/>
    </row>
    <row r="3169" spans="1:6" x14ac:dyDescent="0.25">
      <c r="A3169" s="77">
        <v>39298642</v>
      </c>
      <c r="B3169" s="79">
        <v>136.08000000000001</v>
      </c>
      <c r="C3169" s="79"/>
      <c r="D3169" s="79"/>
      <c r="E3169" s="79"/>
      <c r="F3169" s="80"/>
    </row>
    <row r="3170" spans="1:6" x14ac:dyDescent="0.25">
      <c r="A3170" s="77">
        <v>39298643</v>
      </c>
      <c r="B3170" s="79">
        <v>118.11</v>
      </c>
      <c r="C3170" s="79"/>
      <c r="D3170" s="79"/>
      <c r="E3170" s="79"/>
      <c r="F3170" s="80"/>
    </row>
    <row r="3171" spans="1:6" x14ac:dyDescent="0.25">
      <c r="A3171" s="77">
        <v>39298644</v>
      </c>
      <c r="B3171" s="79">
        <v>31.49</v>
      </c>
      <c r="C3171" s="79"/>
      <c r="D3171" s="79"/>
      <c r="E3171" s="79"/>
      <c r="F3171" s="80"/>
    </row>
    <row r="3172" spans="1:6" x14ac:dyDescent="0.25">
      <c r="A3172" s="77">
        <v>39298645</v>
      </c>
      <c r="B3172" s="79">
        <v>31.5</v>
      </c>
      <c r="C3172" s="79"/>
      <c r="D3172" s="79"/>
      <c r="E3172" s="79"/>
      <c r="F3172" s="80"/>
    </row>
    <row r="3173" spans="1:6" x14ac:dyDescent="0.25">
      <c r="A3173" s="77">
        <v>39298646</v>
      </c>
      <c r="B3173" s="79">
        <v>77.180000000000007</v>
      </c>
      <c r="C3173" s="79"/>
      <c r="D3173" s="79"/>
      <c r="E3173" s="79"/>
      <c r="F3173" s="80"/>
    </row>
    <row r="3174" spans="1:6" x14ac:dyDescent="0.25">
      <c r="A3174" s="77">
        <v>39298647</v>
      </c>
      <c r="B3174" s="79">
        <v>35.299999999999997</v>
      </c>
      <c r="C3174" s="79"/>
      <c r="D3174" s="79"/>
      <c r="E3174" s="79"/>
      <c r="F3174" s="80"/>
    </row>
    <row r="3175" spans="1:6" x14ac:dyDescent="0.25">
      <c r="A3175" s="77">
        <v>39298648</v>
      </c>
      <c r="B3175" s="79">
        <v>80.64</v>
      </c>
      <c r="C3175" s="79"/>
      <c r="D3175" s="79"/>
      <c r="E3175" s="79"/>
      <c r="F3175" s="80"/>
    </row>
    <row r="3176" spans="1:6" x14ac:dyDescent="0.25">
      <c r="A3176" s="77">
        <v>39298649</v>
      </c>
      <c r="B3176" s="79">
        <v>181.44</v>
      </c>
      <c r="C3176" s="79"/>
      <c r="D3176" s="79"/>
      <c r="E3176" s="79"/>
      <c r="F3176" s="80"/>
    </row>
    <row r="3177" spans="1:6" x14ac:dyDescent="0.25">
      <c r="A3177" s="77">
        <v>39298650</v>
      </c>
      <c r="B3177" s="79">
        <v>192.94</v>
      </c>
      <c r="C3177" s="79"/>
      <c r="D3177" s="79"/>
      <c r="E3177" s="79"/>
      <c r="F3177" s="80"/>
    </row>
    <row r="3178" spans="1:6" x14ac:dyDescent="0.25">
      <c r="A3178" s="77">
        <v>39298651</v>
      </c>
      <c r="B3178" s="79">
        <v>52.5</v>
      </c>
      <c r="C3178" s="79"/>
      <c r="D3178" s="79"/>
      <c r="E3178" s="79"/>
      <c r="F3178" s="80"/>
    </row>
    <row r="3179" spans="1:6" x14ac:dyDescent="0.25">
      <c r="A3179" s="77">
        <v>39298652</v>
      </c>
      <c r="B3179" s="79">
        <v>80.64</v>
      </c>
      <c r="C3179" s="79"/>
      <c r="D3179" s="79"/>
      <c r="E3179" s="79"/>
      <c r="F3179" s="80"/>
    </row>
    <row r="3180" spans="1:6" x14ac:dyDescent="0.25">
      <c r="A3180" s="77">
        <v>39298653</v>
      </c>
      <c r="B3180" s="79">
        <v>81.25</v>
      </c>
      <c r="C3180" s="79"/>
      <c r="D3180" s="79"/>
      <c r="E3180" s="79"/>
      <c r="F3180" s="80"/>
    </row>
    <row r="3181" spans="1:6" x14ac:dyDescent="0.25">
      <c r="A3181" s="77">
        <v>39298654</v>
      </c>
      <c r="B3181" s="79">
        <v>45.36</v>
      </c>
      <c r="C3181" s="79"/>
      <c r="D3181" s="79"/>
      <c r="E3181" s="79"/>
      <c r="F3181" s="80"/>
    </row>
    <row r="3182" spans="1:6" x14ac:dyDescent="0.25">
      <c r="A3182" s="77">
        <v>39298655</v>
      </c>
      <c r="B3182" s="79">
        <v>97.5</v>
      </c>
      <c r="C3182" s="79"/>
      <c r="D3182" s="79"/>
      <c r="E3182" s="79"/>
      <c r="F3182" s="80"/>
    </row>
    <row r="3183" spans="1:6" x14ac:dyDescent="0.25">
      <c r="A3183" s="77">
        <v>39298656</v>
      </c>
      <c r="B3183" s="79">
        <v>288.60000000000002</v>
      </c>
      <c r="C3183" s="79"/>
      <c r="D3183" s="79"/>
      <c r="E3183" s="79"/>
      <c r="F3183" s="80"/>
    </row>
    <row r="3184" spans="1:6" x14ac:dyDescent="0.25">
      <c r="A3184" s="77">
        <v>39298657</v>
      </c>
      <c r="B3184" s="79">
        <v>367.9</v>
      </c>
      <c r="C3184" s="79"/>
      <c r="D3184" s="79"/>
      <c r="E3184" s="79"/>
      <c r="F3184" s="80"/>
    </row>
    <row r="3185" spans="1:6" x14ac:dyDescent="0.25">
      <c r="A3185" s="77">
        <v>39298658</v>
      </c>
      <c r="B3185" s="79">
        <v>60.48</v>
      </c>
      <c r="C3185" s="79"/>
      <c r="D3185" s="79"/>
      <c r="E3185" s="79"/>
      <c r="F3185" s="80"/>
    </row>
    <row r="3186" spans="1:6" x14ac:dyDescent="0.25">
      <c r="A3186" s="77">
        <v>39298659</v>
      </c>
      <c r="B3186" s="79">
        <v>90.78</v>
      </c>
      <c r="C3186" s="79"/>
      <c r="D3186" s="79"/>
      <c r="E3186" s="79"/>
      <c r="F3186" s="80"/>
    </row>
    <row r="3187" spans="1:6" x14ac:dyDescent="0.25">
      <c r="A3187" s="77">
        <v>39298660</v>
      </c>
      <c r="B3187" s="79">
        <v>33.08</v>
      </c>
      <c r="C3187" s="79"/>
      <c r="D3187" s="79"/>
      <c r="E3187" s="79"/>
      <c r="F3187" s="80"/>
    </row>
    <row r="3188" spans="1:6" x14ac:dyDescent="0.25">
      <c r="A3188" s="77">
        <v>39299165</v>
      </c>
      <c r="B3188" s="79">
        <v>30.24</v>
      </c>
      <c r="C3188" s="79"/>
      <c r="D3188" s="79"/>
      <c r="E3188" s="79"/>
      <c r="F3188" s="80"/>
    </row>
    <row r="3189" spans="1:6" x14ac:dyDescent="0.25">
      <c r="A3189" s="77">
        <v>39299166</v>
      </c>
      <c r="B3189" s="79">
        <v>90.72</v>
      </c>
      <c r="C3189" s="79"/>
      <c r="D3189" s="79"/>
      <c r="E3189" s="79"/>
      <c r="F3189" s="80"/>
    </row>
    <row r="3190" spans="1:6" x14ac:dyDescent="0.25">
      <c r="A3190" s="77">
        <v>39299167</v>
      </c>
      <c r="B3190" s="78">
        <v>1358.24</v>
      </c>
      <c r="C3190" s="78"/>
      <c r="D3190" s="79"/>
      <c r="E3190" s="79"/>
      <c r="F3190" s="80"/>
    </row>
    <row r="3191" spans="1:6" x14ac:dyDescent="0.25">
      <c r="A3191" s="77">
        <v>39299168</v>
      </c>
      <c r="B3191" s="79">
        <v>120.1</v>
      </c>
      <c r="C3191" s="79"/>
      <c r="D3191" s="79"/>
      <c r="E3191" s="79"/>
      <c r="F3191" s="80"/>
    </row>
    <row r="3192" spans="1:6" x14ac:dyDescent="0.25">
      <c r="A3192" s="77">
        <v>39299169</v>
      </c>
      <c r="B3192" s="79">
        <v>61.43</v>
      </c>
      <c r="C3192" s="79"/>
      <c r="D3192" s="79"/>
      <c r="E3192" s="79"/>
      <c r="F3192" s="80"/>
    </row>
    <row r="3193" spans="1:6" x14ac:dyDescent="0.25">
      <c r="A3193" s="77">
        <v>39299170</v>
      </c>
      <c r="B3193" s="79">
        <v>71.67</v>
      </c>
      <c r="C3193" s="79"/>
      <c r="D3193" s="79"/>
      <c r="E3193" s="79"/>
      <c r="F3193" s="80"/>
    </row>
    <row r="3194" spans="1:6" x14ac:dyDescent="0.25">
      <c r="A3194" s="77">
        <v>39299171</v>
      </c>
      <c r="B3194" s="79">
        <v>26.24</v>
      </c>
      <c r="C3194" s="79"/>
      <c r="D3194" s="79"/>
      <c r="E3194" s="79"/>
      <c r="F3194" s="80"/>
    </row>
    <row r="3195" spans="1:6" x14ac:dyDescent="0.25">
      <c r="A3195" s="77">
        <v>39299172</v>
      </c>
      <c r="B3195" s="79">
        <v>77.180000000000007</v>
      </c>
      <c r="C3195" s="79"/>
      <c r="D3195" s="79"/>
      <c r="E3195" s="79"/>
      <c r="F3195" s="80"/>
    </row>
    <row r="3196" spans="1:6" x14ac:dyDescent="0.25">
      <c r="A3196" s="90" t="s">
        <v>292</v>
      </c>
      <c r="B3196" s="81">
        <f>SUM(B3128:B3195)</f>
        <v>15305.49</v>
      </c>
      <c r="C3196" s="79"/>
      <c r="D3196" s="79"/>
      <c r="E3196" s="79"/>
      <c r="F3196" s="80"/>
    </row>
    <row r="3197" spans="1:6" x14ac:dyDescent="0.25">
      <c r="A3197" s="77" t="s">
        <v>8</v>
      </c>
      <c r="B3197" s="79"/>
      <c r="C3197" s="79"/>
      <c r="D3197" s="79"/>
      <c r="E3197" s="79"/>
      <c r="F3197" s="80"/>
    </row>
    <row r="3198" spans="1:6" x14ac:dyDescent="0.25">
      <c r="A3198" s="77"/>
      <c r="B3198" s="79"/>
      <c r="C3198" s="79"/>
      <c r="D3198" s="79"/>
      <c r="E3198" s="79"/>
      <c r="F3198" s="80"/>
    </row>
    <row r="3199" spans="1:6" x14ac:dyDescent="0.25">
      <c r="A3199" s="77" t="s">
        <v>898</v>
      </c>
      <c r="B3199" s="79">
        <v>377.61</v>
      </c>
      <c r="C3199" s="79"/>
      <c r="D3199" s="79"/>
      <c r="E3199" s="79"/>
      <c r="F3199" s="80"/>
    </row>
    <row r="3200" spans="1:6" x14ac:dyDescent="0.25">
      <c r="A3200" s="77" t="s">
        <v>899</v>
      </c>
      <c r="B3200" s="79">
        <v>95.9</v>
      </c>
      <c r="C3200" s="79"/>
      <c r="D3200" s="79"/>
      <c r="E3200" s="79"/>
      <c r="F3200" s="80"/>
    </row>
    <row r="3201" spans="1:6" x14ac:dyDescent="0.25">
      <c r="A3201" s="77" t="s">
        <v>900</v>
      </c>
      <c r="B3201" s="79">
        <v>36.51</v>
      </c>
      <c r="C3201" s="79"/>
      <c r="D3201" s="79"/>
      <c r="E3201" s="81" t="s">
        <v>20</v>
      </c>
      <c r="F3201" s="82">
        <f>B3196+B3215</f>
        <v>16777.13</v>
      </c>
    </row>
    <row r="3202" spans="1:6" x14ac:dyDescent="0.25">
      <c r="A3202" s="77" t="s">
        <v>901</v>
      </c>
      <c r="B3202" s="79">
        <v>45.92</v>
      </c>
      <c r="C3202" s="79"/>
      <c r="D3202" s="79"/>
      <c r="E3202" s="79"/>
      <c r="F3202" s="80"/>
    </row>
    <row r="3203" spans="1:6" x14ac:dyDescent="0.25">
      <c r="A3203" s="77" t="s">
        <v>902</v>
      </c>
      <c r="B3203" s="79">
        <v>228.45</v>
      </c>
      <c r="C3203" s="79"/>
      <c r="D3203" s="79"/>
      <c r="E3203" s="79"/>
      <c r="F3203" s="80"/>
    </row>
    <row r="3204" spans="1:6" x14ac:dyDescent="0.25">
      <c r="A3204" s="77" t="s">
        <v>903</v>
      </c>
      <c r="B3204" s="79">
        <v>78.069999999999993</v>
      </c>
      <c r="C3204" s="79"/>
      <c r="D3204" s="79"/>
      <c r="E3204" s="79"/>
      <c r="F3204" s="80"/>
    </row>
    <row r="3205" spans="1:6" x14ac:dyDescent="0.25">
      <c r="A3205" s="77" t="s">
        <v>904</v>
      </c>
      <c r="B3205" s="79">
        <v>72.23</v>
      </c>
      <c r="C3205" s="79"/>
      <c r="D3205" s="79"/>
      <c r="E3205" s="79"/>
      <c r="F3205" s="80"/>
    </row>
    <row r="3206" spans="1:6" x14ac:dyDescent="0.25">
      <c r="A3206" s="77" t="s">
        <v>905</v>
      </c>
      <c r="B3206" s="79">
        <v>55.67</v>
      </c>
      <c r="C3206" s="79"/>
      <c r="D3206" s="79"/>
      <c r="E3206" s="79"/>
      <c r="F3206" s="80"/>
    </row>
    <row r="3207" spans="1:6" x14ac:dyDescent="0.25">
      <c r="A3207" s="77" t="s">
        <v>906</v>
      </c>
      <c r="B3207" s="79">
        <v>61.12</v>
      </c>
      <c r="C3207" s="79"/>
      <c r="D3207" s="79"/>
      <c r="E3207" s="79"/>
      <c r="F3207" s="80"/>
    </row>
    <row r="3208" spans="1:6" x14ac:dyDescent="0.25">
      <c r="A3208" s="77" t="s">
        <v>907</v>
      </c>
      <c r="B3208" s="79">
        <v>55.56</v>
      </c>
      <c r="C3208" s="79"/>
      <c r="D3208" s="79"/>
      <c r="E3208" s="79"/>
      <c r="F3208" s="80"/>
    </row>
    <row r="3209" spans="1:6" x14ac:dyDescent="0.25">
      <c r="A3209" s="77" t="s">
        <v>908</v>
      </c>
      <c r="B3209" s="79">
        <v>73.02</v>
      </c>
      <c r="C3209" s="79"/>
      <c r="D3209" s="79"/>
      <c r="E3209" s="79"/>
      <c r="F3209" s="80"/>
    </row>
    <row r="3210" spans="1:6" x14ac:dyDescent="0.25">
      <c r="A3210" s="77" t="s">
        <v>909</v>
      </c>
      <c r="B3210" s="79">
        <v>16.84</v>
      </c>
      <c r="C3210" s="79"/>
      <c r="D3210" s="79"/>
      <c r="E3210" s="79"/>
      <c r="F3210" s="80"/>
    </row>
    <row r="3211" spans="1:6" x14ac:dyDescent="0.25">
      <c r="A3211" s="77" t="s">
        <v>910</v>
      </c>
      <c r="B3211" s="79">
        <v>52.04</v>
      </c>
      <c r="C3211" s="79"/>
      <c r="D3211" s="79"/>
      <c r="E3211" s="79"/>
      <c r="F3211" s="80"/>
    </row>
    <row r="3212" spans="1:6" x14ac:dyDescent="0.25">
      <c r="A3212" s="77" t="s">
        <v>911</v>
      </c>
      <c r="B3212" s="79">
        <v>41.73</v>
      </c>
      <c r="C3212" s="79"/>
      <c r="D3212" s="79"/>
      <c r="E3212" s="79"/>
      <c r="F3212" s="80"/>
    </row>
    <row r="3213" spans="1:6" x14ac:dyDescent="0.25">
      <c r="A3213" s="77" t="s">
        <v>912</v>
      </c>
      <c r="B3213" s="79">
        <v>108.74</v>
      </c>
      <c r="C3213" s="79"/>
      <c r="D3213" s="79"/>
      <c r="E3213" s="79"/>
      <c r="F3213" s="80"/>
    </row>
    <row r="3214" spans="1:6" x14ac:dyDescent="0.25">
      <c r="A3214" s="77" t="s">
        <v>913</v>
      </c>
      <c r="B3214" s="79">
        <v>72.23</v>
      </c>
      <c r="C3214" s="79"/>
      <c r="D3214" s="79"/>
      <c r="E3214" s="79"/>
      <c r="F3214" s="80"/>
    </row>
    <row r="3215" spans="1:6" x14ac:dyDescent="0.25">
      <c r="A3215" s="85" t="s">
        <v>19</v>
      </c>
      <c r="B3215" s="86">
        <f>SUM(B3199:B3214)</f>
        <v>1471.6399999999996</v>
      </c>
      <c r="C3215" s="87"/>
      <c r="D3215" s="87"/>
      <c r="E3215" s="87"/>
      <c r="F3215" s="88"/>
    </row>
    <row r="3218" spans="1:13" customFormat="1" x14ac:dyDescent="0.25">
      <c r="A3218" s="44" t="s">
        <v>5</v>
      </c>
      <c r="B3218" s="46" t="s">
        <v>6</v>
      </c>
      <c r="C3218" s="45">
        <v>44396</v>
      </c>
      <c r="D3218" s="42">
        <v>522.71</v>
      </c>
    </row>
    <row r="3219" spans="1:13" x14ac:dyDescent="0.25">
      <c r="A3219" s="69" t="s">
        <v>915</v>
      </c>
      <c r="B3219" s="69">
        <v>101.48</v>
      </c>
    </row>
    <row r="3220" spans="1:13" x14ac:dyDescent="0.25">
      <c r="A3220" s="69" t="s">
        <v>916</v>
      </c>
      <c r="B3220" s="69">
        <v>33.9</v>
      </c>
    </row>
    <row r="3221" spans="1:13" x14ac:dyDescent="0.25">
      <c r="A3221" s="69" t="s">
        <v>917</v>
      </c>
      <c r="B3221" s="69">
        <v>65.87</v>
      </c>
    </row>
    <row r="3222" spans="1:13" x14ac:dyDescent="0.25">
      <c r="A3222" s="69" t="s">
        <v>918</v>
      </c>
      <c r="B3222" s="69">
        <v>61.12</v>
      </c>
    </row>
    <row r="3223" spans="1:13" x14ac:dyDescent="0.25">
      <c r="A3223" s="69" t="s">
        <v>919</v>
      </c>
      <c r="B3223" s="69">
        <v>79.37</v>
      </c>
    </row>
    <row r="3224" spans="1:13" x14ac:dyDescent="0.25">
      <c r="A3224" s="69" t="s">
        <v>920</v>
      </c>
      <c r="B3224" s="69">
        <v>36.51</v>
      </c>
    </row>
    <row r="3225" spans="1:13" x14ac:dyDescent="0.25">
      <c r="A3225" s="69" t="s">
        <v>921</v>
      </c>
      <c r="B3225" s="69">
        <v>50</v>
      </c>
    </row>
    <row r="3226" spans="1:13" x14ac:dyDescent="0.25">
      <c r="A3226" s="69" t="s">
        <v>922</v>
      </c>
      <c r="B3226" s="69">
        <v>94.46</v>
      </c>
    </row>
    <row r="3227" spans="1:13" ht="15.75" thickBot="1" x14ac:dyDescent="0.3">
      <c r="A3227" s="83" t="s">
        <v>19</v>
      </c>
      <c r="B3227" s="84">
        <f>SUM(B3219:B3226)</f>
        <v>522.71</v>
      </c>
    </row>
    <row r="3228" spans="1:13" ht="15.75" thickTop="1" x14ac:dyDescent="0.25"/>
    <row r="3230" spans="1:13" customFormat="1" x14ac:dyDescent="0.25">
      <c r="A3230" s="47" t="s">
        <v>5</v>
      </c>
      <c r="B3230" s="50" t="s">
        <v>6</v>
      </c>
      <c r="C3230" s="49">
        <v>44397</v>
      </c>
      <c r="D3230" s="39">
        <v>3026.91</v>
      </c>
    </row>
    <row r="3231" spans="1:13" x14ac:dyDescent="0.25">
      <c r="A3231" s="73">
        <v>39324008</v>
      </c>
      <c r="B3231" s="75">
        <v>367.5</v>
      </c>
      <c r="C3231" s="56" t="s">
        <v>171</v>
      </c>
      <c r="D3231" s="56" t="s">
        <v>172</v>
      </c>
      <c r="E3231" s="56" t="s">
        <v>173</v>
      </c>
      <c r="F3231" s="56" t="s">
        <v>174</v>
      </c>
      <c r="G3231" s="56" t="s">
        <v>175</v>
      </c>
      <c r="H3231" s="56" t="s">
        <v>176</v>
      </c>
      <c r="I3231" s="56" t="s">
        <v>177</v>
      </c>
      <c r="J3231" s="56" t="s">
        <v>178</v>
      </c>
      <c r="K3231" s="56" t="s">
        <v>179</v>
      </c>
      <c r="L3231" s="56" t="s">
        <v>520</v>
      </c>
      <c r="M3231" s="56" t="s">
        <v>521</v>
      </c>
    </row>
    <row r="3232" spans="1:13" x14ac:dyDescent="0.25">
      <c r="A3232" s="77">
        <v>39324009</v>
      </c>
      <c r="B3232" s="79">
        <v>918.75</v>
      </c>
      <c r="C3232" s="57" t="s">
        <v>924</v>
      </c>
      <c r="D3232" s="57" t="s">
        <v>924</v>
      </c>
      <c r="E3232" s="58">
        <v>0</v>
      </c>
      <c r="F3232" s="58">
        <v>0</v>
      </c>
      <c r="G3232" s="58">
        <v>15.75</v>
      </c>
      <c r="H3232" s="57" t="s">
        <v>183</v>
      </c>
      <c r="I3232" s="58" t="s">
        <v>183</v>
      </c>
      <c r="J3232" s="58">
        <v>31.5</v>
      </c>
      <c r="K3232" s="57">
        <v>-15.75</v>
      </c>
      <c r="L3232" s="57" t="s">
        <v>522</v>
      </c>
      <c r="M3232" s="57" t="s">
        <v>523</v>
      </c>
    </row>
    <row r="3233" spans="1:11" ht="15.75" thickBot="1" x14ac:dyDescent="0.3">
      <c r="A3233" s="77">
        <v>39324010</v>
      </c>
      <c r="B3233" s="79">
        <v>15.75</v>
      </c>
      <c r="C3233" s="79"/>
      <c r="D3233" s="79"/>
      <c r="E3233" s="79"/>
      <c r="F3233" s="80"/>
      <c r="K3233" s="108">
        <f>SUM(K3232)</f>
        <v>-15.75</v>
      </c>
    </row>
    <row r="3234" spans="1:11" ht="15.75" thickTop="1" x14ac:dyDescent="0.25">
      <c r="A3234" s="77">
        <v>39324011</v>
      </c>
      <c r="B3234" s="79">
        <v>236.25</v>
      </c>
      <c r="C3234" s="79"/>
      <c r="D3234" s="79"/>
      <c r="E3234" s="79"/>
      <c r="F3234" s="80"/>
    </row>
    <row r="3235" spans="1:11" x14ac:dyDescent="0.25">
      <c r="A3235" s="77">
        <v>39324012</v>
      </c>
      <c r="B3235" s="79">
        <v>314.60000000000002</v>
      </c>
      <c r="C3235" s="79"/>
      <c r="D3235" s="79"/>
      <c r="E3235" s="79"/>
      <c r="F3235" s="80"/>
    </row>
    <row r="3236" spans="1:11" x14ac:dyDescent="0.25">
      <c r="A3236" s="77">
        <v>39324013</v>
      </c>
      <c r="B3236" s="79">
        <v>157.30000000000001</v>
      </c>
      <c r="C3236" s="79"/>
      <c r="D3236" s="79"/>
      <c r="E3236" s="79"/>
      <c r="F3236" s="80"/>
    </row>
    <row r="3237" spans="1:11" x14ac:dyDescent="0.25">
      <c r="A3237" s="77">
        <v>39324851</v>
      </c>
      <c r="B3237" s="79">
        <v>194.25</v>
      </c>
      <c r="C3237" s="79"/>
      <c r="D3237" s="79"/>
      <c r="E3237" s="79"/>
      <c r="F3237" s="80"/>
    </row>
    <row r="3238" spans="1:11" x14ac:dyDescent="0.25">
      <c r="A3238" s="77">
        <v>39324852</v>
      </c>
      <c r="B3238" s="79">
        <v>582.75</v>
      </c>
      <c r="C3238" s="79"/>
      <c r="D3238" s="79"/>
      <c r="E3238" s="79"/>
      <c r="F3238" s="80"/>
    </row>
    <row r="3239" spans="1:11" x14ac:dyDescent="0.25">
      <c r="A3239" s="90" t="s">
        <v>292</v>
      </c>
      <c r="B3239" s="81">
        <f>SUM(B3231:B3238)</f>
        <v>2787.1499999999996</v>
      </c>
      <c r="C3239" s="79"/>
      <c r="D3239" s="79"/>
      <c r="E3239" s="79"/>
      <c r="F3239" s="80"/>
    </row>
    <row r="3240" spans="1:11" x14ac:dyDescent="0.25">
      <c r="A3240" s="77" t="s">
        <v>8</v>
      </c>
      <c r="B3240" s="79"/>
      <c r="C3240" s="79"/>
      <c r="D3240" s="79"/>
      <c r="E3240" s="79"/>
      <c r="F3240" s="80"/>
    </row>
    <row r="3241" spans="1:11" x14ac:dyDescent="0.25">
      <c r="A3241" s="77"/>
      <c r="B3241" s="79"/>
      <c r="C3241" s="79"/>
      <c r="D3241" s="79"/>
      <c r="E3241" s="81" t="s">
        <v>20</v>
      </c>
      <c r="F3241" s="82">
        <f>B3239+B3243</f>
        <v>3026.91</v>
      </c>
    </row>
    <row r="3242" spans="1:11" x14ac:dyDescent="0.25">
      <c r="A3242" s="77" t="s">
        <v>923</v>
      </c>
      <c r="B3242" s="79">
        <v>239.76</v>
      </c>
      <c r="C3242" s="79"/>
      <c r="D3242" s="79"/>
      <c r="E3242" s="79"/>
      <c r="F3242" s="80"/>
    </row>
    <row r="3243" spans="1:11" x14ac:dyDescent="0.25">
      <c r="A3243" s="85" t="s">
        <v>19</v>
      </c>
      <c r="B3243" s="86">
        <f>SUM(B3242)</f>
        <v>239.76</v>
      </c>
      <c r="C3243" s="87"/>
      <c r="D3243" s="87"/>
      <c r="E3243" s="87"/>
      <c r="F3243" s="88"/>
    </row>
    <row r="3246" spans="1:11" customFormat="1" x14ac:dyDescent="0.25">
      <c r="A3246" s="47" t="s">
        <v>5</v>
      </c>
      <c r="B3246" s="48" t="s">
        <v>6</v>
      </c>
      <c r="C3246" s="49">
        <v>44400</v>
      </c>
      <c r="D3246" s="123">
        <v>13848.69</v>
      </c>
    </row>
    <row r="3247" spans="1:11" x14ac:dyDescent="0.25">
      <c r="A3247" s="73" t="s">
        <v>925</v>
      </c>
      <c r="B3247" s="75">
        <v>-324.07</v>
      </c>
      <c r="C3247" s="75"/>
      <c r="D3247" s="75"/>
      <c r="E3247" s="75"/>
      <c r="F3247" s="76"/>
    </row>
    <row r="3248" spans="1:11" x14ac:dyDescent="0.25">
      <c r="A3248" s="77" t="s">
        <v>926</v>
      </c>
      <c r="B3248" s="79">
        <v>-344.35</v>
      </c>
      <c r="C3248" s="79"/>
      <c r="D3248" s="79"/>
      <c r="E3248" s="79"/>
      <c r="F3248" s="80"/>
    </row>
    <row r="3249" spans="1:6" ht="15.75" thickBot="1" x14ac:dyDescent="0.3">
      <c r="A3249" s="89" t="s">
        <v>927</v>
      </c>
      <c r="B3249" s="67">
        <v>-733.45</v>
      </c>
      <c r="C3249" s="68">
        <f>SUM(B3247:B3249)</f>
        <v>-1401.8700000000001</v>
      </c>
      <c r="D3249" s="79"/>
      <c r="E3249" s="79"/>
      <c r="F3249" s="80"/>
    </row>
    <row r="3250" spans="1:6" ht="15.75" thickTop="1" x14ac:dyDescent="0.25">
      <c r="A3250" s="77">
        <v>39373580</v>
      </c>
      <c r="B3250" s="79">
        <v>45.36</v>
      </c>
      <c r="C3250" s="79"/>
      <c r="D3250" s="79"/>
      <c r="E3250" s="79"/>
      <c r="F3250" s="80"/>
    </row>
    <row r="3251" spans="1:6" x14ac:dyDescent="0.25">
      <c r="A3251" s="77">
        <v>39373581</v>
      </c>
      <c r="B3251" s="79">
        <v>45.36</v>
      </c>
      <c r="C3251" s="79"/>
      <c r="D3251" s="79"/>
      <c r="E3251" s="79"/>
      <c r="F3251" s="80"/>
    </row>
    <row r="3252" spans="1:6" x14ac:dyDescent="0.25">
      <c r="A3252" s="77">
        <v>39373582</v>
      </c>
      <c r="B3252" s="79">
        <v>94.5</v>
      </c>
      <c r="C3252" s="79"/>
      <c r="D3252" s="79"/>
      <c r="E3252" s="79"/>
      <c r="F3252" s="80"/>
    </row>
    <row r="3253" spans="1:6" x14ac:dyDescent="0.25">
      <c r="A3253" s="77">
        <v>39373583</v>
      </c>
      <c r="B3253" s="79">
        <v>65</v>
      </c>
      <c r="C3253" s="79"/>
      <c r="D3253" s="79"/>
      <c r="E3253" s="79"/>
      <c r="F3253" s="80"/>
    </row>
    <row r="3254" spans="1:6" x14ac:dyDescent="0.25">
      <c r="A3254" s="77">
        <v>39373584</v>
      </c>
      <c r="B3254" s="79">
        <v>84</v>
      </c>
      <c r="C3254" s="79"/>
      <c r="D3254" s="79"/>
      <c r="E3254" s="79"/>
      <c r="F3254" s="80"/>
    </row>
    <row r="3255" spans="1:6" x14ac:dyDescent="0.25">
      <c r="A3255" s="77">
        <v>39373585</v>
      </c>
      <c r="B3255" s="79">
        <v>183.95</v>
      </c>
      <c r="C3255" s="79"/>
      <c r="D3255" s="79"/>
      <c r="E3255" s="79"/>
      <c r="F3255" s="80"/>
    </row>
    <row r="3256" spans="1:6" x14ac:dyDescent="0.25">
      <c r="A3256" s="77">
        <v>39373586</v>
      </c>
      <c r="B3256" s="79">
        <v>30.24</v>
      </c>
      <c r="C3256" s="79"/>
      <c r="D3256" s="79"/>
      <c r="E3256" s="79"/>
      <c r="F3256" s="80"/>
    </row>
    <row r="3257" spans="1:6" x14ac:dyDescent="0.25">
      <c r="A3257" s="77">
        <v>39373587</v>
      </c>
      <c r="B3257" s="79">
        <v>151.19999999999999</v>
      </c>
      <c r="C3257" s="79"/>
      <c r="D3257" s="79"/>
      <c r="E3257" s="79"/>
      <c r="F3257" s="80"/>
    </row>
    <row r="3258" spans="1:6" x14ac:dyDescent="0.25">
      <c r="A3258" s="77">
        <v>39373588</v>
      </c>
      <c r="B3258" s="79">
        <v>78.23</v>
      </c>
      <c r="C3258" s="79"/>
      <c r="D3258" s="79"/>
      <c r="E3258" s="79"/>
      <c r="F3258" s="80"/>
    </row>
    <row r="3259" spans="1:6" x14ac:dyDescent="0.25">
      <c r="A3259" s="77">
        <v>39373589</v>
      </c>
      <c r="B3259" s="79">
        <v>90.72</v>
      </c>
      <c r="C3259" s="79"/>
      <c r="D3259" s="79"/>
      <c r="E3259" s="79"/>
      <c r="F3259" s="80"/>
    </row>
    <row r="3260" spans="1:6" x14ac:dyDescent="0.25">
      <c r="A3260" s="77">
        <v>39373590</v>
      </c>
      <c r="B3260" s="79">
        <v>294</v>
      </c>
      <c r="C3260" s="79"/>
      <c r="D3260" s="79"/>
      <c r="E3260" s="79"/>
      <c r="F3260" s="80"/>
    </row>
    <row r="3261" spans="1:6" x14ac:dyDescent="0.25">
      <c r="A3261" s="77">
        <v>39373591</v>
      </c>
      <c r="B3261" s="79">
        <v>589.67999999999995</v>
      </c>
      <c r="C3261" s="79"/>
      <c r="D3261" s="79"/>
      <c r="E3261" s="79"/>
      <c r="F3261" s="80"/>
    </row>
    <row r="3262" spans="1:6" x14ac:dyDescent="0.25">
      <c r="A3262" s="77">
        <v>39373592</v>
      </c>
      <c r="B3262" s="79">
        <v>312.48</v>
      </c>
      <c r="C3262" s="79"/>
      <c r="D3262" s="79"/>
      <c r="E3262" s="79"/>
      <c r="F3262" s="80"/>
    </row>
    <row r="3263" spans="1:6" x14ac:dyDescent="0.25">
      <c r="A3263" s="77">
        <v>39373593</v>
      </c>
      <c r="B3263" s="79">
        <v>90.72</v>
      </c>
      <c r="C3263" s="79"/>
      <c r="D3263" s="79"/>
      <c r="E3263" s="79"/>
      <c r="F3263" s="80"/>
    </row>
    <row r="3264" spans="1:6" x14ac:dyDescent="0.25">
      <c r="A3264" s="77">
        <v>39373594</v>
      </c>
      <c r="B3264" s="79">
        <v>40.32</v>
      </c>
      <c r="C3264" s="79"/>
      <c r="D3264" s="79"/>
      <c r="E3264" s="79"/>
      <c r="F3264" s="80"/>
    </row>
    <row r="3265" spans="1:6" x14ac:dyDescent="0.25">
      <c r="A3265" s="77">
        <v>39373595</v>
      </c>
      <c r="B3265" s="79">
        <v>367.5</v>
      </c>
      <c r="C3265" s="79"/>
      <c r="D3265" s="79"/>
      <c r="E3265" s="79"/>
      <c r="F3265" s="80"/>
    </row>
    <row r="3266" spans="1:6" x14ac:dyDescent="0.25">
      <c r="A3266" s="77">
        <v>39373596</v>
      </c>
      <c r="B3266" s="79">
        <v>70.56</v>
      </c>
      <c r="C3266" s="79"/>
      <c r="D3266" s="79"/>
      <c r="E3266" s="79"/>
      <c r="F3266" s="80"/>
    </row>
    <row r="3267" spans="1:6" x14ac:dyDescent="0.25">
      <c r="A3267" s="77">
        <v>39373597</v>
      </c>
      <c r="B3267" s="79">
        <v>211.68</v>
      </c>
      <c r="C3267" s="79"/>
      <c r="D3267" s="79"/>
      <c r="E3267" s="79"/>
      <c r="F3267" s="80"/>
    </row>
    <row r="3268" spans="1:6" x14ac:dyDescent="0.25">
      <c r="A3268" s="77">
        <v>39373598</v>
      </c>
      <c r="B3268" s="79">
        <v>141.12</v>
      </c>
      <c r="C3268" s="79"/>
      <c r="D3268" s="79"/>
      <c r="E3268" s="79"/>
      <c r="F3268" s="80"/>
    </row>
    <row r="3269" spans="1:6" x14ac:dyDescent="0.25">
      <c r="A3269" s="77">
        <v>39373599</v>
      </c>
      <c r="B3269" s="79">
        <v>100.86</v>
      </c>
      <c r="C3269" s="79"/>
      <c r="D3269" s="79"/>
      <c r="E3269" s="79"/>
      <c r="F3269" s="80"/>
    </row>
    <row r="3270" spans="1:6" x14ac:dyDescent="0.25">
      <c r="A3270" s="77">
        <v>39373600</v>
      </c>
      <c r="B3270" s="79">
        <v>288.60000000000002</v>
      </c>
      <c r="C3270" s="79"/>
      <c r="D3270" s="79"/>
      <c r="E3270" s="79"/>
      <c r="F3270" s="80"/>
    </row>
    <row r="3271" spans="1:6" x14ac:dyDescent="0.25">
      <c r="A3271" s="77">
        <v>39373601</v>
      </c>
      <c r="B3271" s="79">
        <v>196.56</v>
      </c>
      <c r="C3271" s="79"/>
      <c r="D3271" s="79"/>
      <c r="E3271" s="79"/>
      <c r="F3271" s="80"/>
    </row>
    <row r="3272" spans="1:6" x14ac:dyDescent="0.25">
      <c r="A3272" s="77">
        <v>39373602</v>
      </c>
      <c r="B3272" s="79">
        <v>60.48</v>
      </c>
      <c r="C3272" s="79"/>
      <c r="D3272" s="79"/>
      <c r="E3272" s="79"/>
      <c r="F3272" s="80"/>
    </row>
    <row r="3273" spans="1:6" x14ac:dyDescent="0.25">
      <c r="A3273" s="77">
        <v>39373603</v>
      </c>
      <c r="B3273" s="79">
        <v>21.17</v>
      </c>
      <c r="C3273" s="79"/>
      <c r="D3273" s="79"/>
      <c r="E3273" s="79"/>
      <c r="F3273" s="80"/>
    </row>
    <row r="3274" spans="1:6" x14ac:dyDescent="0.25">
      <c r="A3274" s="77">
        <v>39373604</v>
      </c>
      <c r="B3274" s="79">
        <v>45.36</v>
      </c>
      <c r="C3274" s="79"/>
      <c r="D3274" s="79"/>
      <c r="E3274" s="79"/>
      <c r="F3274" s="80"/>
    </row>
    <row r="3275" spans="1:6" x14ac:dyDescent="0.25">
      <c r="A3275" s="77">
        <v>39373605</v>
      </c>
      <c r="B3275" s="79">
        <v>31.5</v>
      </c>
      <c r="C3275" s="79"/>
      <c r="D3275" s="79"/>
      <c r="E3275" s="79"/>
      <c r="F3275" s="80"/>
    </row>
    <row r="3276" spans="1:6" x14ac:dyDescent="0.25">
      <c r="A3276" s="77">
        <v>39373606</v>
      </c>
      <c r="B3276" s="79">
        <v>81.25</v>
      </c>
      <c r="C3276" s="79"/>
      <c r="D3276" s="79"/>
      <c r="E3276" s="79"/>
      <c r="F3276" s="80"/>
    </row>
    <row r="3277" spans="1:6" x14ac:dyDescent="0.25">
      <c r="A3277" s="77">
        <v>39373607</v>
      </c>
      <c r="B3277" s="79">
        <v>45.39</v>
      </c>
      <c r="C3277" s="79"/>
      <c r="D3277" s="79"/>
      <c r="E3277" s="79"/>
      <c r="F3277" s="80"/>
    </row>
    <row r="3278" spans="1:6" x14ac:dyDescent="0.25">
      <c r="A3278" s="77">
        <v>39373608</v>
      </c>
      <c r="B3278" s="79">
        <v>45.36</v>
      </c>
      <c r="C3278" s="79"/>
      <c r="D3278" s="79"/>
      <c r="E3278" s="79"/>
      <c r="F3278" s="80"/>
    </row>
    <row r="3279" spans="1:6" x14ac:dyDescent="0.25">
      <c r="A3279" s="77">
        <v>39373609</v>
      </c>
      <c r="B3279" s="79">
        <v>141.12</v>
      </c>
      <c r="C3279" s="79"/>
      <c r="D3279" s="79"/>
      <c r="E3279" s="79"/>
      <c r="F3279" s="80"/>
    </row>
    <row r="3280" spans="1:6" x14ac:dyDescent="0.25">
      <c r="A3280" s="77">
        <v>39373610</v>
      </c>
      <c r="B3280" s="79">
        <v>125.47</v>
      </c>
      <c r="C3280" s="79"/>
      <c r="D3280" s="79"/>
      <c r="E3280" s="79"/>
      <c r="F3280" s="80"/>
    </row>
    <row r="3281" spans="1:6" x14ac:dyDescent="0.25">
      <c r="A3281" s="77">
        <v>39373611</v>
      </c>
      <c r="B3281" s="79">
        <v>31.49</v>
      </c>
      <c r="C3281" s="79"/>
      <c r="D3281" s="79"/>
      <c r="E3281" s="79"/>
      <c r="F3281" s="80"/>
    </row>
    <row r="3282" spans="1:6" x14ac:dyDescent="0.25">
      <c r="A3282" s="77">
        <v>39373612</v>
      </c>
      <c r="B3282" s="79">
        <v>45.35</v>
      </c>
      <c r="C3282" s="79"/>
      <c r="D3282" s="79"/>
      <c r="E3282" s="79"/>
      <c r="F3282" s="80"/>
    </row>
    <row r="3283" spans="1:6" x14ac:dyDescent="0.25">
      <c r="A3283" s="77">
        <v>39373613</v>
      </c>
      <c r="B3283" s="79">
        <v>132.30000000000001</v>
      </c>
      <c r="C3283" s="79"/>
      <c r="D3283" s="79"/>
      <c r="E3283" s="79"/>
      <c r="F3283" s="80"/>
    </row>
    <row r="3284" spans="1:6" x14ac:dyDescent="0.25">
      <c r="A3284" s="77">
        <v>39373614</v>
      </c>
      <c r="B3284" s="79">
        <v>551.85</v>
      </c>
      <c r="C3284" s="79"/>
      <c r="D3284" s="79"/>
      <c r="E3284" s="79"/>
      <c r="F3284" s="80"/>
    </row>
    <row r="3285" spans="1:6" x14ac:dyDescent="0.25">
      <c r="A3285" s="77">
        <v>39373615</v>
      </c>
      <c r="B3285" s="79">
        <v>183.95</v>
      </c>
      <c r="C3285" s="79"/>
      <c r="D3285" s="79"/>
      <c r="E3285" s="79"/>
      <c r="F3285" s="80"/>
    </row>
    <row r="3286" spans="1:6" x14ac:dyDescent="0.25">
      <c r="A3286" s="77">
        <v>39373616</v>
      </c>
      <c r="B3286" s="79">
        <v>161.28</v>
      </c>
      <c r="C3286" s="79"/>
      <c r="D3286" s="79"/>
      <c r="E3286" s="79"/>
      <c r="F3286" s="80"/>
    </row>
    <row r="3287" spans="1:6" x14ac:dyDescent="0.25">
      <c r="A3287" s="77">
        <v>39373617</v>
      </c>
      <c r="B3287" s="79">
        <v>147</v>
      </c>
      <c r="C3287" s="79"/>
      <c r="D3287" s="79"/>
      <c r="E3287" s="79"/>
      <c r="F3287" s="80"/>
    </row>
    <row r="3288" spans="1:6" x14ac:dyDescent="0.25">
      <c r="A3288" s="77">
        <v>39373618</v>
      </c>
      <c r="B3288" s="79">
        <v>40.31</v>
      </c>
      <c r="C3288" s="79"/>
      <c r="D3288" s="79"/>
      <c r="E3288" s="79"/>
      <c r="F3288" s="80"/>
    </row>
    <row r="3289" spans="1:6" x14ac:dyDescent="0.25">
      <c r="A3289" s="77">
        <v>39373619</v>
      </c>
      <c r="B3289" s="79">
        <v>95.76</v>
      </c>
      <c r="C3289" s="79"/>
      <c r="D3289" s="79"/>
      <c r="E3289" s="79"/>
      <c r="F3289" s="80"/>
    </row>
    <row r="3290" spans="1:6" x14ac:dyDescent="0.25">
      <c r="A3290" s="77">
        <v>39373620</v>
      </c>
      <c r="B3290" s="79">
        <v>204.75</v>
      </c>
      <c r="C3290" s="79"/>
      <c r="D3290" s="79"/>
      <c r="E3290" s="79"/>
      <c r="F3290" s="80"/>
    </row>
    <row r="3291" spans="1:6" x14ac:dyDescent="0.25">
      <c r="A3291" s="77">
        <v>39373621</v>
      </c>
      <c r="B3291" s="79">
        <v>35.28</v>
      </c>
      <c r="C3291" s="79"/>
      <c r="D3291" s="79"/>
      <c r="E3291" s="79"/>
      <c r="F3291" s="80"/>
    </row>
    <row r="3292" spans="1:6" x14ac:dyDescent="0.25">
      <c r="A3292" s="77">
        <v>39373623</v>
      </c>
      <c r="B3292" s="79">
        <v>445.9</v>
      </c>
      <c r="C3292" s="79"/>
      <c r="D3292" s="79"/>
      <c r="E3292" s="79"/>
      <c r="F3292" s="80"/>
    </row>
    <row r="3293" spans="1:6" x14ac:dyDescent="0.25">
      <c r="A3293" s="77">
        <v>39373624</v>
      </c>
      <c r="B3293" s="79">
        <v>32.76</v>
      </c>
      <c r="C3293" s="79"/>
      <c r="D3293" s="79"/>
      <c r="E3293" s="79"/>
      <c r="F3293" s="80"/>
    </row>
    <row r="3294" spans="1:6" x14ac:dyDescent="0.25">
      <c r="A3294" s="77">
        <v>39373625</v>
      </c>
      <c r="B3294" s="79">
        <v>126</v>
      </c>
      <c r="C3294" s="79"/>
      <c r="D3294" s="79"/>
      <c r="E3294" s="79"/>
      <c r="F3294" s="80"/>
    </row>
    <row r="3295" spans="1:6" x14ac:dyDescent="0.25">
      <c r="A3295" s="77">
        <v>39373626</v>
      </c>
      <c r="B3295" s="79">
        <v>30.24</v>
      </c>
      <c r="C3295" s="79"/>
      <c r="D3295" s="79"/>
      <c r="E3295" s="79"/>
      <c r="F3295" s="80"/>
    </row>
    <row r="3296" spans="1:6" x14ac:dyDescent="0.25">
      <c r="A3296" s="77">
        <v>39373627</v>
      </c>
      <c r="B3296" s="79">
        <v>40.32</v>
      </c>
      <c r="C3296" s="79"/>
      <c r="D3296" s="79"/>
      <c r="E3296" s="79"/>
      <c r="F3296" s="80"/>
    </row>
    <row r="3297" spans="1:6" x14ac:dyDescent="0.25">
      <c r="A3297" s="77">
        <v>39373628</v>
      </c>
      <c r="B3297" s="79">
        <v>31.5</v>
      </c>
      <c r="C3297" s="79"/>
      <c r="D3297" s="79"/>
      <c r="E3297" s="79"/>
      <c r="F3297" s="80"/>
    </row>
    <row r="3298" spans="1:6" x14ac:dyDescent="0.25">
      <c r="A3298" s="77">
        <v>39373629</v>
      </c>
      <c r="B3298" s="79">
        <v>183.75</v>
      </c>
      <c r="C3298" s="79"/>
      <c r="D3298" s="79"/>
      <c r="E3298" s="79"/>
      <c r="F3298" s="80"/>
    </row>
    <row r="3299" spans="1:6" x14ac:dyDescent="0.25">
      <c r="A3299" s="77">
        <v>39373630</v>
      </c>
      <c r="B3299" s="79">
        <v>57.75</v>
      </c>
      <c r="C3299" s="79"/>
      <c r="D3299" s="79"/>
      <c r="E3299" s="79"/>
      <c r="F3299" s="80"/>
    </row>
    <row r="3300" spans="1:6" x14ac:dyDescent="0.25">
      <c r="A3300" s="77">
        <v>39373631</v>
      </c>
      <c r="B3300" s="79">
        <v>90.78</v>
      </c>
      <c r="C3300" s="79"/>
      <c r="D3300" s="79"/>
      <c r="E3300" s="79"/>
      <c r="F3300" s="80"/>
    </row>
    <row r="3301" spans="1:6" x14ac:dyDescent="0.25">
      <c r="A3301" s="77">
        <v>39373632</v>
      </c>
      <c r="B3301" s="79">
        <v>55.44</v>
      </c>
      <c r="C3301" s="79"/>
      <c r="D3301" s="79"/>
      <c r="E3301" s="79"/>
      <c r="F3301" s="80"/>
    </row>
    <row r="3302" spans="1:6" x14ac:dyDescent="0.25">
      <c r="A3302" s="77">
        <v>39373633</v>
      </c>
      <c r="B3302" s="79">
        <v>80.64</v>
      </c>
      <c r="C3302" s="79"/>
      <c r="D3302" s="79"/>
      <c r="E3302" s="79"/>
      <c r="F3302" s="80"/>
    </row>
    <row r="3303" spans="1:6" x14ac:dyDescent="0.25">
      <c r="A3303" s="77">
        <v>39373634</v>
      </c>
      <c r="B3303" s="79">
        <v>45.36</v>
      </c>
      <c r="C3303" s="79"/>
      <c r="D3303" s="79"/>
      <c r="E3303" s="79"/>
      <c r="F3303" s="80"/>
    </row>
    <row r="3304" spans="1:6" x14ac:dyDescent="0.25">
      <c r="A3304" s="77">
        <v>39373635</v>
      </c>
      <c r="B3304" s="79">
        <v>159.87</v>
      </c>
      <c r="C3304" s="79"/>
      <c r="D3304" s="79"/>
      <c r="E3304" s="79"/>
      <c r="F3304" s="80"/>
    </row>
    <row r="3305" spans="1:6" x14ac:dyDescent="0.25">
      <c r="A3305" s="77">
        <v>39373636</v>
      </c>
      <c r="B3305" s="79">
        <v>35.28</v>
      </c>
      <c r="C3305" s="79"/>
      <c r="D3305" s="79"/>
      <c r="E3305" s="79"/>
      <c r="F3305" s="80"/>
    </row>
    <row r="3306" spans="1:6" x14ac:dyDescent="0.25">
      <c r="A3306" s="77">
        <v>39373637</v>
      </c>
      <c r="B3306" s="79">
        <v>73.489999999999995</v>
      </c>
      <c r="C3306" s="79"/>
      <c r="D3306" s="79"/>
      <c r="E3306" s="79"/>
      <c r="F3306" s="80"/>
    </row>
    <row r="3307" spans="1:6" x14ac:dyDescent="0.25">
      <c r="A3307" s="77">
        <v>39373638</v>
      </c>
      <c r="B3307" s="79">
        <v>52.92</v>
      </c>
      <c r="C3307" s="79"/>
      <c r="D3307" s="79"/>
      <c r="E3307" s="79"/>
      <c r="F3307" s="80"/>
    </row>
    <row r="3308" spans="1:6" x14ac:dyDescent="0.25">
      <c r="A3308" s="77">
        <v>39373639</v>
      </c>
      <c r="B3308" s="79">
        <v>35.28</v>
      </c>
      <c r="C3308" s="79"/>
      <c r="D3308" s="79"/>
      <c r="E3308" s="79"/>
      <c r="F3308" s="80"/>
    </row>
    <row r="3309" spans="1:6" x14ac:dyDescent="0.25">
      <c r="A3309" s="77">
        <v>39373640</v>
      </c>
      <c r="B3309" s="79">
        <v>151.19999999999999</v>
      </c>
      <c r="C3309" s="79"/>
      <c r="D3309" s="79"/>
      <c r="E3309" s="79"/>
      <c r="F3309" s="80"/>
    </row>
    <row r="3310" spans="1:6" x14ac:dyDescent="0.25">
      <c r="A3310" s="77">
        <v>39373641</v>
      </c>
      <c r="B3310" s="79">
        <v>45.36</v>
      </c>
      <c r="C3310" s="79"/>
      <c r="D3310" s="79"/>
      <c r="E3310" s="79"/>
      <c r="F3310" s="80"/>
    </row>
    <row r="3311" spans="1:6" x14ac:dyDescent="0.25">
      <c r="A3311" s="77">
        <v>39373642</v>
      </c>
      <c r="B3311" s="79">
        <v>198.51</v>
      </c>
      <c r="C3311" s="79"/>
      <c r="D3311" s="79"/>
      <c r="E3311" s="79"/>
      <c r="F3311" s="80"/>
    </row>
    <row r="3312" spans="1:6" x14ac:dyDescent="0.25">
      <c r="A3312" s="77">
        <v>39373643</v>
      </c>
      <c r="B3312" s="79">
        <v>60.48</v>
      </c>
      <c r="C3312" s="79"/>
      <c r="D3312" s="79"/>
      <c r="E3312" s="79"/>
      <c r="F3312" s="80"/>
    </row>
    <row r="3313" spans="1:6" x14ac:dyDescent="0.25">
      <c r="A3313" s="77">
        <v>39376166</v>
      </c>
      <c r="B3313" s="79">
        <v>582.75</v>
      </c>
      <c r="C3313" s="79"/>
      <c r="D3313" s="79"/>
      <c r="E3313" s="79"/>
      <c r="F3313" s="80"/>
    </row>
    <row r="3314" spans="1:6" x14ac:dyDescent="0.25">
      <c r="A3314" s="77">
        <v>39376167</v>
      </c>
      <c r="B3314" s="79">
        <v>80.64</v>
      </c>
      <c r="C3314" s="79"/>
      <c r="D3314" s="79"/>
      <c r="E3314" s="79"/>
      <c r="F3314" s="80"/>
    </row>
    <row r="3315" spans="1:6" x14ac:dyDescent="0.25">
      <c r="A3315" s="77">
        <v>39376168</v>
      </c>
      <c r="B3315" s="79">
        <v>40.32</v>
      </c>
      <c r="C3315" s="79"/>
      <c r="D3315" s="79"/>
      <c r="E3315" s="79"/>
      <c r="F3315" s="80"/>
    </row>
    <row r="3316" spans="1:6" x14ac:dyDescent="0.25">
      <c r="A3316" s="77">
        <v>39376169</v>
      </c>
      <c r="B3316" s="79">
        <v>35.28</v>
      </c>
      <c r="C3316" s="79"/>
      <c r="D3316" s="79"/>
      <c r="E3316" s="79"/>
      <c r="F3316" s="80"/>
    </row>
    <row r="3317" spans="1:6" x14ac:dyDescent="0.25">
      <c r="A3317" s="77">
        <v>39376170</v>
      </c>
      <c r="B3317" s="79">
        <v>115.77</v>
      </c>
      <c r="C3317" s="79"/>
      <c r="D3317" s="79"/>
      <c r="E3317" s="79"/>
      <c r="F3317" s="80"/>
    </row>
    <row r="3318" spans="1:6" x14ac:dyDescent="0.25">
      <c r="A3318" s="77">
        <v>39376171</v>
      </c>
      <c r="B3318" s="79">
        <v>61.43</v>
      </c>
      <c r="C3318" s="79"/>
      <c r="D3318" s="79"/>
      <c r="E3318" s="79"/>
      <c r="F3318" s="80"/>
    </row>
    <row r="3319" spans="1:6" x14ac:dyDescent="0.25">
      <c r="A3319" s="77">
        <v>39376172</v>
      </c>
      <c r="B3319" s="79">
        <v>151.19999999999999</v>
      </c>
      <c r="C3319" s="79"/>
      <c r="D3319" s="79"/>
      <c r="E3319" s="79"/>
      <c r="F3319" s="80"/>
    </row>
    <row r="3320" spans="1:6" x14ac:dyDescent="0.25">
      <c r="A3320" s="77">
        <v>39376173</v>
      </c>
      <c r="B3320" s="79">
        <v>60.48</v>
      </c>
      <c r="C3320" s="79"/>
      <c r="D3320" s="79"/>
      <c r="E3320" s="79"/>
      <c r="F3320" s="80"/>
    </row>
    <row r="3321" spans="1:6" x14ac:dyDescent="0.25">
      <c r="A3321" s="77">
        <v>39376174</v>
      </c>
      <c r="B3321" s="79">
        <v>156.46</v>
      </c>
      <c r="C3321" s="79"/>
      <c r="D3321" s="79"/>
      <c r="E3321" s="79"/>
      <c r="F3321" s="80"/>
    </row>
    <row r="3322" spans="1:6" x14ac:dyDescent="0.25">
      <c r="A3322" s="77">
        <v>39376175</v>
      </c>
      <c r="B3322" s="79">
        <v>189.67</v>
      </c>
      <c r="C3322" s="79"/>
      <c r="D3322" s="79"/>
      <c r="E3322" s="79"/>
      <c r="F3322" s="80"/>
    </row>
    <row r="3323" spans="1:6" x14ac:dyDescent="0.25">
      <c r="A3323" s="77">
        <v>39376176</v>
      </c>
      <c r="B3323" s="79">
        <v>35.28</v>
      </c>
      <c r="C3323" s="79"/>
      <c r="D3323" s="79"/>
      <c r="E3323" s="79"/>
      <c r="F3323" s="80"/>
    </row>
    <row r="3324" spans="1:6" x14ac:dyDescent="0.25">
      <c r="A3324" s="77">
        <v>39376177</v>
      </c>
      <c r="B3324" s="79">
        <v>38.590000000000003</v>
      </c>
      <c r="C3324" s="79"/>
      <c r="D3324" s="79"/>
      <c r="E3324" s="79"/>
      <c r="F3324" s="80"/>
    </row>
    <row r="3325" spans="1:6" x14ac:dyDescent="0.25">
      <c r="A3325" s="77">
        <v>39376178</v>
      </c>
      <c r="B3325" s="79">
        <v>131.02000000000001</v>
      </c>
      <c r="C3325" s="79"/>
      <c r="D3325" s="79"/>
      <c r="E3325" s="79"/>
      <c r="F3325" s="80"/>
    </row>
    <row r="3326" spans="1:6" x14ac:dyDescent="0.25">
      <c r="A3326" s="77">
        <v>39376179</v>
      </c>
      <c r="B3326" s="79">
        <v>604.79999999999995</v>
      </c>
      <c r="C3326" s="79"/>
      <c r="D3326" s="79"/>
      <c r="E3326" s="79"/>
      <c r="F3326" s="80"/>
    </row>
    <row r="3327" spans="1:6" x14ac:dyDescent="0.25">
      <c r="A3327" s="77">
        <v>39376180</v>
      </c>
      <c r="B3327" s="79">
        <v>181.44</v>
      </c>
      <c r="C3327" s="79"/>
      <c r="D3327" s="79"/>
      <c r="E3327" s="79"/>
      <c r="F3327" s="80"/>
    </row>
    <row r="3328" spans="1:6" x14ac:dyDescent="0.25">
      <c r="A3328" s="77">
        <v>39376181</v>
      </c>
      <c r="B3328" s="79">
        <v>26.24</v>
      </c>
      <c r="C3328" s="79"/>
      <c r="D3328" s="79"/>
      <c r="E3328" s="79"/>
      <c r="F3328" s="80"/>
    </row>
    <row r="3329" spans="1:6" x14ac:dyDescent="0.25">
      <c r="A3329" s="77">
        <v>39376182</v>
      </c>
      <c r="B3329" s="79">
        <v>241.92</v>
      </c>
      <c r="C3329" s="79"/>
      <c r="D3329" s="79"/>
      <c r="E3329" s="79"/>
      <c r="F3329" s="80"/>
    </row>
    <row r="3330" spans="1:6" x14ac:dyDescent="0.25">
      <c r="A3330" s="77">
        <v>39376183</v>
      </c>
      <c r="B3330" s="79">
        <v>141.12</v>
      </c>
      <c r="C3330" s="79"/>
      <c r="D3330" s="79"/>
      <c r="E3330" s="79"/>
      <c r="F3330" s="80"/>
    </row>
    <row r="3331" spans="1:6" x14ac:dyDescent="0.25">
      <c r="A3331" s="77">
        <v>39376184</v>
      </c>
      <c r="B3331" s="79">
        <v>156.46</v>
      </c>
      <c r="C3331" s="79"/>
      <c r="D3331" s="79"/>
      <c r="E3331" s="79"/>
      <c r="F3331" s="80"/>
    </row>
    <row r="3332" spans="1:6" x14ac:dyDescent="0.25">
      <c r="A3332" s="77">
        <v>39376185</v>
      </c>
      <c r="B3332" s="78">
        <v>1165.5</v>
      </c>
      <c r="C3332" s="79"/>
      <c r="D3332" s="79"/>
      <c r="E3332" s="79"/>
      <c r="F3332" s="80"/>
    </row>
    <row r="3333" spans="1:6" x14ac:dyDescent="0.25">
      <c r="A3333" s="77">
        <v>39376186</v>
      </c>
      <c r="B3333" s="79">
        <v>40.32</v>
      </c>
      <c r="C3333" s="79"/>
      <c r="D3333" s="79"/>
      <c r="E3333" s="79"/>
      <c r="F3333" s="80"/>
    </row>
    <row r="3334" spans="1:6" x14ac:dyDescent="0.25">
      <c r="A3334" s="77">
        <v>39376187</v>
      </c>
      <c r="B3334" s="79">
        <v>115.77</v>
      </c>
      <c r="C3334" s="79"/>
      <c r="D3334" s="79"/>
      <c r="E3334" s="79"/>
      <c r="F3334" s="80"/>
    </row>
    <row r="3335" spans="1:6" x14ac:dyDescent="0.25">
      <c r="A3335" s="77">
        <v>39376188</v>
      </c>
      <c r="B3335" s="79">
        <v>184.29</v>
      </c>
      <c r="C3335" s="79"/>
      <c r="D3335" s="79"/>
      <c r="E3335" s="79"/>
      <c r="F3335" s="80"/>
    </row>
    <row r="3336" spans="1:6" x14ac:dyDescent="0.25">
      <c r="A3336" s="77">
        <v>39376189</v>
      </c>
      <c r="B3336" s="79">
        <v>50.4</v>
      </c>
      <c r="C3336" s="79"/>
      <c r="D3336" s="79"/>
      <c r="E3336" s="79"/>
      <c r="F3336" s="80"/>
    </row>
    <row r="3337" spans="1:6" x14ac:dyDescent="0.25">
      <c r="A3337" s="77">
        <v>39376190</v>
      </c>
      <c r="B3337" s="79">
        <v>383.04</v>
      </c>
      <c r="C3337" s="79"/>
      <c r="D3337" s="79"/>
      <c r="E3337" s="79"/>
      <c r="F3337" s="80"/>
    </row>
    <row r="3338" spans="1:6" x14ac:dyDescent="0.25">
      <c r="A3338" s="77">
        <v>39376191</v>
      </c>
      <c r="B3338" s="79">
        <v>70.56</v>
      </c>
      <c r="C3338" s="79"/>
      <c r="D3338" s="79"/>
      <c r="E3338" s="79"/>
      <c r="F3338" s="80"/>
    </row>
    <row r="3339" spans="1:6" x14ac:dyDescent="0.25">
      <c r="A3339" s="77">
        <v>39376193</v>
      </c>
      <c r="B3339" s="79">
        <v>154.36000000000001</v>
      </c>
      <c r="C3339" s="79"/>
      <c r="D3339" s="79"/>
      <c r="E3339" s="79"/>
      <c r="F3339" s="80"/>
    </row>
    <row r="3340" spans="1:6" x14ac:dyDescent="0.25">
      <c r="A3340" s="77">
        <v>39376194</v>
      </c>
      <c r="B3340" s="79">
        <v>85.68</v>
      </c>
      <c r="C3340" s="79"/>
      <c r="D3340" s="79"/>
      <c r="E3340" s="79"/>
      <c r="F3340" s="80"/>
    </row>
    <row r="3341" spans="1:6" x14ac:dyDescent="0.25">
      <c r="A3341" s="77">
        <v>39376195</v>
      </c>
      <c r="B3341" s="79">
        <v>120.96</v>
      </c>
      <c r="C3341" s="79"/>
      <c r="D3341" s="79"/>
      <c r="E3341" s="79"/>
      <c r="F3341" s="80"/>
    </row>
    <row r="3342" spans="1:6" x14ac:dyDescent="0.25">
      <c r="A3342" s="77">
        <v>39376964</v>
      </c>
      <c r="B3342" s="79">
        <v>322.56</v>
      </c>
      <c r="C3342" s="79"/>
      <c r="D3342" s="79"/>
      <c r="E3342" s="79"/>
      <c r="F3342" s="80"/>
    </row>
    <row r="3343" spans="1:6" x14ac:dyDescent="0.25">
      <c r="A3343" s="90" t="s">
        <v>292</v>
      </c>
      <c r="B3343" s="81">
        <f>SUM(B3247:B3342)</f>
        <v>12154.329999999998</v>
      </c>
      <c r="C3343" s="96"/>
      <c r="D3343" s="79"/>
      <c r="E3343" s="79"/>
      <c r="F3343" s="80"/>
    </row>
    <row r="3344" spans="1:6" x14ac:dyDescent="0.25">
      <c r="A3344" s="77" t="s">
        <v>8</v>
      </c>
      <c r="B3344" s="79"/>
      <c r="C3344" s="96"/>
      <c r="D3344" s="79"/>
      <c r="E3344" s="79"/>
      <c r="F3344" s="80"/>
    </row>
    <row r="3345" spans="1:6" x14ac:dyDescent="0.25">
      <c r="A3345" s="77"/>
      <c r="B3345" s="79"/>
      <c r="C3345" s="96"/>
      <c r="D3345" s="79"/>
      <c r="E3345" s="79"/>
      <c r="F3345" s="80"/>
    </row>
    <row r="3346" spans="1:6" x14ac:dyDescent="0.25">
      <c r="A3346" s="77" t="s">
        <v>928</v>
      </c>
      <c r="B3346" s="79">
        <v>178.43</v>
      </c>
      <c r="C3346" s="79"/>
      <c r="D3346" s="79"/>
      <c r="E3346" s="79"/>
      <c r="F3346" s="80"/>
    </row>
    <row r="3347" spans="1:6" x14ac:dyDescent="0.25">
      <c r="A3347" s="77" t="s">
        <v>929</v>
      </c>
      <c r="B3347" s="79">
        <v>188.28</v>
      </c>
      <c r="C3347" s="79"/>
      <c r="D3347" s="79"/>
      <c r="E3347" s="79"/>
      <c r="F3347" s="80"/>
    </row>
    <row r="3348" spans="1:6" x14ac:dyDescent="0.25">
      <c r="A3348" s="77" t="s">
        <v>930</v>
      </c>
      <c r="B3348" s="79">
        <v>203.8</v>
      </c>
      <c r="C3348" s="79"/>
      <c r="D3348" s="79"/>
      <c r="E3348" s="81" t="s">
        <v>20</v>
      </c>
      <c r="F3348" s="82">
        <f>B3343+B3358</f>
        <v>13848.689999999999</v>
      </c>
    </row>
    <row r="3349" spans="1:6" x14ac:dyDescent="0.25">
      <c r="A3349" s="77" t="s">
        <v>931</v>
      </c>
      <c r="B3349" s="79">
        <v>660.84</v>
      </c>
      <c r="C3349" s="79"/>
      <c r="D3349" s="79"/>
      <c r="E3349" s="79"/>
      <c r="F3349" s="80"/>
    </row>
    <row r="3350" spans="1:6" x14ac:dyDescent="0.25">
      <c r="A3350" s="77" t="s">
        <v>932</v>
      </c>
      <c r="B3350" s="79">
        <v>84.36</v>
      </c>
      <c r="C3350" s="79"/>
      <c r="D3350" s="79"/>
      <c r="E3350" s="79"/>
      <c r="F3350" s="80"/>
    </row>
    <row r="3351" spans="1:6" x14ac:dyDescent="0.25">
      <c r="A3351" s="77" t="s">
        <v>933</v>
      </c>
      <c r="B3351" s="79">
        <v>69.28</v>
      </c>
      <c r="C3351" s="79"/>
      <c r="D3351" s="79"/>
      <c r="E3351" s="79"/>
      <c r="F3351" s="80"/>
    </row>
    <row r="3352" spans="1:6" x14ac:dyDescent="0.25">
      <c r="A3352" s="77" t="s">
        <v>934</v>
      </c>
      <c r="B3352" s="79">
        <v>31.29</v>
      </c>
      <c r="C3352" s="79"/>
      <c r="D3352" s="79"/>
      <c r="E3352" s="79"/>
      <c r="F3352" s="80"/>
    </row>
    <row r="3353" spans="1:6" x14ac:dyDescent="0.25">
      <c r="A3353" s="77" t="s">
        <v>935</v>
      </c>
      <c r="B3353" s="79">
        <v>54.43</v>
      </c>
      <c r="C3353" s="79"/>
      <c r="D3353" s="79"/>
      <c r="E3353" s="79"/>
      <c r="F3353" s="80"/>
    </row>
    <row r="3354" spans="1:6" x14ac:dyDescent="0.25">
      <c r="A3354" s="77" t="s">
        <v>936</v>
      </c>
      <c r="B3354" s="79">
        <v>64.86</v>
      </c>
      <c r="C3354" s="79"/>
      <c r="D3354" s="79"/>
      <c r="E3354" s="79"/>
      <c r="F3354" s="80"/>
    </row>
    <row r="3355" spans="1:6" x14ac:dyDescent="0.25">
      <c r="A3355" s="77" t="s">
        <v>937</v>
      </c>
      <c r="B3355" s="79">
        <v>33.159999999999997</v>
      </c>
      <c r="C3355" s="79"/>
      <c r="D3355" s="79"/>
      <c r="E3355" s="79"/>
      <c r="F3355" s="80"/>
    </row>
    <row r="3356" spans="1:6" x14ac:dyDescent="0.25">
      <c r="A3356" s="77" t="s">
        <v>938</v>
      </c>
      <c r="B3356" s="79">
        <v>79.37</v>
      </c>
      <c r="C3356" s="79"/>
      <c r="D3356" s="79"/>
      <c r="E3356" s="79"/>
      <c r="F3356" s="80"/>
    </row>
    <row r="3357" spans="1:6" x14ac:dyDescent="0.25">
      <c r="A3357" s="77" t="s">
        <v>939</v>
      </c>
      <c r="B3357" s="79">
        <v>46.26</v>
      </c>
      <c r="C3357" s="79"/>
      <c r="D3357" s="79"/>
      <c r="E3357" s="79"/>
      <c r="F3357" s="80"/>
    </row>
    <row r="3358" spans="1:6" x14ac:dyDescent="0.25">
      <c r="A3358" s="85" t="s">
        <v>19</v>
      </c>
      <c r="B3358" s="86">
        <f>SUM(B3346:B3357)</f>
        <v>1694.36</v>
      </c>
      <c r="C3358" s="87"/>
      <c r="D3358" s="87"/>
      <c r="E3358" s="87"/>
      <c r="F3358" s="88"/>
    </row>
    <row r="3361" spans="1:6" customFormat="1" x14ac:dyDescent="0.25">
      <c r="A3361" s="47" t="s">
        <v>5</v>
      </c>
      <c r="B3361" s="48" t="s">
        <v>6</v>
      </c>
      <c r="C3361" s="49">
        <v>44403</v>
      </c>
      <c r="D3361" s="17">
        <v>5917.04</v>
      </c>
    </row>
    <row r="3362" spans="1:6" x14ac:dyDescent="0.25">
      <c r="A3362" s="73">
        <v>39386513</v>
      </c>
      <c r="B3362" s="75">
        <v>157.47999999999999</v>
      </c>
      <c r="C3362" s="75"/>
      <c r="D3362" s="75"/>
      <c r="E3362" s="75"/>
      <c r="F3362" s="76"/>
    </row>
    <row r="3363" spans="1:6" x14ac:dyDescent="0.25">
      <c r="A3363" s="77">
        <v>39386514</v>
      </c>
      <c r="B3363" s="79">
        <v>65.52</v>
      </c>
      <c r="C3363" s="79"/>
      <c r="D3363" s="79"/>
      <c r="E3363" s="79"/>
      <c r="F3363" s="80"/>
    </row>
    <row r="3364" spans="1:6" x14ac:dyDescent="0.25">
      <c r="A3364" s="77">
        <v>39386515</v>
      </c>
      <c r="B3364" s="79">
        <v>151.19999999999999</v>
      </c>
      <c r="C3364" s="79"/>
      <c r="D3364" s="79"/>
      <c r="E3364" s="79"/>
      <c r="F3364" s="80"/>
    </row>
    <row r="3365" spans="1:6" x14ac:dyDescent="0.25">
      <c r="A3365" s="77">
        <v>39386516</v>
      </c>
      <c r="B3365" s="79">
        <v>147</v>
      </c>
      <c r="C3365" s="79"/>
      <c r="D3365" s="79"/>
      <c r="E3365" s="79"/>
      <c r="F3365" s="80"/>
    </row>
    <row r="3366" spans="1:6" x14ac:dyDescent="0.25">
      <c r="A3366" s="77">
        <v>39386517</v>
      </c>
      <c r="B3366" s="79">
        <v>80.64</v>
      </c>
      <c r="C3366" s="79"/>
      <c r="D3366" s="79"/>
      <c r="E3366" s="79"/>
      <c r="F3366" s="80"/>
    </row>
    <row r="3367" spans="1:6" x14ac:dyDescent="0.25">
      <c r="A3367" s="77">
        <v>39386518</v>
      </c>
      <c r="B3367" s="79">
        <v>66.150000000000006</v>
      </c>
      <c r="C3367" s="79"/>
      <c r="D3367" s="79"/>
      <c r="E3367" s="79"/>
      <c r="F3367" s="80"/>
    </row>
    <row r="3368" spans="1:6" x14ac:dyDescent="0.25">
      <c r="A3368" s="77">
        <v>39386519</v>
      </c>
      <c r="B3368" s="79">
        <v>314.60000000000002</v>
      </c>
      <c r="C3368" s="79"/>
      <c r="D3368" s="79"/>
      <c r="E3368" s="79"/>
      <c r="F3368" s="80"/>
    </row>
    <row r="3369" spans="1:6" x14ac:dyDescent="0.25">
      <c r="A3369" s="77">
        <v>39386520</v>
      </c>
      <c r="B3369" s="79">
        <v>262.60000000000002</v>
      </c>
      <c r="C3369" s="79"/>
      <c r="D3369" s="79"/>
      <c r="E3369" s="79"/>
      <c r="F3369" s="80"/>
    </row>
    <row r="3370" spans="1:6" x14ac:dyDescent="0.25">
      <c r="A3370" s="77">
        <v>39386521</v>
      </c>
      <c r="B3370" s="79">
        <v>35.28</v>
      </c>
      <c r="C3370" s="79"/>
      <c r="D3370" s="79"/>
      <c r="E3370" s="79"/>
      <c r="F3370" s="80"/>
    </row>
    <row r="3371" spans="1:6" x14ac:dyDescent="0.25">
      <c r="A3371" s="77">
        <v>39386522</v>
      </c>
      <c r="B3371" s="79">
        <v>281.93</v>
      </c>
      <c r="C3371" s="79"/>
      <c r="D3371" s="79"/>
      <c r="E3371" s="79"/>
      <c r="F3371" s="80"/>
    </row>
    <row r="3372" spans="1:6" x14ac:dyDescent="0.25">
      <c r="A3372" s="77">
        <v>39386523</v>
      </c>
      <c r="B3372" s="79">
        <v>95.76</v>
      </c>
      <c r="C3372" s="79"/>
      <c r="D3372" s="79"/>
      <c r="E3372" s="79"/>
      <c r="F3372" s="80"/>
    </row>
    <row r="3373" spans="1:6" x14ac:dyDescent="0.25">
      <c r="A3373" s="77">
        <v>39386524</v>
      </c>
      <c r="B3373" s="79">
        <v>157.30000000000001</v>
      </c>
      <c r="C3373" s="79"/>
      <c r="D3373" s="79"/>
      <c r="E3373" s="79"/>
      <c r="F3373" s="80"/>
    </row>
    <row r="3374" spans="1:6" x14ac:dyDescent="0.25">
      <c r="A3374" s="77">
        <v>39386525</v>
      </c>
      <c r="B3374" s="79">
        <v>262.5</v>
      </c>
      <c r="C3374" s="79"/>
      <c r="D3374" s="79"/>
      <c r="E3374" s="79"/>
      <c r="F3374" s="80"/>
    </row>
    <row r="3375" spans="1:6" x14ac:dyDescent="0.25">
      <c r="A3375" s="77">
        <v>39386526</v>
      </c>
      <c r="B3375" s="79">
        <v>131.04</v>
      </c>
      <c r="C3375" s="79"/>
      <c r="D3375" s="79"/>
      <c r="E3375" s="79"/>
      <c r="F3375" s="80"/>
    </row>
    <row r="3376" spans="1:6" x14ac:dyDescent="0.25">
      <c r="A3376" s="77">
        <v>39386527</v>
      </c>
      <c r="B3376" s="79">
        <v>66.16</v>
      </c>
      <c r="C3376" s="79"/>
      <c r="D3376" s="79"/>
      <c r="E3376" s="79"/>
      <c r="F3376" s="80"/>
    </row>
    <row r="3377" spans="1:6" x14ac:dyDescent="0.25">
      <c r="A3377" s="77">
        <v>39386528</v>
      </c>
      <c r="B3377" s="79">
        <v>45.36</v>
      </c>
      <c r="C3377" s="79"/>
      <c r="D3377" s="79"/>
      <c r="E3377" s="79"/>
      <c r="F3377" s="80"/>
    </row>
    <row r="3378" spans="1:6" x14ac:dyDescent="0.25">
      <c r="A3378" s="77">
        <v>39386529</v>
      </c>
      <c r="B3378" s="79">
        <v>70.56</v>
      </c>
      <c r="C3378" s="79"/>
      <c r="D3378" s="79"/>
      <c r="E3378" s="79"/>
      <c r="F3378" s="80"/>
    </row>
    <row r="3379" spans="1:6" x14ac:dyDescent="0.25">
      <c r="A3379" s="77">
        <v>39386530</v>
      </c>
      <c r="B3379" s="79">
        <v>629.20000000000005</v>
      </c>
      <c r="C3379" s="79"/>
      <c r="D3379" s="79"/>
      <c r="E3379" s="79"/>
      <c r="F3379" s="80"/>
    </row>
    <row r="3380" spans="1:6" x14ac:dyDescent="0.25">
      <c r="A3380" s="77">
        <v>39386531</v>
      </c>
      <c r="B3380" s="79">
        <v>120.96</v>
      </c>
      <c r="C3380" s="79"/>
      <c r="D3380" s="79"/>
      <c r="E3380" s="79"/>
      <c r="F3380" s="80"/>
    </row>
    <row r="3381" spans="1:6" x14ac:dyDescent="0.25">
      <c r="A3381" s="77">
        <v>39386532</v>
      </c>
      <c r="B3381" s="79">
        <v>51.98</v>
      </c>
      <c r="C3381" s="79"/>
      <c r="D3381" s="79"/>
      <c r="E3381" s="79"/>
      <c r="F3381" s="80"/>
    </row>
    <row r="3382" spans="1:6" x14ac:dyDescent="0.25">
      <c r="A3382" s="77">
        <v>39386533</v>
      </c>
      <c r="B3382" s="79">
        <v>78.36</v>
      </c>
      <c r="C3382" s="79"/>
      <c r="D3382" s="79"/>
      <c r="E3382" s="79"/>
      <c r="F3382" s="80"/>
    </row>
    <row r="3383" spans="1:6" x14ac:dyDescent="0.25">
      <c r="A3383" s="77">
        <v>39386534</v>
      </c>
      <c r="B3383" s="79">
        <v>136.16</v>
      </c>
      <c r="C3383" s="79"/>
      <c r="D3383" s="79"/>
      <c r="E3383" s="79"/>
      <c r="F3383" s="80"/>
    </row>
    <row r="3384" spans="1:6" x14ac:dyDescent="0.25">
      <c r="A3384" s="77">
        <v>39386535</v>
      </c>
      <c r="B3384" s="79">
        <v>35.28</v>
      </c>
      <c r="C3384" s="79"/>
      <c r="D3384" s="79"/>
      <c r="E3384" s="79"/>
      <c r="F3384" s="80"/>
    </row>
    <row r="3385" spans="1:6" x14ac:dyDescent="0.25">
      <c r="A3385" s="77">
        <v>39386705</v>
      </c>
      <c r="B3385" s="79">
        <v>45.36</v>
      </c>
      <c r="C3385" s="79"/>
      <c r="D3385" s="79"/>
      <c r="E3385" s="79"/>
      <c r="F3385" s="80"/>
    </row>
    <row r="3386" spans="1:6" x14ac:dyDescent="0.25">
      <c r="A3386" s="77">
        <v>39386706</v>
      </c>
      <c r="B3386" s="79">
        <v>40.31</v>
      </c>
      <c r="C3386" s="79"/>
      <c r="D3386" s="79"/>
      <c r="E3386" s="79"/>
      <c r="F3386" s="80"/>
    </row>
    <row r="3387" spans="1:6" x14ac:dyDescent="0.25">
      <c r="A3387" s="77">
        <v>39386707</v>
      </c>
      <c r="B3387" s="79">
        <v>396.9</v>
      </c>
      <c r="C3387" s="79"/>
      <c r="D3387" s="79"/>
      <c r="E3387" s="79"/>
      <c r="F3387" s="80"/>
    </row>
    <row r="3388" spans="1:6" x14ac:dyDescent="0.25">
      <c r="A3388" s="77">
        <v>39386708</v>
      </c>
      <c r="B3388" s="79">
        <v>50.4</v>
      </c>
      <c r="C3388" s="79"/>
      <c r="D3388" s="79"/>
      <c r="E3388" s="79"/>
      <c r="F3388" s="80"/>
    </row>
    <row r="3389" spans="1:6" x14ac:dyDescent="0.25">
      <c r="A3389" s="77">
        <v>39386709</v>
      </c>
      <c r="B3389" s="79">
        <v>36.57</v>
      </c>
      <c r="C3389" s="79"/>
      <c r="D3389" s="79"/>
      <c r="E3389" s="79"/>
      <c r="F3389" s="80"/>
    </row>
    <row r="3390" spans="1:6" x14ac:dyDescent="0.25">
      <c r="A3390" s="77">
        <v>39386710</v>
      </c>
      <c r="B3390" s="79">
        <v>60.48</v>
      </c>
      <c r="C3390" s="79"/>
      <c r="D3390" s="79"/>
      <c r="E3390" s="79"/>
      <c r="F3390" s="80"/>
    </row>
    <row r="3391" spans="1:6" x14ac:dyDescent="0.25">
      <c r="A3391" s="77">
        <v>39386711</v>
      </c>
      <c r="B3391" s="79">
        <v>45.36</v>
      </c>
      <c r="C3391" s="79"/>
      <c r="D3391" s="79"/>
      <c r="E3391" s="79"/>
      <c r="F3391" s="80"/>
    </row>
    <row r="3392" spans="1:6" x14ac:dyDescent="0.25">
      <c r="A3392" s="77">
        <v>39386712</v>
      </c>
      <c r="B3392" s="79">
        <v>196.56</v>
      </c>
      <c r="C3392" s="79"/>
      <c r="D3392" s="79"/>
      <c r="E3392" s="79"/>
      <c r="F3392" s="80"/>
    </row>
    <row r="3393" spans="1:6" x14ac:dyDescent="0.25">
      <c r="A3393" s="77">
        <v>39386713</v>
      </c>
      <c r="B3393" s="79">
        <v>55.44</v>
      </c>
      <c r="C3393" s="79"/>
      <c r="D3393" s="79"/>
      <c r="E3393" s="79"/>
      <c r="F3393" s="80"/>
    </row>
    <row r="3394" spans="1:6" x14ac:dyDescent="0.25">
      <c r="A3394" s="77">
        <v>39386714</v>
      </c>
      <c r="B3394" s="79">
        <v>57.75</v>
      </c>
      <c r="C3394" s="79"/>
      <c r="D3394" s="79"/>
      <c r="E3394" s="79"/>
      <c r="F3394" s="80"/>
    </row>
    <row r="3395" spans="1:6" x14ac:dyDescent="0.25">
      <c r="A3395" s="77">
        <v>39386715</v>
      </c>
      <c r="B3395" s="79">
        <v>35.28</v>
      </c>
      <c r="C3395" s="79"/>
      <c r="D3395" s="79"/>
      <c r="E3395" s="79"/>
      <c r="F3395" s="80"/>
    </row>
    <row r="3396" spans="1:6" x14ac:dyDescent="0.25">
      <c r="A3396" s="77">
        <v>39386716</v>
      </c>
      <c r="B3396" s="79">
        <v>38.590000000000003</v>
      </c>
      <c r="C3396" s="79"/>
      <c r="D3396" s="79"/>
      <c r="E3396" s="79"/>
      <c r="F3396" s="80"/>
    </row>
    <row r="3397" spans="1:6" x14ac:dyDescent="0.25">
      <c r="A3397" s="77">
        <v>39386717</v>
      </c>
      <c r="B3397" s="79">
        <v>183.95</v>
      </c>
      <c r="C3397" s="79"/>
      <c r="D3397" s="79"/>
      <c r="E3397" s="79"/>
      <c r="F3397" s="80"/>
    </row>
    <row r="3398" spans="1:6" x14ac:dyDescent="0.25">
      <c r="A3398" s="77">
        <v>39386718</v>
      </c>
      <c r="B3398" s="79">
        <v>27.72</v>
      </c>
      <c r="C3398" s="79"/>
      <c r="D3398" s="79"/>
      <c r="E3398" s="79"/>
      <c r="F3398" s="80"/>
    </row>
    <row r="3399" spans="1:6" x14ac:dyDescent="0.25">
      <c r="A3399" s="77">
        <v>39386719</v>
      </c>
      <c r="B3399" s="79">
        <v>367.5</v>
      </c>
      <c r="C3399" s="79"/>
      <c r="D3399" s="79"/>
      <c r="E3399" s="79"/>
      <c r="F3399" s="80"/>
    </row>
    <row r="3400" spans="1:6" x14ac:dyDescent="0.25">
      <c r="A3400" s="77">
        <v>39386720</v>
      </c>
      <c r="B3400" s="79">
        <v>62.99</v>
      </c>
      <c r="C3400" s="79"/>
      <c r="D3400" s="79"/>
      <c r="E3400" s="79"/>
      <c r="F3400" s="80"/>
    </row>
    <row r="3401" spans="1:6" x14ac:dyDescent="0.25">
      <c r="A3401" s="77">
        <v>39386721</v>
      </c>
      <c r="B3401" s="79">
        <v>445.9</v>
      </c>
      <c r="C3401" s="79"/>
      <c r="D3401" s="79"/>
      <c r="E3401" s="79"/>
      <c r="F3401" s="80"/>
    </row>
    <row r="3402" spans="1:6" x14ac:dyDescent="0.25">
      <c r="A3402" s="77">
        <v>39386722</v>
      </c>
      <c r="B3402" s="79">
        <v>40.32</v>
      </c>
      <c r="C3402" s="79"/>
      <c r="D3402" s="79"/>
      <c r="E3402" s="79"/>
      <c r="F3402" s="80"/>
    </row>
    <row r="3403" spans="1:6" x14ac:dyDescent="0.25">
      <c r="A3403" s="77">
        <v>39386723</v>
      </c>
      <c r="B3403" s="79">
        <v>35.28</v>
      </c>
      <c r="C3403" s="79"/>
      <c r="D3403" s="79"/>
      <c r="E3403" s="79"/>
      <c r="F3403" s="80"/>
    </row>
    <row r="3404" spans="1:6" x14ac:dyDescent="0.25">
      <c r="A3404" s="90" t="s">
        <v>292</v>
      </c>
      <c r="B3404" s="81">
        <f>SUM(B3362:B3403)</f>
        <v>5665.6799999999994</v>
      </c>
      <c r="C3404" s="79"/>
      <c r="D3404" s="79"/>
      <c r="E3404" s="79"/>
      <c r="F3404" s="80"/>
    </row>
    <row r="3405" spans="1:6" x14ac:dyDescent="0.25">
      <c r="A3405" s="77" t="s">
        <v>8</v>
      </c>
      <c r="B3405" s="79"/>
      <c r="C3405" s="79"/>
      <c r="D3405" s="79"/>
      <c r="E3405" s="79"/>
      <c r="F3405" s="80"/>
    </row>
    <row r="3406" spans="1:6" x14ac:dyDescent="0.25">
      <c r="A3406" s="77"/>
      <c r="B3406" s="79"/>
      <c r="C3406" s="79"/>
      <c r="D3406" s="79"/>
      <c r="E3406" s="79"/>
      <c r="F3406" s="80"/>
    </row>
    <row r="3407" spans="1:6" x14ac:dyDescent="0.25">
      <c r="A3407" s="77" t="s">
        <v>940</v>
      </c>
      <c r="B3407" s="79">
        <v>66.739999999999995</v>
      </c>
      <c r="C3407" s="79"/>
      <c r="D3407" s="79"/>
      <c r="E3407" s="79"/>
      <c r="F3407" s="80"/>
    </row>
    <row r="3408" spans="1:6" x14ac:dyDescent="0.25">
      <c r="A3408" s="77" t="s">
        <v>941</v>
      </c>
      <c r="B3408" s="79">
        <v>94.93</v>
      </c>
      <c r="C3408" s="79"/>
      <c r="D3408" s="79"/>
      <c r="E3408" s="81" t="s">
        <v>20</v>
      </c>
      <c r="F3408" s="82">
        <f>B3404+B3410</f>
        <v>5917.0399999999991</v>
      </c>
    </row>
    <row r="3409" spans="1:6" x14ac:dyDescent="0.25">
      <c r="A3409" s="77" t="s">
        <v>942</v>
      </c>
      <c r="B3409" s="79">
        <v>89.69</v>
      </c>
      <c r="C3409" s="79"/>
      <c r="D3409" s="79"/>
      <c r="E3409" s="79"/>
      <c r="F3409" s="80"/>
    </row>
    <row r="3410" spans="1:6" x14ac:dyDescent="0.25">
      <c r="A3410" s="85" t="s">
        <v>19</v>
      </c>
      <c r="B3410" s="86">
        <f>SUM(B3407:B3409)</f>
        <v>251.36</v>
      </c>
      <c r="C3410" s="87"/>
      <c r="D3410" s="87"/>
      <c r="E3410" s="87"/>
      <c r="F3410" s="88"/>
    </row>
    <row r="3413" spans="1:6" customFormat="1" x14ac:dyDescent="0.25">
      <c r="A3413" s="44" t="s">
        <v>5</v>
      </c>
      <c r="B3413" s="46" t="s">
        <v>6</v>
      </c>
      <c r="C3413" s="45">
        <v>44404</v>
      </c>
      <c r="D3413" s="5">
        <v>62.98</v>
      </c>
    </row>
    <row r="3414" spans="1:6" x14ac:dyDescent="0.25">
      <c r="A3414" s="69">
        <v>39395675</v>
      </c>
      <c r="B3414" s="69">
        <v>62.98</v>
      </c>
    </row>
    <row r="3415" spans="1:6" ht="15.75" thickBot="1" x14ac:dyDescent="0.3">
      <c r="A3415" s="84" t="s">
        <v>292</v>
      </c>
      <c r="B3415" s="84">
        <f>SUM(B3414)</f>
        <v>62.98</v>
      </c>
    </row>
    <row r="3416" spans="1:6" ht="15.75" thickTop="1" x14ac:dyDescent="0.25"/>
    <row r="3418" spans="1:6" customFormat="1" x14ac:dyDescent="0.25">
      <c r="A3418" s="44" t="s">
        <v>5</v>
      </c>
      <c r="B3418" s="61" t="s">
        <v>6</v>
      </c>
      <c r="C3418" s="45">
        <v>44405</v>
      </c>
      <c r="D3418" s="42">
        <v>27.32</v>
      </c>
    </row>
    <row r="3419" spans="1:6" x14ac:dyDescent="0.25">
      <c r="A3419" s="69" t="s">
        <v>943</v>
      </c>
      <c r="B3419" s="69">
        <v>27.32</v>
      </c>
    </row>
    <row r="3420" spans="1:6" ht="15.75" thickBot="1" x14ac:dyDescent="0.3">
      <c r="A3420" s="84" t="s">
        <v>19</v>
      </c>
      <c r="B3420" s="84">
        <f>SUM(B3419)</f>
        <v>27.32</v>
      </c>
    </row>
    <row r="3421" spans="1:6" ht="15.75" thickTop="1" x14ac:dyDescent="0.25"/>
    <row r="3423" spans="1:6" customFormat="1" x14ac:dyDescent="0.25">
      <c r="A3423" s="44" t="s">
        <v>5</v>
      </c>
      <c r="B3423" s="44" t="s">
        <v>6</v>
      </c>
      <c r="C3423" s="45">
        <v>44406</v>
      </c>
      <c r="D3423" s="42">
        <v>2517.89</v>
      </c>
    </row>
    <row r="3424" spans="1:6" x14ac:dyDescent="0.25">
      <c r="A3424" s="69">
        <v>39412881</v>
      </c>
      <c r="B3424" s="69">
        <v>35.28</v>
      </c>
    </row>
    <row r="3425" spans="1:6" x14ac:dyDescent="0.25">
      <c r="A3425" s="69">
        <v>39412882</v>
      </c>
      <c r="B3425" s="69">
        <v>148.85</v>
      </c>
    </row>
    <row r="3426" spans="1:6" x14ac:dyDescent="0.25">
      <c r="A3426" s="69">
        <v>39412883</v>
      </c>
      <c r="B3426" s="70">
        <v>1748.25</v>
      </c>
    </row>
    <row r="3427" spans="1:6" x14ac:dyDescent="0.25">
      <c r="A3427" s="69">
        <v>39412884</v>
      </c>
      <c r="B3427" s="69">
        <v>131.02000000000001</v>
      </c>
    </row>
    <row r="3428" spans="1:6" x14ac:dyDescent="0.25">
      <c r="A3428" s="69">
        <v>39412885</v>
      </c>
      <c r="B3428" s="69">
        <v>115.77</v>
      </c>
    </row>
    <row r="3429" spans="1:6" x14ac:dyDescent="0.25">
      <c r="A3429" s="69">
        <v>39412886</v>
      </c>
      <c r="B3429" s="69">
        <v>60.48</v>
      </c>
    </row>
    <row r="3430" spans="1:6" x14ac:dyDescent="0.25">
      <c r="A3430" s="69">
        <v>39412887</v>
      </c>
      <c r="B3430" s="69">
        <v>181.44</v>
      </c>
    </row>
    <row r="3431" spans="1:6" x14ac:dyDescent="0.25">
      <c r="A3431" s="69">
        <v>39412888</v>
      </c>
      <c r="B3431" s="69">
        <v>26.24</v>
      </c>
    </row>
    <row r="3432" spans="1:6" x14ac:dyDescent="0.25">
      <c r="A3432" s="69">
        <v>39412889</v>
      </c>
      <c r="B3432" s="69">
        <v>70.56</v>
      </c>
    </row>
    <row r="3433" spans="1:6" ht="15.75" thickBot="1" x14ac:dyDescent="0.3">
      <c r="A3433" s="84" t="s">
        <v>292</v>
      </c>
      <c r="B3433" s="84">
        <f>SUM(B3424:B3432)</f>
        <v>2517.89</v>
      </c>
    </row>
    <row r="3434" spans="1:6" ht="15.75" thickTop="1" x14ac:dyDescent="0.25"/>
    <row r="3436" spans="1:6" customFormat="1" x14ac:dyDescent="0.25">
      <c r="A3436" s="23" t="s">
        <v>5</v>
      </c>
      <c r="B3436" s="50" t="s">
        <v>6</v>
      </c>
      <c r="C3436" s="49">
        <v>44407</v>
      </c>
      <c r="D3436" s="124">
        <v>1143.5</v>
      </c>
    </row>
    <row r="3437" spans="1:6" x14ac:dyDescent="0.25">
      <c r="A3437" s="73">
        <v>39447724</v>
      </c>
      <c r="B3437" s="75">
        <v>78.23</v>
      </c>
      <c r="C3437" s="75"/>
      <c r="D3437" s="75"/>
      <c r="E3437" s="75"/>
      <c r="F3437" s="76"/>
    </row>
    <row r="3438" spans="1:6" x14ac:dyDescent="0.25">
      <c r="A3438" s="77">
        <v>39447725</v>
      </c>
      <c r="B3438" s="79">
        <v>582.75</v>
      </c>
      <c r="C3438" s="79"/>
      <c r="D3438" s="79"/>
      <c r="E3438" s="79"/>
      <c r="F3438" s="80"/>
    </row>
    <row r="3439" spans="1:6" x14ac:dyDescent="0.25">
      <c r="A3439" s="90" t="s">
        <v>292</v>
      </c>
      <c r="B3439" s="81">
        <f>SUM(B3437:B3438)</f>
        <v>660.98</v>
      </c>
      <c r="C3439" s="79"/>
      <c r="D3439" s="79"/>
      <c r="E3439" s="79"/>
      <c r="F3439" s="80"/>
    </row>
    <row r="3440" spans="1:6" x14ac:dyDescent="0.25">
      <c r="A3440" s="77" t="s">
        <v>8</v>
      </c>
      <c r="B3440" s="79"/>
      <c r="C3440" s="79"/>
      <c r="D3440" s="79"/>
      <c r="E3440" s="79"/>
      <c r="F3440" s="80"/>
    </row>
    <row r="3441" spans="1:6" x14ac:dyDescent="0.25">
      <c r="A3441" s="77"/>
      <c r="B3441" s="79"/>
      <c r="C3441" s="79"/>
      <c r="D3441" s="79"/>
      <c r="E3441" s="79"/>
      <c r="F3441" s="80"/>
    </row>
    <row r="3442" spans="1:6" x14ac:dyDescent="0.25">
      <c r="A3442" s="77" t="s">
        <v>953</v>
      </c>
      <c r="B3442" s="79">
        <v>29.93</v>
      </c>
      <c r="C3442" s="79"/>
      <c r="D3442" s="79"/>
      <c r="E3442" s="79"/>
      <c r="F3442" s="80"/>
    </row>
    <row r="3443" spans="1:6" x14ac:dyDescent="0.25">
      <c r="A3443" s="77" t="s">
        <v>954</v>
      </c>
      <c r="B3443" s="79">
        <v>51.7</v>
      </c>
      <c r="C3443" s="79"/>
      <c r="D3443" s="79"/>
      <c r="E3443" s="79"/>
      <c r="F3443" s="80"/>
    </row>
    <row r="3444" spans="1:6" x14ac:dyDescent="0.25">
      <c r="A3444" s="77" t="s">
        <v>955</v>
      </c>
      <c r="B3444" s="79">
        <v>77.790000000000006</v>
      </c>
      <c r="C3444" s="79"/>
      <c r="D3444" s="79"/>
      <c r="E3444" s="81" t="s">
        <v>20</v>
      </c>
      <c r="F3444" s="82">
        <f>B3439+B3450</f>
        <v>1143.5</v>
      </c>
    </row>
    <row r="3445" spans="1:6" x14ac:dyDescent="0.25">
      <c r="A3445" s="77" t="s">
        <v>956</v>
      </c>
      <c r="B3445" s="79">
        <v>90.71</v>
      </c>
      <c r="C3445" s="79"/>
      <c r="D3445" s="79"/>
      <c r="E3445" s="79"/>
      <c r="F3445" s="80"/>
    </row>
    <row r="3446" spans="1:6" x14ac:dyDescent="0.25">
      <c r="A3446" s="77" t="s">
        <v>957</v>
      </c>
      <c r="B3446" s="79">
        <v>83.46</v>
      </c>
      <c r="C3446" s="79"/>
      <c r="D3446" s="79"/>
      <c r="E3446" s="79"/>
      <c r="F3446" s="80"/>
    </row>
    <row r="3447" spans="1:6" x14ac:dyDescent="0.25">
      <c r="A3447" s="77" t="s">
        <v>958</v>
      </c>
      <c r="B3447" s="79">
        <v>64.86</v>
      </c>
      <c r="C3447" s="79"/>
      <c r="D3447" s="79"/>
      <c r="E3447" s="79"/>
      <c r="F3447" s="80"/>
    </row>
    <row r="3448" spans="1:6" x14ac:dyDescent="0.25">
      <c r="A3448" s="77" t="s">
        <v>959</v>
      </c>
      <c r="B3448" s="79">
        <v>42.34</v>
      </c>
      <c r="C3448" s="79"/>
      <c r="D3448" s="79"/>
      <c r="E3448" s="79"/>
      <c r="F3448" s="80"/>
    </row>
    <row r="3449" spans="1:6" x14ac:dyDescent="0.25">
      <c r="A3449" s="77" t="s">
        <v>960</v>
      </c>
      <c r="B3449" s="79">
        <v>41.73</v>
      </c>
      <c r="C3449" s="79"/>
      <c r="D3449" s="79"/>
      <c r="E3449" s="79"/>
      <c r="F3449" s="80"/>
    </row>
    <row r="3450" spans="1:6" x14ac:dyDescent="0.25">
      <c r="A3450" s="85" t="s">
        <v>19</v>
      </c>
      <c r="B3450" s="86">
        <f>SUM(B3442:B3449)</f>
        <v>482.52</v>
      </c>
      <c r="C3450" s="87"/>
      <c r="D3450" s="87"/>
      <c r="E3450" s="87"/>
      <c r="F3450" s="88"/>
    </row>
    <row r="3453" spans="1:6" customFormat="1" x14ac:dyDescent="0.25">
      <c r="A3453" s="47" t="s">
        <v>5</v>
      </c>
      <c r="B3453" s="23" t="s">
        <v>6</v>
      </c>
      <c r="C3453" s="49">
        <v>44410</v>
      </c>
      <c r="D3453" s="39">
        <v>4239.54</v>
      </c>
    </row>
    <row r="3454" spans="1:6" x14ac:dyDescent="0.25">
      <c r="A3454" s="73">
        <v>39461946</v>
      </c>
      <c r="B3454" s="75">
        <v>410</v>
      </c>
      <c r="C3454" s="75"/>
      <c r="D3454" s="75"/>
      <c r="E3454" s="75"/>
      <c r="F3454" s="76"/>
    </row>
    <row r="3455" spans="1:6" x14ac:dyDescent="0.25">
      <c r="A3455" s="77">
        <v>39461947</v>
      </c>
      <c r="B3455" s="79">
        <v>40.32</v>
      </c>
      <c r="C3455" s="79"/>
      <c r="D3455" s="79"/>
      <c r="E3455" s="79"/>
      <c r="F3455" s="80"/>
    </row>
    <row r="3456" spans="1:6" x14ac:dyDescent="0.25">
      <c r="A3456" s="77">
        <v>39461948</v>
      </c>
      <c r="B3456" s="79">
        <v>245.72</v>
      </c>
      <c r="C3456" s="79"/>
      <c r="D3456" s="79"/>
      <c r="E3456" s="79"/>
      <c r="F3456" s="80"/>
    </row>
    <row r="3457" spans="1:6" x14ac:dyDescent="0.25">
      <c r="A3457" s="77">
        <v>39461949</v>
      </c>
      <c r="B3457" s="79">
        <v>65.52</v>
      </c>
      <c r="C3457" s="79"/>
      <c r="D3457" s="79"/>
      <c r="E3457" s="79"/>
      <c r="F3457" s="80"/>
    </row>
    <row r="3458" spans="1:6" x14ac:dyDescent="0.25">
      <c r="A3458" s="77">
        <v>39461950</v>
      </c>
      <c r="B3458" s="79">
        <v>50.4</v>
      </c>
      <c r="C3458" s="79"/>
      <c r="D3458" s="79"/>
      <c r="E3458" s="79"/>
      <c r="F3458" s="80"/>
    </row>
    <row r="3459" spans="1:6" x14ac:dyDescent="0.25">
      <c r="A3459" s="77">
        <v>39461951</v>
      </c>
      <c r="B3459" s="78">
        <v>1942.5</v>
      </c>
      <c r="C3459" s="78"/>
      <c r="D3459" s="79"/>
      <c r="E3459" s="79"/>
      <c r="F3459" s="80"/>
    </row>
    <row r="3460" spans="1:6" x14ac:dyDescent="0.25">
      <c r="A3460" s="77">
        <v>39461952</v>
      </c>
      <c r="B3460" s="79">
        <v>30.24</v>
      </c>
      <c r="C3460" s="79"/>
      <c r="D3460" s="79"/>
      <c r="E3460" s="79"/>
      <c r="F3460" s="80"/>
    </row>
    <row r="3461" spans="1:6" x14ac:dyDescent="0.25">
      <c r="A3461" s="77">
        <v>39461953</v>
      </c>
      <c r="B3461" s="79">
        <v>61.43</v>
      </c>
      <c r="C3461" s="79"/>
      <c r="D3461" s="79"/>
      <c r="E3461" s="79"/>
      <c r="F3461" s="80"/>
    </row>
    <row r="3462" spans="1:6" x14ac:dyDescent="0.25">
      <c r="A3462" s="77">
        <v>39461954</v>
      </c>
      <c r="B3462" s="79">
        <v>141.12</v>
      </c>
      <c r="C3462" s="79"/>
      <c r="D3462" s="79"/>
      <c r="E3462" s="79"/>
      <c r="F3462" s="80"/>
    </row>
    <row r="3463" spans="1:6" x14ac:dyDescent="0.25">
      <c r="A3463" s="77">
        <v>39461955</v>
      </c>
      <c r="B3463" s="79">
        <v>35.28</v>
      </c>
      <c r="C3463" s="79"/>
      <c r="D3463" s="79"/>
      <c r="E3463" s="79"/>
      <c r="F3463" s="80"/>
    </row>
    <row r="3464" spans="1:6" x14ac:dyDescent="0.25">
      <c r="A3464" s="77">
        <v>39461956</v>
      </c>
      <c r="B3464" s="79">
        <v>77.180000000000007</v>
      </c>
      <c r="C3464" s="79"/>
      <c r="D3464" s="79"/>
      <c r="E3464" s="79"/>
      <c r="F3464" s="80"/>
    </row>
    <row r="3465" spans="1:6" x14ac:dyDescent="0.25">
      <c r="A3465" s="77">
        <v>39461957</v>
      </c>
      <c r="B3465" s="79">
        <v>161.28</v>
      </c>
      <c r="C3465" s="79"/>
      <c r="D3465" s="79"/>
      <c r="E3465" s="79"/>
      <c r="F3465" s="80"/>
    </row>
    <row r="3466" spans="1:6" x14ac:dyDescent="0.25">
      <c r="A3466" s="90" t="s">
        <v>292</v>
      </c>
      <c r="B3466" s="81">
        <f>SUM(B3454:B3465)</f>
        <v>3260.99</v>
      </c>
      <c r="C3466" s="79"/>
      <c r="D3466" s="79"/>
      <c r="E3466" s="79"/>
      <c r="F3466" s="80"/>
    </row>
    <row r="3467" spans="1:6" x14ac:dyDescent="0.25">
      <c r="A3467" s="77" t="s">
        <v>8</v>
      </c>
      <c r="B3467" s="79"/>
      <c r="C3467" s="79"/>
      <c r="D3467" s="79"/>
      <c r="E3467" s="79"/>
      <c r="F3467" s="80"/>
    </row>
    <row r="3468" spans="1:6" x14ac:dyDescent="0.25">
      <c r="A3468" s="77"/>
      <c r="B3468" s="79"/>
      <c r="C3468" s="79"/>
      <c r="D3468" s="79"/>
      <c r="E3468" s="79"/>
      <c r="F3468" s="80"/>
    </row>
    <row r="3469" spans="1:6" x14ac:dyDescent="0.25">
      <c r="A3469" s="77" t="s">
        <v>961</v>
      </c>
      <c r="B3469" s="79">
        <v>65.2</v>
      </c>
      <c r="C3469" s="79"/>
      <c r="D3469" s="79"/>
      <c r="E3469" s="79"/>
      <c r="F3469" s="80"/>
    </row>
    <row r="3470" spans="1:6" x14ac:dyDescent="0.25">
      <c r="A3470" s="77" t="s">
        <v>962</v>
      </c>
      <c r="B3470" s="79">
        <v>46.26</v>
      </c>
      <c r="C3470" s="79"/>
      <c r="D3470" s="79"/>
      <c r="E3470" s="79"/>
      <c r="F3470" s="80"/>
    </row>
    <row r="3471" spans="1:6" x14ac:dyDescent="0.25">
      <c r="A3471" s="77" t="s">
        <v>963</v>
      </c>
      <c r="B3471" s="79">
        <v>125.19</v>
      </c>
      <c r="C3471" s="79"/>
      <c r="D3471" s="79"/>
      <c r="E3471" s="81" t="s">
        <v>20</v>
      </c>
      <c r="F3471" s="82">
        <f>B3466+B3483</f>
        <v>4239.54</v>
      </c>
    </row>
    <row r="3472" spans="1:6" x14ac:dyDescent="0.25">
      <c r="A3472" s="77" t="s">
        <v>964</v>
      </c>
      <c r="B3472" s="79">
        <v>33.159999999999997</v>
      </c>
      <c r="C3472" s="79"/>
      <c r="D3472" s="79"/>
      <c r="E3472" s="79"/>
      <c r="F3472" s="80"/>
    </row>
    <row r="3473" spans="1:13" x14ac:dyDescent="0.25">
      <c r="A3473" s="77" t="s">
        <v>965</v>
      </c>
      <c r="B3473" s="79">
        <v>50.49</v>
      </c>
      <c r="C3473" s="79"/>
      <c r="D3473" s="79"/>
      <c r="E3473" s="79"/>
      <c r="F3473" s="80"/>
    </row>
    <row r="3474" spans="1:13" x14ac:dyDescent="0.25">
      <c r="A3474" s="77" t="s">
        <v>966</v>
      </c>
      <c r="B3474" s="79">
        <v>37.299999999999997</v>
      </c>
      <c r="C3474" s="79"/>
      <c r="D3474" s="79"/>
      <c r="E3474" s="79"/>
      <c r="F3474" s="80"/>
    </row>
    <row r="3475" spans="1:13" x14ac:dyDescent="0.25">
      <c r="A3475" s="77" t="s">
        <v>967</v>
      </c>
      <c r="B3475" s="79">
        <v>48.76</v>
      </c>
      <c r="C3475" s="79"/>
      <c r="D3475" s="79"/>
      <c r="E3475" s="79"/>
      <c r="F3475" s="80"/>
    </row>
    <row r="3476" spans="1:13" x14ac:dyDescent="0.25">
      <c r="A3476" s="77" t="s">
        <v>968</v>
      </c>
      <c r="B3476" s="79">
        <v>57.15</v>
      </c>
      <c r="C3476" s="79"/>
      <c r="D3476" s="79"/>
      <c r="E3476" s="79"/>
      <c r="F3476" s="80"/>
    </row>
    <row r="3477" spans="1:13" x14ac:dyDescent="0.25">
      <c r="A3477" s="77" t="s">
        <v>969</v>
      </c>
      <c r="B3477" s="79">
        <v>35.72</v>
      </c>
      <c r="C3477" s="79"/>
      <c r="D3477" s="79"/>
      <c r="E3477" s="79"/>
      <c r="F3477" s="80"/>
    </row>
    <row r="3478" spans="1:13" x14ac:dyDescent="0.25">
      <c r="A3478" s="77" t="s">
        <v>970</v>
      </c>
      <c r="B3478" s="79">
        <v>76.2</v>
      </c>
      <c r="C3478" s="79"/>
      <c r="D3478" s="79"/>
      <c r="E3478" s="79"/>
      <c r="F3478" s="80"/>
    </row>
    <row r="3479" spans="1:13" x14ac:dyDescent="0.25">
      <c r="A3479" s="77" t="s">
        <v>971</v>
      </c>
      <c r="B3479" s="79">
        <v>119.58</v>
      </c>
      <c r="C3479" s="79"/>
      <c r="D3479" s="79"/>
      <c r="E3479" s="79"/>
      <c r="F3479" s="80"/>
    </row>
    <row r="3480" spans="1:13" x14ac:dyDescent="0.25">
      <c r="A3480" s="77" t="s">
        <v>972</v>
      </c>
      <c r="B3480" s="79">
        <v>178.43</v>
      </c>
      <c r="C3480" s="79"/>
      <c r="D3480" s="79"/>
      <c r="E3480" s="79"/>
      <c r="F3480" s="80"/>
    </row>
    <row r="3481" spans="1:13" x14ac:dyDescent="0.25">
      <c r="A3481" s="77" t="s">
        <v>973</v>
      </c>
      <c r="B3481" s="79">
        <v>57.15</v>
      </c>
      <c r="C3481" s="79"/>
      <c r="D3481" s="79"/>
      <c r="E3481" s="79"/>
      <c r="F3481" s="80"/>
    </row>
    <row r="3482" spans="1:13" x14ac:dyDescent="0.25">
      <c r="A3482" s="77" t="s">
        <v>974</v>
      </c>
      <c r="B3482" s="79">
        <v>47.96</v>
      </c>
      <c r="C3482" s="79"/>
      <c r="D3482" s="79"/>
      <c r="E3482" s="79"/>
      <c r="F3482" s="80"/>
    </row>
    <row r="3483" spans="1:13" x14ac:dyDescent="0.25">
      <c r="A3483" s="85" t="s">
        <v>19</v>
      </c>
      <c r="B3483" s="86">
        <f>SUM(B3469:B3482)</f>
        <v>978.55000000000007</v>
      </c>
      <c r="C3483" s="87"/>
      <c r="D3483" s="87"/>
      <c r="E3483" s="87"/>
      <c r="F3483" s="88"/>
    </row>
    <row r="3486" spans="1:13" customFormat="1" x14ac:dyDescent="0.25">
      <c r="A3486" s="47" t="s">
        <v>5</v>
      </c>
      <c r="B3486" s="23" t="s">
        <v>6</v>
      </c>
      <c r="C3486" s="49">
        <v>44411</v>
      </c>
      <c r="D3486" s="125">
        <v>6887.71</v>
      </c>
    </row>
    <row r="3487" spans="1:13" x14ac:dyDescent="0.25">
      <c r="A3487" s="73">
        <v>39478751</v>
      </c>
      <c r="B3487" s="75">
        <v>77.180000000000007</v>
      </c>
      <c r="C3487" s="56" t="s">
        <v>171</v>
      </c>
      <c r="D3487" s="56" t="s">
        <v>172</v>
      </c>
      <c r="E3487" s="56" t="s">
        <v>173</v>
      </c>
      <c r="F3487" s="56" t="s">
        <v>174</v>
      </c>
      <c r="G3487" s="56" t="s">
        <v>175</v>
      </c>
      <c r="H3487" s="56" t="s">
        <v>176</v>
      </c>
      <c r="I3487" s="56" t="s">
        <v>177</v>
      </c>
      <c r="J3487" s="56" t="s">
        <v>178</v>
      </c>
      <c r="K3487" s="56" t="s">
        <v>179</v>
      </c>
      <c r="L3487" s="56" t="s">
        <v>520</v>
      </c>
      <c r="M3487" s="56" t="s">
        <v>521</v>
      </c>
    </row>
    <row r="3488" spans="1:13" x14ac:dyDescent="0.25">
      <c r="A3488" s="77">
        <v>39478752</v>
      </c>
      <c r="B3488" s="79">
        <v>122.86</v>
      </c>
      <c r="C3488" s="57" t="s">
        <v>985</v>
      </c>
      <c r="D3488" s="57" t="s">
        <v>985</v>
      </c>
      <c r="E3488" s="58">
        <v>0</v>
      </c>
      <c r="F3488" s="58">
        <v>0</v>
      </c>
      <c r="G3488" s="58">
        <v>49</v>
      </c>
      <c r="H3488" s="57" t="s">
        <v>183</v>
      </c>
      <c r="I3488" s="58" t="s">
        <v>183</v>
      </c>
      <c r="J3488" s="58">
        <v>98</v>
      </c>
      <c r="K3488" s="57">
        <v>-49</v>
      </c>
      <c r="L3488" s="57" t="s">
        <v>522</v>
      </c>
      <c r="M3488" s="57" t="s">
        <v>523</v>
      </c>
    </row>
    <row r="3489" spans="1:13" x14ac:dyDescent="0.25">
      <c r="A3489" s="77">
        <v>39478753</v>
      </c>
      <c r="B3489" s="79">
        <v>209.98</v>
      </c>
      <c r="C3489" s="57" t="s">
        <v>986</v>
      </c>
      <c r="D3489" s="57" t="s">
        <v>986</v>
      </c>
      <c r="E3489" s="58">
        <v>0</v>
      </c>
      <c r="F3489" s="58">
        <v>0</v>
      </c>
      <c r="G3489" s="58">
        <v>49</v>
      </c>
      <c r="H3489" s="57" t="s">
        <v>183</v>
      </c>
      <c r="I3489" s="58" t="s">
        <v>183</v>
      </c>
      <c r="J3489" s="58">
        <v>98</v>
      </c>
      <c r="K3489" s="57">
        <v>-49</v>
      </c>
      <c r="L3489" s="57" t="s">
        <v>522</v>
      </c>
      <c r="M3489" s="57" t="s">
        <v>523</v>
      </c>
    </row>
    <row r="3490" spans="1:13" ht="15.75" thickBot="1" x14ac:dyDescent="0.3">
      <c r="A3490" s="77">
        <v>39478754</v>
      </c>
      <c r="B3490" s="79">
        <v>35.28</v>
      </c>
      <c r="C3490" s="79"/>
      <c r="D3490" s="79"/>
      <c r="E3490" s="79"/>
      <c r="F3490" s="80"/>
      <c r="K3490" s="108">
        <f>SUM(K3488:K3489)</f>
        <v>-98</v>
      </c>
    </row>
    <row r="3491" spans="1:13" ht="15.75" thickTop="1" x14ac:dyDescent="0.25">
      <c r="A3491" s="77">
        <v>39478755</v>
      </c>
      <c r="B3491" s="79">
        <v>171.36</v>
      </c>
      <c r="C3491" s="79"/>
      <c r="D3491" s="79"/>
      <c r="E3491" s="79"/>
      <c r="F3491" s="80"/>
    </row>
    <row r="3492" spans="1:13" x14ac:dyDescent="0.25">
      <c r="A3492" s="77">
        <v>39478756</v>
      </c>
      <c r="B3492" s="79">
        <v>302.39999999999998</v>
      </c>
      <c r="C3492" s="79"/>
      <c r="D3492" s="79"/>
      <c r="E3492" s="79"/>
      <c r="F3492" s="80"/>
    </row>
    <row r="3493" spans="1:13" x14ac:dyDescent="0.25">
      <c r="A3493" s="77">
        <v>39478757</v>
      </c>
      <c r="B3493" s="79">
        <v>504</v>
      </c>
      <c r="C3493" s="79"/>
      <c r="D3493" s="79"/>
      <c r="E3493" s="79"/>
      <c r="F3493" s="80"/>
    </row>
    <row r="3494" spans="1:13" x14ac:dyDescent="0.25">
      <c r="A3494" s="77">
        <v>39478758</v>
      </c>
      <c r="B3494" s="79">
        <v>60.48</v>
      </c>
      <c r="C3494" s="79"/>
      <c r="D3494" s="79"/>
      <c r="E3494" s="79"/>
      <c r="F3494" s="80"/>
    </row>
    <row r="3495" spans="1:13" x14ac:dyDescent="0.25">
      <c r="A3495" s="77">
        <v>39478759</v>
      </c>
      <c r="B3495" s="79">
        <v>70.56</v>
      </c>
      <c r="C3495" s="79"/>
      <c r="D3495" s="79"/>
      <c r="E3495" s="79"/>
      <c r="F3495" s="80"/>
    </row>
    <row r="3496" spans="1:13" x14ac:dyDescent="0.25">
      <c r="A3496" s="77">
        <v>39478760</v>
      </c>
      <c r="B3496" s="79">
        <v>115.77</v>
      </c>
      <c r="C3496" s="79"/>
      <c r="D3496" s="79"/>
      <c r="E3496" s="79"/>
      <c r="F3496" s="80"/>
    </row>
    <row r="3497" spans="1:13" x14ac:dyDescent="0.25">
      <c r="A3497" s="77">
        <v>39478761</v>
      </c>
      <c r="B3497" s="79">
        <v>26.24</v>
      </c>
      <c r="C3497" s="79"/>
      <c r="D3497" s="79"/>
      <c r="E3497" s="79"/>
      <c r="F3497" s="80"/>
    </row>
    <row r="3498" spans="1:13" x14ac:dyDescent="0.25">
      <c r="A3498" s="77">
        <v>39478762</v>
      </c>
      <c r="B3498" s="79">
        <v>312.92</v>
      </c>
      <c r="C3498" s="79"/>
      <c r="D3498" s="79"/>
      <c r="E3498" s="79"/>
      <c r="F3498" s="80"/>
    </row>
    <row r="3499" spans="1:13" x14ac:dyDescent="0.25">
      <c r="A3499" s="77">
        <v>39478763</v>
      </c>
      <c r="B3499" s="78">
        <v>1554</v>
      </c>
      <c r="C3499" s="78"/>
      <c r="D3499" s="79"/>
      <c r="E3499" s="79"/>
      <c r="F3499" s="80"/>
    </row>
    <row r="3500" spans="1:13" x14ac:dyDescent="0.25">
      <c r="A3500" s="77">
        <v>39478765</v>
      </c>
      <c r="B3500" s="79">
        <v>60.48</v>
      </c>
      <c r="C3500" s="79"/>
      <c r="D3500" s="79"/>
      <c r="E3500" s="79"/>
      <c r="F3500" s="80"/>
    </row>
    <row r="3501" spans="1:13" x14ac:dyDescent="0.25">
      <c r="A3501" s="77">
        <v>39478766</v>
      </c>
      <c r="B3501" s="79">
        <v>131.02000000000001</v>
      </c>
      <c r="C3501" s="79"/>
      <c r="D3501" s="79"/>
      <c r="E3501" s="79"/>
      <c r="F3501" s="80"/>
    </row>
    <row r="3502" spans="1:13" x14ac:dyDescent="0.25">
      <c r="A3502" s="77">
        <v>39478767</v>
      </c>
      <c r="B3502" s="79">
        <v>49</v>
      </c>
      <c r="C3502" s="79"/>
      <c r="D3502" s="79"/>
      <c r="E3502" s="79"/>
      <c r="F3502" s="80"/>
    </row>
    <row r="3503" spans="1:13" x14ac:dyDescent="0.25">
      <c r="A3503" s="77">
        <v>39478859</v>
      </c>
      <c r="B3503" s="79">
        <v>104.99</v>
      </c>
      <c r="C3503" s="79"/>
      <c r="D3503" s="79"/>
      <c r="E3503" s="79"/>
      <c r="F3503" s="80"/>
    </row>
    <row r="3504" spans="1:13" x14ac:dyDescent="0.25">
      <c r="A3504" s="77">
        <v>39478860</v>
      </c>
      <c r="B3504" s="79">
        <v>38.590000000000003</v>
      </c>
      <c r="C3504" s="79"/>
      <c r="D3504" s="79"/>
      <c r="E3504" s="79"/>
      <c r="F3504" s="80"/>
    </row>
    <row r="3505" spans="1:6" x14ac:dyDescent="0.25">
      <c r="A3505" s="77">
        <v>39478861</v>
      </c>
      <c r="B3505" s="79">
        <v>55.44</v>
      </c>
      <c r="C3505" s="79"/>
      <c r="D3505" s="79"/>
      <c r="E3505" s="79"/>
      <c r="F3505" s="80"/>
    </row>
    <row r="3506" spans="1:6" x14ac:dyDescent="0.25">
      <c r="A3506" s="77">
        <v>39478862</v>
      </c>
      <c r="B3506" s="78">
        <v>1165.5</v>
      </c>
      <c r="C3506" s="78"/>
      <c r="D3506" s="79"/>
      <c r="E3506" s="79"/>
      <c r="F3506" s="80"/>
    </row>
    <row r="3507" spans="1:6" x14ac:dyDescent="0.25">
      <c r="A3507" s="77">
        <v>39478863</v>
      </c>
      <c r="B3507" s="79">
        <v>75.599999999999994</v>
      </c>
      <c r="C3507" s="79"/>
      <c r="D3507" s="79"/>
      <c r="E3507" s="79"/>
      <c r="F3507" s="80"/>
    </row>
    <row r="3508" spans="1:6" x14ac:dyDescent="0.25">
      <c r="A3508" s="77">
        <v>39478872</v>
      </c>
      <c r="B3508" s="79">
        <v>35.28</v>
      </c>
      <c r="C3508" s="79"/>
      <c r="D3508" s="79"/>
      <c r="E3508" s="79"/>
      <c r="F3508" s="80"/>
    </row>
    <row r="3509" spans="1:6" x14ac:dyDescent="0.25">
      <c r="A3509" s="77">
        <v>39478873</v>
      </c>
      <c r="B3509" s="79">
        <v>33.08</v>
      </c>
      <c r="C3509" s="79"/>
      <c r="D3509" s="79"/>
      <c r="E3509" s="79"/>
      <c r="F3509" s="80"/>
    </row>
    <row r="3510" spans="1:6" x14ac:dyDescent="0.25">
      <c r="A3510" s="77">
        <v>39478878</v>
      </c>
      <c r="B3510" s="79">
        <v>347.52</v>
      </c>
      <c r="C3510" s="79"/>
      <c r="D3510" s="79"/>
      <c r="E3510" s="79"/>
      <c r="F3510" s="80"/>
    </row>
    <row r="3511" spans="1:6" x14ac:dyDescent="0.25">
      <c r="A3511" s="77">
        <v>39478879</v>
      </c>
      <c r="B3511" s="79">
        <v>49</v>
      </c>
      <c r="C3511" s="79"/>
      <c r="D3511" s="79"/>
      <c r="E3511" s="79"/>
      <c r="F3511" s="80"/>
    </row>
    <row r="3512" spans="1:6" x14ac:dyDescent="0.25">
      <c r="A3512" s="90" t="s">
        <v>292</v>
      </c>
      <c r="B3512" s="81">
        <f>SUM(B3487:B3511)</f>
        <v>5708.5299999999988</v>
      </c>
      <c r="C3512" s="79"/>
      <c r="D3512" s="79"/>
      <c r="E3512" s="79"/>
      <c r="F3512" s="80"/>
    </row>
    <row r="3513" spans="1:6" x14ac:dyDescent="0.25">
      <c r="A3513" s="77" t="s">
        <v>8</v>
      </c>
      <c r="B3513" s="79"/>
      <c r="C3513" s="79"/>
      <c r="D3513" s="79"/>
      <c r="E3513" s="79"/>
      <c r="F3513" s="80"/>
    </row>
    <row r="3514" spans="1:6" x14ac:dyDescent="0.25">
      <c r="A3514" s="77"/>
      <c r="B3514" s="79"/>
      <c r="C3514" s="79"/>
      <c r="D3514" s="79"/>
      <c r="E3514" s="79"/>
      <c r="F3514" s="80"/>
    </row>
    <row r="3515" spans="1:6" x14ac:dyDescent="0.25">
      <c r="A3515" s="77" t="s">
        <v>975</v>
      </c>
      <c r="B3515" s="79">
        <v>50.05</v>
      </c>
      <c r="C3515" s="79"/>
      <c r="D3515" s="79"/>
      <c r="E3515" s="79"/>
      <c r="F3515" s="80"/>
    </row>
    <row r="3516" spans="1:6" x14ac:dyDescent="0.25">
      <c r="A3516" s="77" t="s">
        <v>976</v>
      </c>
      <c r="B3516" s="79">
        <v>78.25</v>
      </c>
      <c r="C3516" s="79"/>
      <c r="D3516" s="79"/>
      <c r="E3516" s="79"/>
      <c r="F3516" s="80"/>
    </row>
    <row r="3517" spans="1:6" x14ac:dyDescent="0.25">
      <c r="A3517" s="77" t="s">
        <v>977</v>
      </c>
      <c r="B3517" s="79">
        <v>200.14</v>
      </c>
      <c r="C3517" s="79"/>
      <c r="D3517" s="79"/>
      <c r="E3517" s="81" t="s">
        <v>20</v>
      </c>
      <c r="F3517" s="82">
        <f>B3512+B3525</f>
        <v>6887.7099999999991</v>
      </c>
    </row>
    <row r="3518" spans="1:6" x14ac:dyDescent="0.25">
      <c r="A3518" s="77" t="s">
        <v>978</v>
      </c>
      <c r="B3518" s="79">
        <v>299.58</v>
      </c>
      <c r="C3518" s="79"/>
      <c r="D3518" s="79"/>
      <c r="E3518" s="79"/>
      <c r="F3518" s="80"/>
    </row>
    <row r="3519" spans="1:6" x14ac:dyDescent="0.25">
      <c r="A3519" s="77" t="s">
        <v>979</v>
      </c>
      <c r="B3519" s="79">
        <v>182.52</v>
      </c>
      <c r="C3519" s="79"/>
      <c r="D3519" s="79"/>
      <c r="E3519" s="79"/>
      <c r="F3519" s="80"/>
    </row>
    <row r="3520" spans="1:6" x14ac:dyDescent="0.25">
      <c r="A3520" s="77" t="s">
        <v>980</v>
      </c>
      <c r="B3520" s="79">
        <v>89.69</v>
      </c>
      <c r="C3520" s="79"/>
      <c r="D3520" s="79"/>
      <c r="E3520" s="79"/>
      <c r="F3520" s="80"/>
    </row>
    <row r="3521" spans="1:6" x14ac:dyDescent="0.25">
      <c r="A3521" s="77" t="s">
        <v>981</v>
      </c>
      <c r="B3521" s="79">
        <v>163.63999999999999</v>
      </c>
      <c r="C3521" s="79"/>
      <c r="D3521" s="79"/>
      <c r="E3521" s="79"/>
      <c r="F3521" s="80"/>
    </row>
    <row r="3522" spans="1:6" x14ac:dyDescent="0.25">
      <c r="A3522" s="77" t="s">
        <v>982</v>
      </c>
      <c r="B3522" s="79">
        <v>47.96</v>
      </c>
      <c r="C3522" s="79"/>
      <c r="D3522" s="79"/>
      <c r="E3522" s="79"/>
      <c r="F3522" s="80"/>
    </row>
    <row r="3523" spans="1:6" x14ac:dyDescent="0.25">
      <c r="A3523" s="77" t="s">
        <v>983</v>
      </c>
      <c r="B3523" s="79">
        <v>31.63</v>
      </c>
      <c r="C3523" s="79"/>
      <c r="D3523" s="79"/>
      <c r="E3523" s="79"/>
      <c r="F3523" s="80"/>
    </row>
    <row r="3524" spans="1:6" x14ac:dyDescent="0.25">
      <c r="A3524" s="77" t="s">
        <v>984</v>
      </c>
      <c r="B3524" s="79">
        <v>35.72</v>
      </c>
      <c r="C3524" s="79"/>
      <c r="D3524" s="79"/>
      <c r="E3524" s="79"/>
      <c r="F3524" s="80"/>
    </row>
    <row r="3525" spans="1:6" x14ac:dyDescent="0.25">
      <c r="A3525" s="85" t="s">
        <v>19</v>
      </c>
      <c r="B3525" s="86">
        <f>SUM(B3515:B3524)</f>
        <v>1179.18</v>
      </c>
      <c r="C3525" s="87"/>
      <c r="D3525" s="87"/>
      <c r="E3525" s="87"/>
      <c r="F3525" s="88"/>
    </row>
    <row r="3528" spans="1:6" customFormat="1" x14ac:dyDescent="0.25">
      <c r="A3528" s="47" t="s">
        <v>5</v>
      </c>
      <c r="B3528" s="50" t="s">
        <v>6</v>
      </c>
      <c r="C3528" s="49">
        <v>44413</v>
      </c>
      <c r="D3528" s="39">
        <v>922.04</v>
      </c>
    </row>
    <row r="3529" spans="1:6" x14ac:dyDescent="0.25">
      <c r="A3529" s="73" t="s">
        <v>987</v>
      </c>
      <c r="B3529" s="75">
        <v>-1.1100000000000001</v>
      </c>
      <c r="C3529" s="75"/>
      <c r="D3529" s="75"/>
      <c r="E3529" s="75"/>
      <c r="F3529" s="76"/>
    </row>
    <row r="3530" spans="1:6" ht="15.75" thickBot="1" x14ac:dyDescent="0.3">
      <c r="A3530" s="89" t="s">
        <v>988</v>
      </c>
      <c r="B3530" s="67">
        <v>-9.17</v>
      </c>
      <c r="C3530" s="68">
        <f>SUM(B3529:B3530)</f>
        <v>-10.28</v>
      </c>
      <c r="D3530" s="79"/>
      <c r="E3530" s="79"/>
      <c r="F3530" s="80"/>
    </row>
    <row r="3531" spans="1:6" ht="15.75" thickTop="1" x14ac:dyDescent="0.25">
      <c r="A3531" s="77">
        <v>39499785</v>
      </c>
      <c r="B3531" s="79">
        <v>70.56</v>
      </c>
      <c r="C3531" s="79"/>
      <c r="D3531" s="79"/>
      <c r="E3531" s="79"/>
      <c r="F3531" s="80"/>
    </row>
    <row r="3532" spans="1:6" x14ac:dyDescent="0.25">
      <c r="A3532" s="90" t="s">
        <v>292</v>
      </c>
      <c r="B3532" s="81">
        <f>SUM(B3529:B3531)</f>
        <v>60.28</v>
      </c>
      <c r="C3532" s="79"/>
      <c r="D3532" s="79"/>
      <c r="E3532" s="79"/>
      <c r="F3532" s="80"/>
    </row>
    <row r="3533" spans="1:6" x14ac:dyDescent="0.25">
      <c r="A3533" s="77" t="s">
        <v>8</v>
      </c>
      <c r="B3533" s="79"/>
      <c r="C3533" s="79"/>
      <c r="D3533" s="79"/>
      <c r="E3533" s="79"/>
      <c r="F3533" s="80"/>
    </row>
    <row r="3534" spans="1:6" x14ac:dyDescent="0.25">
      <c r="A3534" s="77"/>
      <c r="B3534" s="79"/>
      <c r="C3534" s="79"/>
      <c r="D3534" s="79"/>
      <c r="E3534" s="79"/>
      <c r="F3534" s="80"/>
    </row>
    <row r="3535" spans="1:6" x14ac:dyDescent="0.25">
      <c r="A3535" s="77" t="s">
        <v>989</v>
      </c>
      <c r="B3535" s="79">
        <v>730.08</v>
      </c>
      <c r="C3535" s="79"/>
      <c r="D3535" s="79"/>
      <c r="E3535" s="79"/>
      <c r="F3535" s="80"/>
    </row>
    <row r="3536" spans="1:6" x14ac:dyDescent="0.25">
      <c r="A3536" s="77" t="s">
        <v>990</v>
      </c>
      <c r="B3536" s="79">
        <v>55.48</v>
      </c>
      <c r="C3536" s="79"/>
      <c r="D3536" s="79"/>
      <c r="E3536" s="79"/>
      <c r="F3536" s="80"/>
    </row>
    <row r="3537" spans="1:6" x14ac:dyDescent="0.25">
      <c r="A3537" s="77" t="s">
        <v>991</v>
      </c>
      <c r="B3537" s="79">
        <v>76.2</v>
      </c>
      <c r="C3537" s="79"/>
      <c r="D3537" s="79"/>
      <c r="E3537" s="81" t="s">
        <v>20</v>
      </c>
      <c r="F3537" s="82">
        <f>B3532+B3538</f>
        <v>922.04000000000008</v>
      </c>
    </row>
    <row r="3538" spans="1:6" x14ac:dyDescent="0.25">
      <c r="A3538" s="85" t="s">
        <v>19</v>
      </c>
      <c r="B3538" s="86">
        <f>SUM(B3535:B3537)</f>
        <v>861.7600000000001</v>
      </c>
      <c r="C3538" s="87"/>
      <c r="D3538" s="87"/>
      <c r="E3538" s="87"/>
      <c r="F3538" s="88"/>
    </row>
    <row r="3541" spans="1:6" customFormat="1" x14ac:dyDescent="0.25">
      <c r="A3541" s="47" t="s">
        <v>5</v>
      </c>
      <c r="B3541" s="47" t="s">
        <v>6</v>
      </c>
      <c r="C3541" s="45">
        <v>44414</v>
      </c>
      <c r="D3541" s="64">
        <v>22115.86</v>
      </c>
    </row>
    <row r="3542" spans="1:6" x14ac:dyDescent="0.25">
      <c r="A3542" s="73">
        <v>39513956</v>
      </c>
      <c r="B3542" s="75">
        <v>131.04</v>
      </c>
      <c r="C3542" s="75"/>
      <c r="D3542" s="75"/>
      <c r="E3542" s="75"/>
      <c r="F3542" s="76"/>
    </row>
    <row r="3543" spans="1:6" x14ac:dyDescent="0.25">
      <c r="A3543" s="77">
        <v>39513957</v>
      </c>
      <c r="B3543" s="79">
        <v>45.36</v>
      </c>
      <c r="C3543" s="79"/>
      <c r="D3543" s="79"/>
      <c r="E3543" s="79"/>
      <c r="F3543" s="80"/>
    </row>
    <row r="3544" spans="1:6" x14ac:dyDescent="0.25">
      <c r="A3544" s="77">
        <v>39513958</v>
      </c>
      <c r="B3544" s="79">
        <v>131.01</v>
      </c>
      <c r="C3544" s="79"/>
      <c r="D3544" s="79"/>
      <c r="E3544" s="79"/>
      <c r="F3544" s="80"/>
    </row>
    <row r="3545" spans="1:6" x14ac:dyDescent="0.25">
      <c r="A3545" s="77">
        <v>39513959</v>
      </c>
      <c r="B3545" s="79">
        <v>70.56</v>
      </c>
      <c r="C3545" s="79"/>
      <c r="D3545" s="79"/>
      <c r="E3545" s="79"/>
      <c r="F3545" s="80"/>
    </row>
    <row r="3546" spans="1:6" x14ac:dyDescent="0.25">
      <c r="A3546" s="77">
        <v>39513960</v>
      </c>
      <c r="B3546" s="79">
        <v>66.150000000000006</v>
      </c>
      <c r="C3546" s="79"/>
      <c r="D3546" s="79"/>
      <c r="E3546" s="79"/>
      <c r="F3546" s="80"/>
    </row>
    <row r="3547" spans="1:6" x14ac:dyDescent="0.25">
      <c r="A3547" s="77">
        <v>39513961</v>
      </c>
      <c r="B3547" s="79">
        <v>229.3</v>
      </c>
      <c r="C3547" s="79"/>
      <c r="D3547" s="79"/>
      <c r="E3547" s="79"/>
      <c r="F3547" s="80"/>
    </row>
    <row r="3548" spans="1:6" x14ac:dyDescent="0.25">
      <c r="A3548" s="77">
        <v>39513962</v>
      </c>
      <c r="B3548" s="79">
        <v>66.16</v>
      </c>
      <c r="C3548" s="79"/>
      <c r="D3548" s="79"/>
      <c r="E3548" s="79"/>
      <c r="F3548" s="80"/>
    </row>
    <row r="3549" spans="1:6" x14ac:dyDescent="0.25">
      <c r="A3549" s="77">
        <v>39513963</v>
      </c>
      <c r="B3549" s="79">
        <v>151.19999999999999</v>
      </c>
      <c r="C3549" s="79"/>
      <c r="D3549" s="79"/>
      <c r="E3549" s="79"/>
      <c r="F3549" s="80"/>
    </row>
    <row r="3550" spans="1:6" x14ac:dyDescent="0.25">
      <c r="A3550" s="77">
        <v>39513964</v>
      </c>
      <c r="B3550" s="79">
        <v>78.739999999999995</v>
      </c>
      <c r="C3550" s="79"/>
      <c r="D3550" s="79"/>
      <c r="E3550" s="79"/>
      <c r="F3550" s="80"/>
    </row>
    <row r="3551" spans="1:6" x14ac:dyDescent="0.25">
      <c r="A3551" s="77">
        <v>39513965</v>
      </c>
      <c r="B3551" s="79">
        <v>81.25</v>
      </c>
      <c r="C3551" s="79"/>
      <c r="D3551" s="79"/>
      <c r="E3551" s="79"/>
      <c r="F3551" s="80"/>
    </row>
    <row r="3552" spans="1:6" x14ac:dyDescent="0.25">
      <c r="A3552" s="77">
        <v>39513966</v>
      </c>
      <c r="B3552" s="78">
        <v>1418.3</v>
      </c>
      <c r="C3552" s="78"/>
      <c r="D3552" s="79"/>
      <c r="E3552" s="79"/>
      <c r="F3552" s="80"/>
    </row>
    <row r="3553" spans="1:6" x14ac:dyDescent="0.25">
      <c r="A3553" s="77">
        <v>39513967</v>
      </c>
      <c r="B3553" s="79">
        <v>786.5</v>
      </c>
      <c r="C3553" s="79"/>
      <c r="D3553" s="79"/>
      <c r="E3553" s="79"/>
      <c r="F3553" s="80"/>
    </row>
    <row r="3554" spans="1:6" x14ac:dyDescent="0.25">
      <c r="A3554" s="77">
        <v>39513968</v>
      </c>
      <c r="B3554" s="79">
        <v>45.36</v>
      </c>
      <c r="C3554" s="79"/>
      <c r="D3554" s="79"/>
      <c r="E3554" s="79"/>
      <c r="F3554" s="80"/>
    </row>
    <row r="3555" spans="1:6" x14ac:dyDescent="0.25">
      <c r="A3555" s="77">
        <v>39513969</v>
      </c>
      <c r="B3555" s="79">
        <v>45.36</v>
      </c>
      <c r="C3555" s="79"/>
      <c r="D3555" s="79"/>
      <c r="E3555" s="79"/>
      <c r="F3555" s="80"/>
    </row>
    <row r="3556" spans="1:6" x14ac:dyDescent="0.25">
      <c r="A3556" s="77">
        <v>39513970</v>
      </c>
      <c r="B3556" s="79">
        <v>367.9</v>
      </c>
      <c r="C3556" s="79"/>
      <c r="D3556" s="79"/>
      <c r="E3556" s="79"/>
      <c r="F3556" s="80"/>
    </row>
    <row r="3557" spans="1:6" x14ac:dyDescent="0.25">
      <c r="A3557" s="77">
        <v>39513971</v>
      </c>
      <c r="B3557" s="79">
        <v>226.8</v>
      </c>
      <c r="C3557" s="79"/>
      <c r="D3557" s="79"/>
      <c r="E3557" s="79"/>
      <c r="F3557" s="80"/>
    </row>
    <row r="3558" spans="1:6" x14ac:dyDescent="0.25">
      <c r="A3558" s="77">
        <v>39513972</v>
      </c>
      <c r="B3558" s="79">
        <v>27.72</v>
      </c>
      <c r="C3558" s="79"/>
      <c r="D3558" s="79"/>
      <c r="E3558" s="79"/>
      <c r="F3558" s="80"/>
    </row>
    <row r="3559" spans="1:6" x14ac:dyDescent="0.25">
      <c r="A3559" s="77">
        <v>39513973</v>
      </c>
      <c r="B3559" s="79">
        <v>241.92</v>
      </c>
      <c r="C3559" s="79"/>
      <c r="D3559" s="79"/>
      <c r="E3559" s="79"/>
      <c r="F3559" s="80"/>
    </row>
    <row r="3560" spans="1:6" x14ac:dyDescent="0.25">
      <c r="A3560" s="77">
        <v>39513974</v>
      </c>
      <c r="B3560" s="79">
        <v>36.57</v>
      </c>
      <c r="C3560" s="79"/>
      <c r="D3560" s="79"/>
      <c r="E3560" s="79"/>
      <c r="F3560" s="80"/>
    </row>
    <row r="3561" spans="1:6" x14ac:dyDescent="0.25">
      <c r="A3561" s="77">
        <v>39513975</v>
      </c>
      <c r="B3561" s="79">
        <v>55.44</v>
      </c>
      <c r="C3561" s="79"/>
      <c r="D3561" s="79"/>
      <c r="E3561" s="79"/>
      <c r="F3561" s="80"/>
    </row>
    <row r="3562" spans="1:6" x14ac:dyDescent="0.25">
      <c r="A3562" s="77">
        <v>39513976</v>
      </c>
      <c r="B3562" s="79">
        <v>367.9</v>
      </c>
      <c r="C3562" s="79"/>
      <c r="D3562" s="79"/>
      <c r="E3562" s="79"/>
      <c r="F3562" s="80"/>
    </row>
    <row r="3563" spans="1:6" x14ac:dyDescent="0.25">
      <c r="A3563" s="77">
        <v>39513977</v>
      </c>
      <c r="B3563" s="79">
        <v>65.52</v>
      </c>
      <c r="C3563" s="79"/>
      <c r="D3563" s="79"/>
      <c r="E3563" s="79"/>
      <c r="F3563" s="80"/>
    </row>
    <row r="3564" spans="1:6" x14ac:dyDescent="0.25">
      <c r="A3564" s="77">
        <v>39513978</v>
      </c>
      <c r="B3564" s="79">
        <v>40.32</v>
      </c>
      <c r="C3564" s="79"/>
      <c r="D3564" s="79"/>
      <c r="E3564" s="79"/>
      <c r="F3564" s="80"/>
    </row>
    <row r="3565" spans="1:6" x14ac:dyDescent="0.25">
      <c r="A3565" s="77">
        <v>39513979</v>
      </c>
      <c r="B3565" s="79">
        <v>38.590000000000003</v>
      </c>
      <c r="C3565" s="79"/>
      <c r="D3565" s="79"/>
      <c r="E3565" s="79"/>
      <c r="F3565" s="80"/>
    </row>
    <row r="3566" spans="1:6" x14ac:dyDescent="0.25">
      <c r="A3566" s="77">
        <v>39513980</v>
      </c>
      <c r="B3566" s="79">
        <v>50.43</v>
      </c>
      <c r="C3566" s="79"/>
      <c r="D3566" s="79"/>
      <c r="E3566" s="79"/>
      <c r="F3566" s="80"/>
    </row>
    <row r="3567" spans="1:6" x14ac:dyDescent="0.25">
      <c r="A3567" s="77">
        <v>39513981</v>
      </c>
      <c r="B3567" s="79">
        <v>157.5</v>
      </c>
      <c r="C3567" s="79"/>
      <c r="D3567" s="79"/>
      <c r="E3567" s="79"/>
      <c r="F3567" s="80"/>
    </row>
    <row r="3568" spans="1:6" x14ac:dyDescent="0.25">
      <c r="A3568" s="77">
        <v>39513982</v>
      </c>
      <c r="B3568" s="79">
        <v>603.20000000000005</v>
      </c>
      <c r="C3568" s="79"/>
      <c r="D3568" s="79"/>
      <c r="E3568" s="79"/>
      <c r="F3568" s="80"/>
    </row>
    <row r="3569" spans="1:6" x14ac:dyDescent="0.25">
      <c r="A3569" s="77">
        <v>39513983</v>
      </c>
      <c r="B3569" s="79">
        <v>262.60000000000002</v>
      </c>
      <c r="C3569" s="79"/>
      <c r="D3569" s="79"/>
      <c r="E3569" s="79"/>
      <c r="F3569" s="80"/>
    </row>
    <row r="3570" spans="1:6" x14ac:dyDescent="0.25">
      <c r="A3570" s="77">
        <v>39513984</v>
      </c>
      <c r="B3570" s="79">
        <v>31.5</v>
      </c>
      <c r="C3570" s="79"/>
      <c r="D3570" s="79"/>
      <c r="E3570" s="79"/>
      <c r="F3570" s="80"/>
    </row>
    <row r="3571" spans="1:6" x14ac:dyDescent="0.25">
      <c r="A3571" s="77">
        <v>39513985</v>
      </c>
      <c r="B3571" s="79">
        <v>151.19999999999999</v>
      </c>
      <c r="C3571" s="79"/>
      <c r="D3571" s="79"/>
      <c r="E3571" s="79"/>
      <c r="F3571" s="80"/>
    </row>
    <row r="3572" spans="1:6" x14ac:dyDescent="0.25">
      <c r="A3572" s="77">
        <v>39513986</v>
      </c>
      <c r="B3572" s="79">
        <v>578.82000000000005</v>
      </c>
      <c r="C3572" s="79"/>
      <c r="D3572" s="79"/>
      <c r="E3572" s="79"/>
      <c r="F3572" s="80"/>
    </row>
    <row r="3573" spans="1:6" x14ac:dyDescent="0.25">
      <c r="A3573" s="77">
        <v>39513987</v>
      </c>
      <c r="B3573" s="79">
        <v>211.68</v>
      </c>
      <c r="C3573" s="79"/>
      <c r="D3573" s="79"/>
      <c r="E3573" s="79"/>
      <c r="F3573" s="80"/>
    </row>
    <row r="3574" spans="1:6" x14ac:dyDescent="0.25">
      <c r="A3574" s="77">
        <v>39513988</v>
      </c>
      <c r="B3574" s="79">
        <v>110.88</v>
      </c>
      <c r="C3574" s="79"/>
      <c r="D3574" s="79"/>
      <c r="E3574" s="79"/>
      <c r="F3574" s="80"/>
    </row>
    <row r="3575" spans="1:6" x14ac:dyDescent="0.25">
      <c r="A3575" s="77">
        <v>39513989</v>
      </c>
      <c r="B3575" s="79">
        <v>78.75</v>
      </c>
      <c r="C3575" s="79"/>
      <c r="D3575" s="79"/>
      <c r="E3575" s="79"/>
      <c r="F3575" s="80"/>
    </row>
    <row r="3576" spans="1:6" x14ac:dyDescent="0.25">
      <c r="A3576" s="77">
        <v>39513990</v>
      </c>
      <c r="B3576" s="79">
        <v>105</v>
      </c>
      <c r="C3576" s="79"/>
      <c r="D3576" s="79"/>
      <c r="E3576" s="79"/>
      <c r="F3576" s="80"/>
    </row>
    <row r="3577" spans="1:6" x14ac:dyDescent="0.25">
      <c r="A3577" s="77">
        <v>39513991</v>
      </c>
      <c r="B3577" s="79">
        <v>90.72</v>
      </c>
      <c r="C3577" s="79"/>
      <c r="D3577" s="79"/>
      <c r="E3577" s="79"/>
      <c r="F3577" s="80"/>
    </row>
    <row r="3578" spans="1:6" x14ac:dyDescent="0.25">
      <c r="A3578" s="77">
        <v>39513992</v>
      </c>
      <c r="B3578" s="79">
        <v>115.5</v>
      </c>
      <c r="C3578" s="79"/>
      <c r="D3578" s="79"/>
      <c r="E3578" s="79"/>
      <c r="F3578" s="80"/>
    </row>
    <row r="3579" spans="1:6" x14ac:dyDescent="0.25">
      <c r="A3579" s="77">
        <v>39513993</v>
      </c>
      <c r="B3579" s="79">
        <v>136.16999999999999</v>
      </c>
      <c r="C3579" s="79"/>
      <c r="D3579" s="79"/>
      <c r="E3579" s="79"/>
      <c r="F3579" s="80"/>
    </row>
    <row r="3580" spans="1:6" x14ac:dyDescent="0.25">
      <c r="A3580" s="77">
        <v>39513994</v>
      </c>
      <c r="B3580" s="79">
        <v>65</v>
      </c>
      <c r="C3580" s="79"/>
      <c r="D3580" s="79"/>
      <c r="E3580" s="79"/>
      <c r="F3580" s="80"/>
    </row>
    <row r="3581" spans="1:6" x14ac:dyDescent="0.25">
      <c r="A3581" s="77">
        <v>39513995</v>
      </c>
      <c r="B3581" s="79">
        <v>90.72</v>
      </c>
      <c r="C3581" s="79"/>
      <c r="D3581" s="79"/>
      <c r="E3581" s="79"/>
      <c r="F3581" s="80"/>
    </row>
    <row r="3582" spans="1:6" x14ac:dyDescent="0.25">
      <c r="A3582" s="77">
        <v>39513996</v>
      </c>
      <c r="B3582" s="79">
        <v>115.92</v>
      </c>
      <c r="C3582" s="79"/>
      <c r="D3582" s="79"/>
      <c r="E3582" s="79"/>
      <c r="F3582" s="80"/>
    </row>
    <row r="3583" spans="1:6" x14ac:dyDescent="0.25">
      <c r="A3583" s="77">
        <v>39513997</v>
      </c>
      <c r="B3583" s="79">
        <v>45.36</v>
      </c>
      <c r="C3583" s="79"/>
      <c r="D3583" s="79"/>
      <c r="E3583" s="79"/>
      <c r="F3583" s="80"/>
    </row>
    <row r="3584" spans="1:6" x14ac:dyDescent="0.25">
      <c r="A3584" s="77">
        <v>39513998</v>
      </c>
      <c r="B3584" s="79">
        <v>81.25</v>
      </c>
      <c r="C3584" s="79"/>
      <c r="D3584" s="79"/>
      <c r="E3584" s="79"/>
      <c r="F3584" s="80"/>
    </row>
    <row r="3585" spans="1:6" x14ac:dyDescent="0.25">
      <c r="A3585" s="77">
        <v>39513999</v>
      </c>
      <c r="B3585" s="79">
        <v>157.30000000000001</v>
      </c>
      <c r="C3585" s="79"/>
      <c r="D3585" s="79"/>
      <c r="E3585" s="79"/>
      <c r="F3585" s="80"/>
    </row>
    <row r="3586" spans="1:6" x14ac:dyDescent="0.25">
      <c r="A3586" s="77">
        <v>39514000</v>
      </c>
      <c r="B3586" s="79">
        <v>80.64</v>
      </c>
      <c r="C3586" s="79"/>
      <c r="D3586" s="79"/>
      <c r="E3586" s="79"/>
      <c r="F3586" s="80"/>
    </row>
    <row r="3587" spans="1:6" x14ac:dyDescent="0.25">
      <c r="A3587" s="77">
        <v>39514001</v>
      </c>
      <c r="B3587" s="79">
        <v>100.8</v>
      </c>
      <c r="C3587" s="79"/>
      <c r="D3587" s="79"/>
      <c r="E3587" s="79"/>
      <c r="F3587" s="80"/>
    </row>
    <row r="3588" spans="1:6" x14ac:dyDescent="0.25">
      <c r="A3588" s="77">
        <v>39514002</v>
      </c>
      <c r="B3588" s="79">
        <v>90.7</v>
      </c>
      <c r="C3588" s="79"/>
      <c r="D3588" s="79"/>
      <c r="E3588" s="79"/>
      <c r="F3588" s="80"/>
    </row>
    <row r="3589" spans="1:6" x14ac:dyDescent="0.25">
      <c r="A3589" s="77">
        <v>39514003</v>
      </c>
      <c r="B3589" s="79">
        <v>66.150000000000006</v>
      </c>
      <c r="C3589" s="79"/>
      <c r="D3589" s="79"/>
      <c r="E3589" s="79"/>
      <c r="F3589" s="80"/>
    </row>
    <row r="3590" spans="1:6" x14ac:dyDescent="0.25">
      <c r="A3590" s="77">
        <v>39514004</v>
      </c>
      <c r="B3590" s="78">
        <v>1418.3</v>
      </c>
      <c r="C3590" s="78"/>
      <c r="D3590" s="79"/>
      <c r="E3590" s="79"/>
      <c r="F3590" s="80"/>
    </row>
    <row r="3591" spans="1:6" x14ac:dyDescent="0.25">
      <c r="A3591" s="77">
        <v>39514005</v>
      </c>
      <c r="B3591" s="79">
        <v>40.31</v>
      </c>
      <c r="C3591" s="79"/>
      <c r="D3591" s="79"/>
      <c r="E3591" s="79"/>
      <c r="F3591" s="80"/>
    </row>
    <row r="3592" spans="1:6" x14ac:dyDescent="0.25">
      <c r="A3592" s="77">
        <v>39514006</v>
      </c>
      <c r="B3592" s="79">
        <v>95.76</v>
      </c>
      <c r="C3592" s="79"/>
      <c r="D3592" s="79"/>
      <c r="E3592" s="79"/>
      <c r="F3592" s="80"/>
    </row>
    <row r="3593" spans="1:6" x14ac:dyDescent="0.25">
      <c r="A3593" s="77">
        <v>39514007</v>
      </c>
      <c r="B3593" s="79">
        <v>99.24</v>
      </c>
      <c r="C3593" s="79"/>
      <c r="D3593" s="79"/>
      <c r="E3593" s="79"/>
      <c r="F3593" s="80"/>
    </row>
    <row r="3594" spans="1:6" x14ac:dyDescent="0.25">
      <c r="A3594" s="77">
        <v>39514008</v>
      </c>
      <c r="B3594" s="79">
        <v>161.28</v>
      </c>
      <c r="C3594" s="79"/>
      <c r="D3594" s="79"/>
      <c r="E3594" s="79"/>
      <c r="F3594" s="80"/>
    </row>
    <row r="3595" spans="1:6" x14ac:dyDescent="0.25">
      <c r="A3595" s="77">
        <v>39514009</v>
      </c>
      <c r="B3595" s="79">
        <v>192.94</v>
      </c>
      <c r="C3595" s="79"/>
      <c r="D3595" s="79"/>
      <c r="E3595" s="79"/>
      <c r="F3595" s="80"/>
    </row>
    <row r="3596" spans="1:6" x14ac:dyDescent="0.25">
      <c r="A3596" s="77">
        <v>39514010</v>
      </c>
      <c r="B3596" s="79">
        <v>75.599999999999994</v>
      </c>
      <c r="C3596" s="79"/>
      <c r="D3596" s="79"/>
      <c r="E3596" s="79"/>
      <c r="F3596" s="80"/>
    </row>
    <row r="3597" spans="1:6" x14ac:dyDescent="0.25">
      <c r="A3597" s="77">
        <v>39514011</v>
      </c>
      <c r="B3597" s="79">
        <v>40.32</v>
      </c>
      <c r="C3597" s="79"/>
      <c r="D3597" s="79"/>
      <c r="E3597" s="79"/>
      <c r="F3597" s="80"/>
    </row>
    <row r="3598" spans="1:6" x14ac:dyDescent="0.25">
      <c r="A3598" s="77">
        <v>39514012</v>
      </c>
      <c r="B3598" s="79">
        <v>36.57</v>
      </c>
      <c r="C3598" s="79"/>
      <c r="D3598" s="79"/>
      <c r="E3598" s="79"/>
      <c r="F3598" s="80"/>
    </row>
    <row r="3599" spans="1:6" x14ac:dyDescent="0.25">
      <c r="A3599" s="77">
        <v>39514013</v>
      </c>
      <c r="B3599" s="79">
        <v>100.8</v>
      </c>
      <c r="C3599" s="79"/>
      <c r="D3599" s="79"/>
      <c r="E3599" s="79"/>
      <c r="F3599" s="80"/>
    </row>
    <row r="3600" spans="1:6" x14ac:dyDescent="0.25">
      <c r="A3600" s="77">
        <v>39514014</v>
      </c>
      <c r="B3600" s="79">
        <v>30.24</v>
      </c>
      <c r="C3600" s="79"/>
      <c r="D3600" s="79"/>
      <c r="E3600" s="79"/>
      <c r="F3600" s="80"/>
    </row>
    <row r="3601" spans="1:6" x14ac:dyDescent="0.25">
      <c r="A3601" s="77">
        <v>39514015</v>
      </c>
      <c r="B3601" s="79">
        <v>315</v>
      </c>
      <c r="C3601" s="79"/>
      <c r="D3601" s="79"/>
      <c r="E3601" s="79"/>
      <c r="F3601" s="80"/>
    </row>
    <row r="3602" spans="1:6" x14ac:dyDescent="0.25">
      <c r="A3602" s="77">
        <v>39514016</v>
      </c>
      <c r="B3602" s="79">
        <v>90.72</v>
      </c>
      <c r="C3602" s="79"/>
      <c r="D3602" s="79"/>
      <c r="E3602" s="79"/>
      <c r="F3602" s="80"/>
    </row>
    <row r="3603" spans="1:6" x14ac:dyDescent="0.25">
      <c r="A3603" s="77">
        <v>39514017</v>
      </c>
      <c r="B3603" s="79">
        <v>162.5</v>
      </c>
      <c r="C3603" s="79"/>
      <c r="D3603" s="79"/>
      <c r="E3603" s="79"/>
      <c r="F3603" s="80"/>
    </row>
    <row r="3604" spans="1:6" x14ac:dyDescent="0.25">
      <c r="A3604" s="77">
        <v>39514018</v>
      </c>
      <c r="B3604" s="79">
        <v>181.44</v>
      </c>
      <c r="C3604" s="79"/>
      <c r="D3604" s="79"/>
      <c r="E3604" s="79"/>
      <c r="F3604" s="80"/>
    </row>
    <row r="3605" spans="1:6" x14ac:dyDescent="0.25">
      <c r="A3605" s="77">
        <v>39514019</v>
      </c>
      <c r="B3605" s="79">
        <v>577.20000000000005</v>
      </c>
      <c r="C3605" s="79"/>
      <c r="D3605" s="79"/>
      <c r="E3605" s="79"/>
      <c r="F3605" s="80"/>
    </row>
    <row r="3606" spans="1:6" x14ac:dyDescent="0.25">
      <c r="A3606" s="77">
        <v>39514414</v>
      </c>
      <c r="B3606" s="79">
        <v>80.64</v>
      </c>
      <c r="C3606" s="79"/>
      <c r="D3606" s="79"/>
      <c r="E3606" s="79"/>
      <c r="F3606" s="80"/>
    </row>
    <row r="3607" spans="1:6" x14ac:dyDescent="0.25">
      <c r="A3607" s="77">
        <v>39514415</v>
      </c>
      <c r="B3607" s="79">
        <v>70.56</v>
      </c>
      <c r="C3607" s="79"/>
      <c r="D3607" s="79"/>
      <c r="E3607" s="79"/>
      <c r="F3607" s="80"/>
    </row>
    <row r="3608" spans="1:6" x14ac:dyDescent="0.25">
      <c r="A3608" s="77">
        <v>39514416</v>
      </c>
      <c r="B3608" s="79">
        <v>57.75</v>
      </c>
      <c r="C3608" s="79"/>
      <c r="D3608" s="79"/>
      <c r="E3608" s="79"/>
      <c r="F3608" s="80"/>
    </row>
    <row r="3609" spans="1:6" x14ac:dyDescent="0.25">
      <c r="A3609" s="77">
        <v>39514417</v>
      </c>
      <c r="B3609" s="79">
        <v>75.599999999999994</v>
      </c>
      <c r="C3609" s="79"/>
      <c r="D3609" s="79"/>
      <c r="E3609" s="79"/>
      <c r="F3609" s="80"/>
    </row>
    <row r="3610" spans="1:6" x14ac:dyDescent="0.25">
      <c r="A3610" s="77">
        <v>39514418</v>
      </c>
      <c r="B3610" s="79">
        <v>162.5</v>
      </c>
      <c r="C3610" s="79"/>
      <c r="D3610" s="79"/>
      <c r="E3610" s="79"/>
      <c r="F3610" s="80"/>
    </row>
    <row r="3611" spans="1:6" x14ac:dyDescent="0.25">
      <c r="A3611" s="77">
        <v>39514419</v>
      </c>
      <c r="B3611" s="79">
        <v>50.4</v>
      </c>
      <c r="C3611" s="79"/>
      <c r="D3611" s="79"/>
      <c r="E3611" s="79"/>
      <c r="F3611" s="80"/>
    </row>
    <row r="3612" spans="1:6" x14ac:dyDescent="0.25">
      <c r="A3612" s="77">
        <v>39514420</v>
      </c>
      <c r="B3612" s="79">
        <v>358.32</v>
      </c>
      <c r="C3612" s="79"/>
      <c r="D3612" s="79"/>
      <c r="E3612" s="79"/>
      <c r="F3612" s="80"/>
    </row>
    <row r="3613" spans="1:6" x14ac:dyDescent="0.25">
      <c r="A3613" s="77">
        <v>39514421</v>
      </c>
      <c r="B3613" s="79">
        <v>45.35</v>
      </c>
      <c r="C3613" s="79"/>
      <c r="D3613" s="79"/>
      <c r="E3613" s="79"/>
      <c r="F3613" s="80"/>
    </row>
    <row r="3614" spans="1:6" x14ac:dyDescent="0.25">
      <c r="A3614" s="77">
        <v>39514422</v>
      </c>
      <c r="B3614" s="79">
        <v>36.74</v>
      </c>
      <c r="C3614" s="79"/>
      <c r="D3614" s="79"/>
      <c r="E3614" s="79"/>
      <c r="F3614" s="80"/>
    </row>
    <row r="3615" spans="1:6" x14ac:dyDescent="0.25">
      <c r="A3615" s="77">
        <v>39514423</v>
      </c>
      <c r="B3615" s="79">
        <v>70.56</v>
      </c>
      <c r="C3615" s="79"/>
      <c r="D3615" s="79"/>
      <c r="E3615" s="79"/>
      <c r="F3615" s="80"/>
    </row>
    <row r="3616" spans="1:6" x14ac:dyDescent="0.25">
      <c r="A3616" s="77">
        <v>39514424</v>
      </c>
      <c r="B3616" s="79">
        <v>183.95</v>
      </c>
      <c r="C3616" s="79"/>
      <c r="D3616" s="79"/>
      <c r="E3616" s="79"/>
      <c r="F3616" s="80"/>
    </row>
    <row r="3617" spans="1:6" x14ac:dyDescent="0.25">
      <c r="A3617" s="77">
        <v>39514425</v>
      </c>
      <c r="B3617" s="79">
        <v>157.30000000000001</v>
      </c>
      <c r="C3617" s="79"/>
      <c r="D3617" s="79"/>
      <c r="E3617" s="79"/>
      <c r="F3617" s="80"/>
    </row>
    <row r="3618" spans="1:6" x14ac:dyDescent="0.25">
      <c r="A3618" s="77">
        <v>39514426</v>
      </c>
      <c r="B3618" s="79">
        <v>73.5</v>
      </c>
      <c r="C3618" s="79"/>
      <c r="D3618" s="79"/>
      <c r="E3618" s="79"/>
      <c r="F3618" s="80"/>
    </row>
    <row r="3619" spans="1:6" x14ac:dyDescent="0.25">
      <c r="A3619" s="77">
        <v>39514427</v>
      </c>
      <c r="B3619" s="79">
        <v>60.48</v>
      </c>
      <c r="C3619" s="79"/>
      <c r="D3619" s="79"/>
      <c r="E3619" s="79"/>
      <c r="F3619" s="80"/>
    </row>
    <row r="3620" spans="1:6" x14ac:dyDescent="0.25">
      <c r="A3620" s="77">
        <v>39514428</v>
      </c>
      <c r="B3620" s="79">
        <v>525.20000000000005</v>
      </c>
      <c r="C3620" s="79"/>
      <c r="D3620" s="79"/>
      <c r="E3620" s="79"/>
      <c r="F3620" s="80"/>
    </row>
    <row r="3621" spans="1:6" x14ac:dyDescent="0.25">
      <c r="A3621" s="77">
        <v>39514429</v>
      </c>
      <c r="B3621" s="79">
        <v>33.08</v>
      </c>
      <c r="C3621" s="79"/>
      <c r="D3621" s="79"/>
      <c r="E3621" s="79"/>
      <c r="F3621" s="80"/>
    </row>
    <row r="3622" spans="1:6" x14ac:dyDescent="0.25">
      <c r="A3622" s="77">
        <v>39514430</v>
      </c>
      <c r="B3622" s="79">
        <v>75.599999999999994</v>
      </c>
      <c r="C3622" s="79"/>
      <c r="D3622" s="79"/>
      <c r="E3622" s="79"/>
      <c r="F3622" s="80"/>
    </row>
    <row r="3623" spans="1:6" x14ac:dyDescent="0.25">
      <c r="A3623" s="77">
        <v>39514431</v>
      </c>
      <c r="B3623" s="79">
        <v>80.64</v>
      </c>
      <c r="C3623" s="79"/>
      <c r="D3623" s="79"/>
      <c r="E3623" s="79"/>
      <c r="F3623" s="80"/>
    </row>
    <row r="3624" spans="1:6" x14ac:dyDescent="0.25">
      <c r="A3624" s="77">
        <v>39514432</v>
      </c>
      <c r="B3624" s="79">
        <v>75.599999999999994</v>
      </c>
      <c r="C3624" s="79"/>
      <c r="D3624" s="79"/>
      <c r="E3624" s="79"/>
      <c r="F3624" s="80"/>
    </row>
    <row r="3625" spans="1:6" x14ac:dyDescent="0.25">
      <c r="A3625" s="77">
        <v>39514433</v>
      </c>
      <c r="B3625" s="79">
        <v>288.75</v>
      </c>
      <c r="C3625" s="79"/>
      <c r="D3625" s="79"/>
      <c r="E3625" s="79"/>
      <c r="F3625" s="80"/>
    </row>
    <row r="3626" spans="1:6" x14ac:dyDescent="0.25">
      <c r="A3626" s="77">
        <v>39514434</v>
      </c>
      <c r="B3626" s="79">
        <v>68.25</v>
      </c>
      <c r="C3626" s="79"/>
      <c r="D3626" s="79"/>
      <c r="E3626" s="79"/>
      <c r="F3626" s="80"/>
    </row>
    <row r="3627" spans="1:6" x14ac:dyDescent="0.25">
      <c r="A3627" s="77">
        <v>39514435</v>
      </c>
      <c r="B3627" s="79">
        <v>445.9</v>
      </c>
      <c r="C3627" s="79"/>
      <c r="D3627" s="79"/>
      <c r="E3627" s="79"/>
      <c r="F3627" s="80"/>
    </row>
    <row r="3628" spans="1:6" x14ac:dyDescent="0.25">
      <c r="A3628" s="77">
        <v>39514436</v>
      </c>
      <c r="B3628" s="79">
        <v>35.28</v>
      </c>
      <c r="C3628" s="79"/>
      <c r="D3628" s="79"/>
      <c r="E3628" s="79"/>
      <c r="F3628" s="80"/>
    </row>
    <row r="3629" spans="1:6" x14ac:dyDescent="0.25">
      <c r="A3629" s="77">
        <v>39514437</v>
      </c>
      <c r="B3629" s="79">
        <v>183.95</v>
      </c>
      <c r="C3629" s="79"/>
      <c r="D3629" s="79"/>
      <c r="E3629" s="79"/>
      <c r="F3629" s="80"/>
    </row>
    <row r="3630" spans="1:6" x14ac:dyDescent="0.25">
      <c r="A3630" s="77">
        <v>39514438</v>
      </c>
      <c r="B3630" s="79">
        <v>262.60000000000002</v>
      </c>
      <c r="C3630" s="79"/>
      <c r="D3630" s="79"/>
      <c r="E3630" s="79"/>
      <c r="F3630" s="80"/>
    </row>
    <row r="3631" spans="1:6" x14ac:dyDescent="0.25">
      <c r="A3631" s="77">
        <v>39514439</v>
      </c>
      <c r="B3631" s="79">
        <v>81.25</v>
      </c>
      <c r="C3631" s="79"/>
      <c r="D3631" s="79"/>
      <c r="E3631" s="79"/>
      <c r="F3631" s="80"/>
    </row>
    <row r="3632" spans="1:6" x14ac:dyDescent="0.25">
      <c r="A3632" s="77">
        <v>39514440</v>
      </c>
      <c r="B3632" s="79">
        <v>185</v>
      </c>
      <c r="C3632" s="79"/>
      <c r="D3632" s="79"/>
      <c r="E3632" s="79"/>
      <c r="F3632" s="80"/>
    </row>
    <row r="3633" spans="1:13" x14ac:dyDescent="0.25">
      <c r="A3633" s="77">
        <v>39514441</v>
      </c>
      <c r="B3633" s="79">
        <v>75.599999999999994</v>
      </c>
      <c r="C3633" s="79"/>
      <c r="D3633" s="79"/>
      <c r="E3633" s="79"/>
      <c r="F3633" s="80"/>
    </row>
    <row r="3634" spans="1:13" x14ac:dyDescent="0.25">
      <c r="A3634" s="77">
        <v>39515098</v>
      </c>
      <c r="B3634" s="79">
        <v>151.19999999999999</v>
      </c>
      <c r="C3634" s="79"/>
      <c r="D3634" s="79"/>
      <c r="E3634" s="79"/>
      <c r="F3634" s="80"/>
    </row>
    <row r="3635" spans="1:13" x14ac:dyDescent="0.25">
      <c r="A3635" s="77">
        <v>39515099</v>
      </c>
      <c r="B3635" s="79">
        <v>100.8</v>
      </c>
      <c r="C3635" s="79"/>
      <c r="D3635" s="79"/>
      <c r="E3635" s="79"/>
      <c r="F3635" s="80"/>
    </row>
    <row r="3636" spans="1:13" x14ac:dyDescent="0.25">
      <c r="A3636" s="77">
        <v>39515100</v>
      </c>
      <c r="B3636" s="79">
        <v>71.67</v>
      </c>
      <c r="C3636" s="79"/>
      <c r="D3636" s="79"/>
      <c r="E3636" s="79"/>
      <c r="F3636" s="80"/>
    </row>
    <row r="3637" spans="1:13" x14ac:dyDescent="0.25">
      <c r="A3637" s="77">
        <v>39515101</v>
      </c>
      <c r="B3637" s="78">
        <v>2331</v>
      </c>
      <c r="C3637" s="56" t="s">
        <v>171</v>
      </c>
      <c r="D3637" s="56" t="s">
        <v>172</v>
      </c>
      <c r="E3637" s="56" t="s">
        <v>173</v>
      </c>
      <c r="F3637" s="56" t="s">
        <v>174</v>
      </c>
      <c r="G3637" s="56" t="s">
        <v>175</v>
      </c>
      <c r="H3637" s="56" t="s">
        <v>176</v>
      </c>
      <c r="I3637" s="56" t="s">
        <v>177</v>
      </c>
      <c r="J3637" s="56" t="s">
        <v>178</v>
      </c>
      <c r="K3637" s="56" t="s">
        <v>179</v>
      </c>
      <c r="L3637" s="56" t="s">
        <v>520</v>
      </c>
      <c r="M3637" s="56" t="s">
        <v>521</v>
      </c>
    </row>
    <row r="3638" spans="1:13" x14ac:dyDescent="0.25">
      <c r="A3638" s="77">
        <v>39515102</v>
      </c>
      <c r="B3638" s="79">
        <v>90.72</v>
      </c>
      <c r="C3638" s="57" t="s">
        <v>1003</v>
      </c>
      <c r="D3638" s="57" t="s">
        <v>1003</v>
      </c>
      <c r="E3638" s="58">
        <v>0</v>
      </c>
      <c r="F3638" s="58">
        <v>0</v>
      </c>
      <c r="G3638" s="58">
        <v>577.20000000000005</v>
      </c>
      <c r="H3638" s="57" t="s">
        <v>183</v>
      </c>
      <c r="I3638" s="58" t="s">
        <v>183</v>
      </c>
      <c r="J3638" s="58">
        <v>708.5</v>
      </c>
      <c r="K3638" s="57">
        <v>-131.30000000000001</v>
      </c>
      <c r="L3638" s="57" t="s">
        <v>522</v>
      </c>
      <c r="M3638" s="57" t="s">
        <v>523</v>
      </c>
    </row>
    <row r="3639" spans="1:13" x14ac:dyDescent="0.25">
      <c r="A3639" s="77">
        <v>39515103</v>
      </c>
      <c r="B3639" s="79">
        <v>38.590000000000003</v>
      </c>
      <c r="C3639" s="57" t="s">
        <v>1004</v>
      </c>
      <c r="D3639" s="57" t="s">
        <v>1004</v>
      </c>
      <c r="E3639" s="58">
        <v>0</v>
      </c>
      <c r="F3639" s="58">
        <v>0</v>
      </c>
      <c r="G3639" s="58">
        <v>185</v>
      </c>
      <c r="H3639" s="57" t="s">
        <v>183</v>
      </c>
      <c r="I3639" s="58" t="s">
        <v>183</v>
      </c>
      <c r="J3639" s="58">
        <v>205.35</v>
      </c>
      <c r="K3639" s="57">
        <v>-20.350000000000001</v>
      </c>
      <c r="L3639" s="57" t="s">
        <v>522</v>
      </c>
      <c r="M3639" s="57" t="s">
        <v>523</v>
      </c>
    </row>
    <row r="3640" spans="1:13" x14ac:dyDescent="0.25">
      <c r="A3640" s="77">
        <v>39515104</v>
      </c>
      <c r="B3640" s="79">
        <v>70.56</v>
      </c>
      <c r="C3640" s="57" t="s">
        <v>1005</v>
      </c>
      <c r="D3640" s="57" t="s">
        <v>1005</v>
      </c>
      <c r="E3640" s="58">
        <v>0</v>
      </c>
      <c r="F3640" s="58">
        <v>0</v>
      </c>
      <c r="G3640" s="58">
        <v>49</v>
      </c>
      <c r="H3640" s="57" t="s">
        <v>183</v>
      </c>
      <c r="I3640" s="58" t="s">
        <v>183</v>
      </c>
      <c r="J3640" s="58">
        <v>98</v>
      </c>
      <c r="K3640" s="57">
        <v>-49</v>
      </c>
      <c r="L3640" s="57" t="s">
        <v>522</v>
      </c>
      <c r="M3640" s="57" t="s">
        <v>523</v>
      </c>
    </row>
    <row r="3641" spans="1:13" ht="15.75" thickBot="1" x14ac:dyDescent="0.3">
      <c r="A3641" s="77">
        <v>39515105</v>
      </c>
      <c r="B3641" s="79">
        <v>161.28</v>
      </c>
      <c r="C3641" s="79"/>
      <c r="D3641" s="79"/>
      <c r="E3641" s="79"/>
      <c r="F3641" s="80"/>
      <c r="K3641" s="108">
        <f>SUM(K3638:K3640)</f>
        <v>-200.65</v>
      </c>
    </row>
    <row r="3642" spans="1:13" ht="15.75" thickTop="1" x14ac:dyDescent="0.25">
      <c r="A3642" s="77">
        <v>39515106</v>
      </c>
      <c r="B3642" s="79">
        <v>55.44</v>
      </c>
      <c r="C3642" s="79"/>
      <c r="D3642" s="79"/>
      <c r="E3642" s="79"/>
      <c r="F3642" s="80"/>
    </row>
    <row r="3643" spans="1:13" x14ac:dyDescent="0.25">
      <c r="A3643" s="77">
        <v>39515107</v>
      </c>
      <c r="B3643" s="79">
        <v>31.5</v>
      </c>
      <c r="C3643" s="79"/>
      <c r="D3643" s="79"/>
      <c r="E3643" s="79"/>
      <c r="F3643" s="80"/>
    </row>
    <row r="3644" spans="1:13" x14ac:dyDescent="0.25">
      <c r="A3644" s="77">
        <v>39515108</v>
      </c>
      <c r="B3644" s="79">
        <v>347.52</v>
      </c>
      <c r="C3644" s="79"/>
      <c r="D3644" s="79"/>
      <c r="E3644" s="79"/>
      <c r="F3644" s="80"/>
    </row>
    <row r="3645" spans="1:13" x14ac:dyDescent="0.25">
      <c r="A3645" s="77">
        <v>39515109</v>
      </c>
      <c r="B3645" s="79">
        <v>49</v>
      </c>
      <c r="C3645" s="79"/>
      <c r="D3645" s="79"/>
      <c r="E3645" s="79"/>
      <c r="F3645" s="80"/>
    </row>
    <row r="3646" spans="1:13" x14ac:dyDescent="0.25">
      <c r="A3646" s="77">
        <v>39533034</v>
      </c>
      <c r="B3646" s="79">
        <v>171.32</v>
      </c>
      <c r="C3646" s="79"/>
      <c r="D3646" s="79"/>
      <c r="E3646" s="79"/>
      <c r="F3646" s="80"/>
    </row>
    <row r="3647" spans="1:13" x14ac:dyDescent="0.25">
      <c r="A3647" s="77">
        <v>39533035</v>
      </c>
      <c r="B3647" s="79">
        <v>113.18</v>
      </c>
      <c r="C3647" s="79"/>
      <c r="D3647" s="79"/>
      <c r="E3647" s="79"/>
      <c r="F3647" s="80"/>
    </row>
    <row r="3648" spans="1:13" x14ac:dyDescent="0.25">
      <c r="A3648" s="77">
        <v>39533036</v>
      </c>
      <c r="B3648" s="79">
        <v>862.48</v>
      </c>
      <c r="C3648" s="79"/>
      <c r="D3648" s="79"/>
      <c r="E3648" s="79"/>
      <c r="F3648" s="80"/>
    </row>
    <row r="3649" spans="1:6" x14ac:dyDescent="0.25">
      <c r="A3649" s="77">
        <v>39533037</v>
      </c>
      <c r="B3649" s="79">
        <v>55.43</v>
      </c>
      <c r="C3649" s="79"/>
      <c r="D3649" s="79"/>
      <c r="E3649" s="79"/>
      <c r="F3649" s="80"/>
    </row>
    <row r="3650" spans="1:6" x14ac:dyDescent="0.25">
      <c r="A3650" s="77">
        <v>39533038</v>
      </c>
      <c r="B3650" s="79">
        <v>95.75</v>
      </c>
      <c r="C3650" s="79"/>
      <c r="D3650" s="79"/>
      <c r="E3650" s="79"/>
      <c r="F3650" s="80"/>
    </row>
    <row r="3651" spans="1:6" x14ac:dyDescent="0.25">
      <c r="A3651" s="77">
        <v>39373622</v>
      </c>
      <c r="B3651" s="79">
        <v>33.08</v>
      </c>
      <c r="C3651" s="79"/>
      <c r="D3651" s="79"/>
      <c r="E3651" s="79"/>
      <c r="F3651" s="80"/>
    </row>
    <row r="3652" spans="1:6" x14ac:dyDescent="0.25">
      <c r="A3652" s="90" t="s">
        <v>292</v>
      </c>
      <c r="B3652" s="81">
        <f>SUM(B3542:B3651)</f>
        <v>20741.850000000002</v>
      </c>
      <c r="C3652" s="79"/>
      <c r="D3652" s="79"/>
      <c r="E3652" s="79"/>
      <c r="F3652" s="80"/>
    </row>
    <row r="3653" spans="1:6" x14ac:dyDescent="0.25">
      <c r="A3653" s="77" t="s">
        <v>8</v>
      </c>
      <c r="B3653" s="79"/>
      <c r="C3653" s="79"/>
      <c r="D3653" s="79"/>
      <c r="E3653" s="79"/>
      <c r="F3653" s="80"/>
    </row>
    <row r="3654" spans="1:6" x14ac:dyDescent="0.25">
      <c r="A3654" s="77"/>
      <c r="B3654" s="79"/>
      <c r="C3654" s="79"/>
      <c r="D3654" s="79"/>
      <c r="E3654" s="79"/>
      <c r="F3654" s="80"/>
    </row>
    <row r="3655" spans="1:6" x14ac:dyDescent="0.25">
      <c r="A3655" s="77" t="s">
        <v>992</v>
      </c>
      <c r="B3655" s="79">
        <v>415.38</v>
      </c>
      <c r="C3655" s="79"/>
      <c r="D3655" s="79"/>
      <c r="E3655" s="79"/>
      <c r="F3655" s="80"/>
    </row>
    <row r="3656" spans="1:6" x14ac:dyDescent="0.25">
      <c r="A3656" s="77" t="s">
        <v>993</v>
      </c>
      <c r="B3656" s="79">
        <v>196.76</v>
      </c>
      <c r="C3656" s="79"/>
      <c r="D3656" s="79"/>
      <c r="E3656" s="79"/>
      <c r="F3656" s="80"/>
    </row>
    <row r="3657" spans="1:6" x14ac:dyDescent="0.25">
      <c r="A3657" s="77" t="s">
        <v>994</v>
      </c>
      <c r="B3657" s="79">
        <v>95.9</v>
      </c>
      <c r="C3657" s="79"/>
      <c r="D3657" s="79"/>
      <c r="E3657" s="81" t="s">
        <v>20</v>
      </c>
      <c r="F3657" s="82">
        <f>B3652+B3666</f>
        <v>22115.86</v>
      </c>
    </row>
    <row r="3658" spans="1:6" x14ac:dyDescent="0.25">
      <c r="A3658" s="77" t="s">
        <v>995</v>
      </c>
      <c r="B3658" s="79">
        <v>56.69</v>
      </c>
      <c r="C3658" s="79"/>
      <c r="D3658" s="79"/>
      <c r="E3658" s="79"/>
      <c r="F3658" s="80"/>
    </row>
    <row r="3659" spans="1:6" x14ac:dyDescent="0.25">
      <c r="A3659" s="77" t="s">
        <v>996</v>
      </c>
      <c r="B3659" s="79">
        <v>109.88</v>
      </c>
      <c r="C3659" s="79"/>
      <c r="D3659" s="79"/>
      <c r="E3659" s="79"/>
      <c r="F3659" s="80"/>
    </row>
    <row r="3660" spans="1:6" x14ac:dyDescent="0.25">
      <c r="A3660" s="77" t="s">
        <v>997</v>
      </c>
      <c r="B3660" s="79">
        <v>48.98</v>
      </c>
      <c r="C3660" s="79"/>
      <c r="D3660" s="79"/>
      <c r="E3660" s="79"/>
      <c r="F3660" s="80"/>
    </row>
    <row r="3661" spans="1:6" x14ac:dyDescent="0.25">
      <c r="A3661" s="77" t="s">
        <v>998</v>
      </c>
      <c r="B3661" s="79">
        <v>57.15</v>
      </c>
      <c r="C3661" s="79"/>
      <c r="D3661" s="79"/>
      <c r="E3661" s="79"/>
      <c r="F3661" s="80"/>
    </row>
    <row r="3662" spans="1:6" x14ac:dyDescent="0.25">
      <c r="A3662" s="77" t="s">
        <v>999</v>
      </c>
      <c r="B3662" s="79">
        <v>159.22999999999999</v>
      </c>
      <c r="C3662" s="79"/>
      <c r="D3662" s="79"/>
      <c r="E3662" s="79"/>
      <c r="F3662" s="80"/>
    </row>
    <row r="3663" spans="1:6" x14ac:dyDescent="0.25">
      <c r="A3663" s="77" t="s">
        <v>1000</v>
      </c>
      <c r="B3663" s="79">
        <v>95.25</v>
      </c>
      <c r="C3663" s="79"/>
      <c r="D3663" s="79"/>
      <c r="E3663" s="79"/>
      <c r="F3663" s="80"/>
    </row>
    <row r="3664" spans="1:6" x14ac:dyDescent="0.25">
      <c r="A3664" s="77" t="s">
        <v>1001</v>
      </c>
      <c r="B3664" s="79">
        <v>88.67</v>
      </c>
      <c r="C3664" s="79"/>
      <c r="D3664" s="79"/>
      <c r="E3664" s="79"/>
      <c r="F3664" s="80"/>
    </row>
    <row r="3665" spans="1:6" x14ac:dyDescent="0.25">
      <c r="A3665" s="77" t="s">
        <v>1002</v>
      </c>
      <c r="B3665" s="79">
        <v>50.12</v>
      </c>
      <c r="C3665" s="79"/>
      <c r="D3665" s="79"/>
      <c r="E3665" s="79"/>
      <c r="F3665" s="80"/>
    </row>
    <row r="3666" spans="1:6" x14ac:dyDescent="0.25">
      <c r="A3666" s="85" t="s">
        <v>19</v>
      </c>
      <c r="B3666" s="86">
        <f>SUM(B3655:B3665)</f>
        <v>1374.01</v>
      </c>
      <c r="C3666" s="87"/>
      <c r="D3666" s="87"/>
      <c r="E3666" s="87"/>
      <c r="F3666" s="88"/>
    </row>
    <row r="3669" spans="1:6" customFormat="1" x14ac:dyDescent="0.25">
      <c r="A3669" s="44" t="s">
        <v>5</v>
      </c>
      <c r="B3669" s="44" t="s">
        <v>6</v>
      </c>
      <c r="C3669" s="45">
        <v>44417</v>
      </c>
      <c r="D3669" s="122">
        <v>3634.36</v>
      </c>
    </row>
    <row r="3670" spans="1:6" x14ac:dyDescent="0.25">
      <c r="A3670" s="69">
        <v>39543091</v>
      </c>
      <c r="B3670" s="69">
        <v>156.22</v>
      </c>
      <c r="D3670" s="75"/>
      <c r="E3670" s="75"/>
      <c r="F3670" s="76"/>
    </row>
    <row r="3671" spans="1:6" x14ac:dyDescent="0.25">
      <c r="A3671" s="69">
        <v>39543092</v>
      </c>
      <c r="B3671" s="69">
        <v>419.45</v>
      </c>
      <c r="F3671" s="80"/>
    </row>
    <row r="3672" spans="1:6" x14ac:dyDescent="0.25">
      <c r="A3672" s="69">
        <v>39543093</v>
      </c>
      <c r="B3672" s="69">
        <v>38.630000000000003</v>
      </c>
      <c r="F3672" s="80"/>
    </row>
    <row r="3673" spans="1:6" x14ac:dyDescent="0.25">
      <c r="A3673" s="69">
        <v>39543094</v>
      </c>
      <c r="B3673" s="69">
        <v>281.77999999999997</v>
      </c>
      <c r="F3673" s="80"/>
    </row>
    <row r="3674" spans="1:6" x14ac:dyDescent="0.25">
      <c r="A3674" s="69">
        <v>39545605</v>
      </c>
      <c r="B3674" s="69">
        <v>367.9</v>
      </c>
      <c r="F3674" s="80"/>
    </row>
    <row r="3675" spans="1:6" x14ac:dyDescent="0.25">
      <c r="A3675" s="69">
        <v>39545606</v>
      </c>
      <c r="B3675" s="69">
        <v>314.60000000000002</v>
      </c>
      <c r="F3675" s="80"/>
    </row>
    <row r="3676" spans="1:6" x14ac:dyDescent="0.25">
      <c r="A3676" s="69">
        <v>39545607</v>
      </c>
      <c r="B3676" s="69">
        <v>367.9</v>
      </c>
      <c r="F3676" s="80"/>
    </row>
    <row r="3677" spans="1:6" x14ac:dyDescent="0.25">
      <c r="A3677" s="69">
        <v>39545608</v>
      </c>
      <c r="B3677" s="69">
        <v>151.19999999999999</v>
      </c>
      <c r="F3677" s="80"/>
    </row>
    <row r="3678" spans="1:6" x14ac:dyDescent="0.25">
      <c r="A3678" s="69">
        <v>39545609</v>
      </c>
      <c r="B3678" s="69">
        <v>220.5</v>
      </c>
      <c r="F3678" s="80"/>
    </row>
    <row r="3679" spans="1:6" x14ac:dyDescent="0.25">
      <c r="A3679" s="69">
        <v>39548950</v>
      </c>
      <c r="B3679" s="69">
        <v>66.16</v>
      </c>
      <c r="F3679" s="80"/>
    </row>
    <row r="3680" spans="1:6" x14ac:dyDescent="0.25">
      <c r="A3680" s="69">
        <v>39548951</v>
      </c>
      <c r="B3680" s="69">
        <v>31.49</v>
      </c>
      <c r="F3680" s="80"/>
    </row>
    <row r="3681" spans="1:6" x14ac:dyDescent="0.25">
      <c r="A3681" s="90" t="s">
        <v>292</v>
      </c>
      <c r="B3681" s="81">
        <f>SUM(B3670:B3680)</f>
        <v>2415.8299999999995</v>
      </c>
      <c r="F3681" s="80"/>
    </row>
    <row r="3682" spans="1:6" x14ac:dyDescent="0.25">
      <c r="A3682" s="77" t="s">
        <v>8</v>
      </c>
      <c r="B3682" s="79"/>
      <c r="F3682" s="80"/>
    </row>
    <row r="3683" spans="1:6" x14ac:dyDescent="0.25">
      <c r="F3683" s="80"/>
    </row>
    <row r="3684" spans="1:6" x14ac:dyDescent="0.25">
      <c r="A3684" s="69" t="s">
        <v>1006</v>
      </c>
      <c r="B3684" s="69">
        <v>33.159999999999997</v>
      </c>
      <c r="F3684" s="80"/>
    </row>
    <row r="3685" spans="1:6" x14ac:dyDescent="0.25">
      <c r="A3685" s="69" t="s">
        <v>1007</v>
      </c>
      <c r="B3685" s="69">
        <v>385.56</v>
      </c>
      <c r="F3685" s="80"/>
    </row>
    <row r="3686" spans="1:6" x14ac:dyDescent="0.25">
      <c r="A3686" s="69" t="s">
        <v>1008</v>
      </c>
      <c r="B3686" s="69">
        <v>94.93</v>
      </c>
      <c r="E3686" s="81" t="s">
        <v>20</v>
      </c>
      <c r="F3686" s="82">
        <f>B3681+B3688</f>
        <v>3634.3599999999997</v>
      </c>
    </row>
    <row r="3687" spans="1:6" x14ac:dyDescent="0.25">
      <c r="A3687" s="69" t="s">
        <v>1009</v>
      </c>
      <c r="B3687" s="69">
        <v>704.88</v>
      </c>
      <c r="F3687" s="80"/>
    </row>
    <row r="3688" spans="1:6" x14ac:dyDescent="0.25">
      <c r="A3688" s="85" t="s">
        <v>19</v>
      </c>
      <c r="B3688" s="86">
        <f>SUM(B3684:B3687)</f>
        <v>1218.5300000000002</v>
      </c>
      <c r="C3688" s="87"/>
      <c r="D3688" s="87"/>
      <c r="E3688" s="87"/>
      <c r="F3688" s="88"/>
    </row>
    <row r="3691" spans="1:6" customFormat="1" x14ac:dyDescent="0.25">
      <c r="A3691" s="44" t="s">
        <v>5</v>
      </c>
      <c r="B3691" s="44" t="s">
        <v>6</v>
      </c>
      <c r="C3691" s="45">
        <v>44418</v>
      </c>
      <c r="D3691" s="122">
        <v>1668.7</v>
      </c>
    </row>
    <row r="3692" spans="1:6" x14ac:dyDescent="0.25">
      <c r="A3692" s="69">
        <v>39551479</v>
      </c>
      <c r="B3692" s="69">
        <v>183.95</v>
      </c>
      <c r="D3692" s="75"/>
      <c r="E3692" s="75"/>
      <c r="F3692" s="76"/>
    </row>
    <row r="3693" spans="1:6" x14ac:dyDescent="0.25">
      <c r="A3693" s="69">
        <v>39551480</v>
      </c>
      <c r="B3693" s="69">
        <v>183.95</v>
      </c>
      <c r="F3693" s="80"/>
    </row>
    <row r="3694" spans="1:6" x14ac:dyDescent="0.25">
      <c r="A3694" s="69">
        <v>39551481</v>
      </c>
      <c r="B3694" s="69">
        <v>157.30000000000001</v>
      </c>
      <c r="F3694" s="80"/>
    </row>
    <row r="3695" spans="1:6" x14ac:dyDescent="0.25">
      <c r="A3695" s="69">
        <v>39551482</v>
      </c>
      <c r="B3695" s="69">
        <v>66.150000000000006</v>
      </c>
      <c r="F3695" s="80"/>
    </row>
    <row r="3696" spans="1:6" x14ac:dyDescent="0.25">
      <c r="A3696" s="69">
        <v>39551483</v>
      </c>
      <c r="B3696" s="69">
        <v>45.36</v>
      </c>
      <c r="F3696" s="80"/>
    </row>
    <row r="3697" spans="1:6" x14ac:dyDescent="0.25">
      <c r="A3697" s="69">
        <v>39551484</v>
      </c>
      <c r="B3697" s="69">
        <v>50.4</v>
      </c>
      <c r="F3697" s="80"/>
    </row>
    <row r="3698" spans="1:6" x14ac:dyDescent="0.25">
      <c r="A3698" s="69">
        <v>39551485</v>
      </c>
      <c r="B3698" s="69">
        <v>183.95</v>
      </c>
      <c r="F3698" s="80"/>
    </row>
    <row r="3699" spans="1:6" x14ac:dyDescent="0.25">
      <c r="A3699" s="69">
        <v>39551486</v>
      </c>
      <c r="B3699" s="69">
        <v>60.48</v>
      </c>
      <c r="F3699" s="80"/>
    </row>
    <row r="3700" spans="1:6" x14ac:dyDescent="0.25">
      <c r="A3700" s="69">
        <v>39551487</v>
      </c>
      <c r="B3700" s="69">
        <v>65</v>
      </c>
      <c r="F3700" s="80"/>
    </row>
    <row r="3701" spans="1:6" x14ac:dyDescent="0.25">
      <c r="A3701" s="69">
        <v>39551488</v>
      </c>
      <c r="B3701" s="69">
        <v>56.7</v>
      </c>
      <c r="F3701" s="80"/>
    </row>
    <row r="3702" spans="1:6" x14ac:dyDescent="0.25">
      <c r="A3702" s="69">
        <v>39551489</v>
      </c>
      <c r="B3702" s="69">
        <v>35.28</v>
      </c>
      <c r="F3702" s="80"/>
    </row>
    <row r="3703" spans="1:6" x14ac:dyDescent="0.25">
      <c r="A3703" s="69">
        <v>39551490</v>
      </c>
      <c r="B3703" s="69">
        <v>371.7</v>
      </c>
      <c r="F3703" s="80"/>
    </row>
    <row r="3704" spans="1:6" x14ac:dyDescent="0.25">
      <c r="A3704" s="90" t="s">
        <v>292</v>
      </c>
      <c r="B3704" s="81">
        <f>SUM(B3692:B3703)</f>
        <v>1460.22</v>
      </c>
      <c r="F3704" s="80"/>
    </row>
    <row r="3705" spans="1:6" x14ac:dyDescent="0.25">
      <c r="A3705" s="77" t="s">
        <v>8</v>
      </c>
      <c r="B3705" s="79"/>
      <c r="F3705" s="80"/>
    </row>
    <row r="3706" spans="1:6" x14ac:dyDescent="0.25">
      <c r="F3706" s="80"/>
    </row>
    <row r="3707" spans="1:6" x14ac:dyDescent="0.25">
      <c r="A3707" s="69" t="s">
        <v>1010</v>
      </c>
      <c r="B3707" s="69">
        <v>106.99</v>
      </c>
      <c r="F3707" s="80"/>
    </row>
    <row r="3708" spans="1:6" x14ac:dyDescent="0.25">
      <c r="A3708" s="69" t="s">
        <v>1011</v>
      </c>
      <c r="B3708" s="69">
        <v>65.77</v>
      </c>
      <c r="F3708" s="80"/>
    </row>
    <row r="3709" spans="1:6" x14ac:dyDescent="0.25">
      <c r="A3709" s="69" t="s">
        <v>1012</v>
      </c>
      <c r="B3709" s="69">
        <v>35.72</v>
      </c>
      <c r="E3709" s="81" t="s">
        <v>20</v>
      </c>
      <c r="F3709" s="82">
        <f>B3704+B3710</f>
        <v>1668.7</v>
      </c>
    </row>
    <row r="3710" spans="1:6" x14ac:dyDescent="0.25">
      <c r="A3710" s="85" t="s">
        <v>19</v>
      </c>
      <c r="B3710" s="86">
        <f>SUM(B3707:B3709)</f>
        <v>208.48</v>
      </c>
      <c r="C3710" s="87"/>
      <c r="D3710" s="87"/>
      <c r="E3710" s="87"/>
      <c r="F3710" s="88"/>
    </row>
    <row r="3713" spans="1:6" customFormat="1" x14ac:dyDescent="0.25">
      <c r="A3713" s="60" t="s">
        <v>5</v>
      </c>
      <c r="B3713" s="126" t="s">
        <v>6</v>
      </c>
      <c r="C3713" s="12">
        <v>44420</v>
      </c>
      <c r="D3713" s="127">
        <v>373.3</v>
      </c>
    </row>
    <row r="3714" spans="1:6" x14ac:dyDescent="0.25">
      <c r="A3714" s="69" t="s">
        <v>1013</v>
      </c>
      <c r="B3714" s="69">
        <v>95.9</v>
      </c>
    </row>
    <row r="3715" spans="1:6" x14ac:dyDescent="0.25">
      <c r="A3715" s="69" t="s">
        <v>1014</v>
      </c>
      <c r="B3715" s="69">
        <v>112.03</v>
      </c>
    </row>
    <row r="3716" spans="1:6" x14ac:dyDescent="0.25">
      <c r="A3716" s="69" t="s">
        <v>1015</v>
      </c>
      <c r="B3716" s="69">
        <v>83.46</v>
      </c>
    </row>
    <row r="3717" spans="1:6" x14ac:dyDescent="0.25">
      <c r="A3717" s="69" t="s">
        <v>1016</v>
      </c>
      <c r="B3717" s="69">
        <v>21.54</v>
      </c>
    </row>
    <row r="3718" spans="1:6" x14ac:dyDescent="0.25">
      <c r="A3718" s="69" t="s">
        <v>1017</v>
      </c>
      <c r="B3718" s="69">
        <v>18.649999999999999</v>
      </c>
    </row>
    <row r="3719" spans="1:6" x14ac:dyDescent="0.25">
      <c r="A3719" s="69" t="s">
        <v>1018</v>
      </c>
      <c r="B3719" s="69">
        <v>41.72</v>
      </c>
    </row>
    <row r="3720" spans="1:6" ht="15.75" thickBot="1" x14ac:dyDescent="0.3">
      <c r="A3720" s="83" t="s">
        <v>19</v>
      </c>
      <c r="B3720" s="84">
        <f>SUM(B3714:B3719)</f>
        <v>373.29999999999995</v>
      </c>
    </row>
    <row r="3721" spans="1:6" ht="15.75" thickTop="1" x14ac:dyDescent="0.25"/>
    <row r="3723" spans="1:6" customFormat="1" x14ac:dyDescent="0.25">
      <c r="A3723" s="60" t="s">
        <v>5</v>
      </c>
      <c r="B3723" s="126" t="s">
        <v>6</v>
      </c>
      <c r="C3723" s="12">
        <v>44421</v>
      </c>
      <c r="D3723" s="127">
        <v>6788.04</v>
      </c>
      <c r="E3723" s="69"/>
      <c r="F3723" s="69"/>
    </row>
    <row r="3724" spans="1:6" x14ac:dyDescent="0.25">
      <c r="A3724" s="77">
        <v>39591644</v>
      </c>
      <c r="B3724" s="79">
        <v>59.2</v>
      </c>
      <c r="C3724" s="79"/>
      <c r="D3724" s="79"/>
      <c r="E3724" s="128"/>
      <c r="F3724" s="129"/>
    </row>
    <row r="3725" spans="1:6" x14ac:dyDescent="0.25">
      <c r="A3725" s="77">
        <v>39591645</v>
      </c>
      <c r="B3725" s="79">
        <v>50.39</v>
      </c>
      <c r="C3725" s="79"/>
      <c r="D3725" s="79"/>
      <c r="E3725" s="79"/>
      <c r="F3725" s="80"/>
    </row>
    <row r="3726" spans="1:6" x14ac:dyDescent="0.25">
      <c r="A3726" s="77">
        <v>39591646</v>
      </c>
      <c r="B3726" s="79">
        <v>46.3</v>
      </c>
      <c r="C3726" s="79"/>
      <c r="D3726" s="79"/>
      <c r="E3726" s="79"/>
      <c r="F3726" s="80"/>
    </row>
    <row r="3727" spans="1:6" x14ac:dyDescent="0.25">
      <c r="A3727" s="77">
        <v>39591647</v>
      </c>
      <c r="B3727" s="79">
        <v>243.14</v>
      </c>
      <c r="C3727" s="79"/>
      <c r="D3727" s="79"/>
      <c r="E3727" s="79"/>
      <c r="F3727" s="80"/>
    </row>
    <row r="3728" spans="1:6" x14ac:dyDescent="0.25">
      <c r="A3728" s="77">
        <v>39591648</v>
      </c>
      <c r="B3728" s="79">
        <v>393.31</v>
      </c>
      <c r="C3728" s="79"/>
      <c r="D3728" s="79"/>
      <c r="E3728" s="79"/>
      <c r="F3728" s="80"/>
    </row>
    <row r="3729" spans="1:6" x14ac:dyDescent="0.25">
      <c r="A3729" s="77">
        <v>39591649</v>
      </c>
      <c r="B3729" s="79">
        <v>314.95999999999998</v>
      </c>
      <c r="C3729" s="79"/>
      <c r="D3729" s="79"/>
      <c r="E3729" s="79"/>
      <c r="F3729" s="80"/>
    </row>
    <row r="3730" spans="1:6" x14ac:dyDescent="0.25">
      <c r="A3730" s="77">
        <v>39591650</v>
      </c>
      <c r="B3730" s="79">
        <v>83.88</v>
      </c>
      <c r="C3730" s="79"/>
      <c r="D3730" s="79"/>
      <c r="E3730" s="79"/>
      <c r="F3730" s="80"/>
    </row>
    <row r="3731" spans="1:6" x14ac:dyDescent="0.25">
      <c r="A3731" s="77">
        <v>39591651</v>
      </c>
      <c r="B3731" s="79">
        <v>207.47</v>
      </c>
      <c r="C3731" s="79"/>
      <c r="D3731" s="79"/>
      <c r="E3731" s="79"/>
      <c r="F3731" s="80"/>
    </row>
    <row r="3732" spans="1:6" x14ac:dyDescent="0.25">
      <c r="A3732" s="77">
        <v>39592206</v>
      </c>
      <c r="B3732" s="79">
        <v>207.68</v>
      </c>
      <c r="C3732" s="79"/>
      <c r="D3732" s="79"/>
      <c r="E3732" s="79"/>
      <c r="F3732" s="80"/>
    </row>
    <row r="3733" spans="1:6" x14ac:dyDescent="0.25">
      <c r="A3733" s="77">
        <v>39592207</v>
      </c>
      <c r="B3733" s="79">
        <v>60.37</v>
      </c>
      <c r="C3733" s="79"/>
      <c r="D3733" s="79"/>
      <c r="E3733" s="79"/>
      <c r="F3733" s="80"/>
    </row>
    <row r="3734" spans="1:6" x14ac:dyDescent="0.25">
      <c r="A3734" s="77">
        <v>39592208</v>
      </c>
      <c r="B3734" s="79">
        <v>168.81</v>
      </c>
      <c r="C3734" s="79"/>
      <c r="D3734" s="79"/>
      <c r="E3734" s="79"/>
      <c r="F3734" s="80"/>
    </row>
    <row r="3735" spans="1:6" x14ac:dyDescent="0.25">
      <c r="A3735" s="77">
        <v>39592209</v>
      </c>
      <c r="B3735" s="79">
        <v>43.73</v>
      </c>
      <c r="C3735" s="79"/>
      <c r="D3735" s="79"/>
      <c r="E3735" s="79"/>
      <c r="F3735" s="80"/>
    </row>
    <row r="3736" spans="1:6" x14ac:dyDescent="0.25">
      <c r="A3736" s="77">
        <v>39592210</v>
      </c>
      <c r="B3736" s="79">
        <v>33.799999999999997</v>
      </c>
      <c r="C3736" s="79"/>
      <c r="D3736" s="79"/>
      <c r="E3736" s="79"/>
      <c r="F3736" s="80"/>
    </row>
    <row r="3737" spans="1:6" x14ac:dyDescent="0.25">
      <c r="A3737" s="77">
        <v>39592211</v>
      </c>
      <c r="B3737" s="79">
        <v>72.02</v>
      </c>
      <c r="C3737" s="79"/>
      <c r="D3737" s="79"/>
      <c r="E3737" s="79"/>
      <c r="F3737" s="80"/>
    </row>
    <row r="3738" spans="1:6" x14ac:dyDescent="0.25">
      <c r="A3738" s="77">
        <v>39592212</v>
      </c>
      <c r="B3738" s="79">
        <v>47.38</v>
      </c>
      <c r="C3738" s="79"/>
      <c r="D3738" s="79"/>
      <c r="E3738" s="79"/>
      <c r="F3738" s="80"/>
    </row>
    <row r="3739" spans="1:6" x14ac:dyDescent="0.25">
      <c r="A3739" s="77">
        <v>39592213</v>
      </c>
      <c r="B3739" s="79">
        <v>44.41</v>
      </c>
      <c r="C3739" s="79"/>
      <c r="D3739" s="79"/>
      <c r="E3739" s="79"/>
      <c r="F3739" s="80"/>
    </row>
    <row r="3740" spans="1:6" x14ac:dyDescent="0.25">
      <c r="A3740" s="77">
        <v>39592214</v>
      </c>
      <c r="B3740" s="79">
        <v>36.22</v>
      </c>
      <c r="C3740" s="79"/>
      <c r="D3740" s="79"/>
      <c r="E3740" s="79"/>
      <c r="F3740" s="80"/>
    </row>
    <row r="3741" spans="1:6" x14ac:dyDescent="0.25">
      <c r="A3741" s="77">
        <v>39592215</v>
      </c>
      <c r="B3741" s="79">
        <v>47.87</v>
      </c>
      <c r="C3741" s="79"/>
      <c r="D3741" s="79"/>
      <c r="E3741" s="79"/>
      <c r="F3741" s="80"/>
    </row>
    <row r="3742" spans="1:6" x14ac:dyDescent="0.25">
      <c r="A3742" s="77">
        <v>39592216</v>
      </c>
      <c r="B3742" s="79">
        <v>94.06</v>
      </c>
      <c r="C3742" s="79"/>
      <c r="D3742" s="79"/>
      <c r="E3742" s="79"/>
      <c r="F3742" s="80"/>
    </row>
    <row r="3743" spans="1:6" x14ac:dyDescent="0.25">
      <c r="A3743" s="77">
        <v>39592217</v>
      </c>
      <c r="B3743" s="79">
        <v>74.959999999999994</v>
      </c>
      <c r="C3743" s="79"/>
      <c r="D3743" s="79"/>
      <c r="E3743" s="79"/>
      <c r="F3743" s="80"/>
    </row>
    <row r="3744" spans="1:6" x14ac:dyDescent="0.25">
      <c r="A3744" s="77">
        <v>39592218</v>
      </c>
      <c r="B3744" s="79">
        <v>50.39</v>
      </c>
      <c r="C3744" s="79"/>
      <c r="D3744" s="79"/>
      <c r="E3744" s="79"/>
      <c r="F3744" s="80"/>
    </row>
    <row r="3745" spans="1:6" x14ac:dyDescent="0.25">
      <c r="A3745" s="77">
        <v>39592219</v>
      </c>
      <c r="B3745" s="79">
        <v>100.78</v>
      </c>
      <c r="C3745" s="79"/>
      <c r="D3745" s="79"/>
      <c r="E3745" s="79"/>
      <c r="F3745" s="80"/>
    </row>
    <row r="3746" spans="1:6" x14ac:dyDescent="0.25">
      <c r="A3746" s="77">
        <v>39592220</v>
      </c>
      <c r="B3746" s="79">
        <v>95.18</v>
      </c>
      <c r="C3746" s="79"/>
      <c r="D3746" s="79"/>
      <c r="E3746" s="79"/>
      <c r="F3746" s="80"/>
    </row>
    <row r="3747" spans="1:6" x14ac:dyDescent="0.25">
      <c r="A3747" s="77">
        <v>39592221</v>
      </c>
      <c r="B3747" s="79">
        <v>95.59</v>
      </c>
      <c r="C3747" s="79"/>
      <c r="D3747" s="79"/>
      <c r="E3747" s="79"/>
      <c r="F3747" s="80"/>
    </row>
    <row r="3748" spans="1:6" x14ac:dyDescent="0.25">
      <c r="A3748" s="77">
        <v>39592222</v>
      </c>
      <c r="B3748" s="79">
        <v>43.46</v>
      </c>
      <c r="C3748" s="79"/>
      <c r="D3748" s="79"/>
      <c r="E3748" s="79"/>
      <c r="F3748" s="80"/>
    </row>
    <row r="3749" spans="1:6" x14ac:dyDescent="0.25">
      <c r="A3749" s="77">
        <v>39592223</v>
      </c>
      <c r="B3749" s="79">
        <v>415.36</v>
      </c>
      <c r="C3749" s="79"/>
      <c r="D3749" s="79"/>
      <c r="E3749" s="79"/>
      <c r="F3749" s="80"/>
    </row>
    <row r="3750" spans="1:6" x14ac:dyDescent="0.25">
      <c r="A3750" s="77">
        <v>39592224</v>
      </c>
      <c r="B3750" s="79">
        <v>50.39</v>
      </c>
      <c r="C3750" s="79"/>
      <c r="D3750" s="79"/>
      <c r="E3750" s="79"/>
      <c r="F3750" s="80"/>
    </row>
    <row r="3751" spans="1:6" x14ac:dyDescent="0.25">
      <c r="A3751" s="77">
        <v>39592225</v>
      </c>
      <c r="B3751" s="79">
        <v>40.31</v>
      </c>
      <c r="C3751" s="79"/>
      <c r="D3751" s="79"/>
      <c r="E3751" s="79"/>
      <c r="F3751" s="80"/>
    </row>
    <row r="3752" spans="1:6" x14ac:dyDescent="0.25">
      <c r="A3752" s="77">
        <v>39592226</v>
      </c>
      <c r="B3752" s="79">
        <v>221.72</v>
      </c>
      <c r="C3752" s="79"/>
      <c r="D3752" s="79"/>
      <c r="E3752" s="79"/>
      <c r="F3752" s="80"/>
    </row>
    <row r="3753" spans="1:6" x14ac:dyDescent="0.25">
      <c r="A3753" s="77">
        <v>39592227</v>
      </c>
      <c r="B3753" s="79">
        <v>425.02</v>
      </c>
      <c r="C3753" s="79"/>
      <c r="D3753" s="79"/>
      <c r="E3753" s="79"/>
      <c r="F3753" s="80"/>
    </row>
    <row r="3754" spans="1:6" x14ac:dyDescent="0.25">
      <c r="A3754" s="77">
        <v>39592228</v>
      </c>
      <c r="B3754" s="79">
        <v>180.8</v>
      </c>
      <c r="C3754" s="79"/>
      <c r="D3754" s="79"/>
      <c r="E3754" s="79"/>
      <c r="F3754" s="80"/>
    </row>
    <row r="3755" spans="1:6" x14ac:dyDescent="0.25">
      <c r="A3755" s="77">
        <v>39592229</v>
      </c>
      <c r="B3755" s="79">
        <v>377.98</v>
      </c>
      <c r="C3755" s="79"/>
      <c r="D3755" s="79"/>
      <c r="E3755" s="79"/>
      <c r="F3755" s="80"/>
    </row>
    <row r="3756" spans="1:6" x14ac:dyDescent="0.25">
      <c r="A3756" s="77">
        <v>39592230</v>
      </c>
      <c r="B3756" s="79">
        <v>60.47</v>
      </c>
      <c r="C3756" s="79"/>
      <c r="D3756" s="79"/>
      <c r="E3756" s="79"/>
      <c r="F3756" s="80"/>
    </row>
    <row r="3757" spans="1:6" x14ac:dyDescent="0.25">
      <c r="A3757" s="77">
        <v>39592231</v>
      </c>
      <c r="B3757" s="79">
        <v>50.39</v>
      </c>
      <c r="C3757" s="79"/>
      <c r="D3757" s="79"/>
      <c r="E3757" s="79"/>
      <c r="F3757" s="80"/>
    </row>
    <row r="3758" spans="1:6" x14ac:dyDescent="0.25">
      <c r="A3758" s="77">
        <v>39592232</v>
      </c>
      <c r="B3758" s="79">
        <v>118.41</v>
      </c>
      <c r="C3758" s="79"/>
      <c r="D3758" s="79"/>
      <c r="E3758" s="79"/>
      <c r="F3758" s="80"/>
    </row>
    <row r="3759" spans="1:6" x14ac:dyDescent="0.25">
      <c r="A3759" s="77">
        <v>39595113</v>
      </c>
      <c r="B3759" s="79">
        <v>83.98</v>
      </c>
      <c r="C3759" s="79"/>
      <c r="D3759" s="79"/>
      <c r="E3759" s="79"/>
      <c r="F3759" s="80"/>
    </row>
    <row r="3760" spans="1:6" x14ac:dyDescent="0.25">
      <c r="A3760" s="77">
        <v>39612466</v>
      </c>
      <c r="B3760" s="79">
        <v>157.47999999999999</v>
      </c>
      <c r="C3760" s="79"/>
      <c r="D3760" s="79"/>
      <c r="E3760" s="79"/>
      <c r="F3760" s="80"/>
    </row>
    <row r="3761" spans="1:6" x14ac:dyDescent="0.25">
      <c r="A3761" s="77">
        <v>39612467</v>
      </c>
      <c r="B3761" s="78">
        <v>1459.2</v>
      </c>
      <c r="C3761" s="78"/>
      <c r="D3761" s="79"/>
      <c r="E3761" s="79"/>
      <c r="F3761" s="80"/>
    </row>
    <row r="3762" spans="1:6" x14ac:dyDescent="0.25">
      <c r="A3762" s="90" t="s">
        <v>292</v>
      </c>
      <c r="B3762" s="81">
        <f>SUM(B3724:B3761)</f>
        <v>6356.869999999999</v>
      </c>
      <c r="C3762" s="78"/>
      <c r="D3762" s="79"/>
      <c r="E3762" s="79"/>
      <c r="F3762" s="80"/>
    </row>
    <row r="3763" spans="1:6" x14ac:dyDescent="0.25">
      <c r="A3763" s="77" t="s">
        <v>8</v>
      </c>
      <c r="B3763" s="79"/>
      <c r="C3763" s="78"/>
      <c r="D3763" s="79"/>
      <c r="E3763" s="79"/>
      <c r="F3763" s="80"/>
    </row>
    <row r="3764" spans="1:6" x14ac:dyDescent="0.25">
      <c r="A3764" s="77"/>
      <c r="B3764" s="78"/>
      <c r="C3764" s="78"/>
      <c r="D3764" s="79"/>
      <c r="E3764" s="79"/>
      <c r="F3764" s="80"/>
    </row>
    <row r="3765" spans="1:6" x14ac:dyDescent="0.25">
      <c r="A3765" s="77" t="s">
        <v>1019</v>
      </c>
      <c r="B3765" s="79">
        <v>43.54</v>
      </c>
      <c r="C3765" s="79"/>
      <c r="D3765" s="79"/>
      <c r="E3765" s="79"/>
      <c r="F3765" s="80"/>
    </row>
    <row r="3766" spans="1:6" x14ac:dyDescent="0.25">
      <c r="A3766" s="77" t="s">
        <v>1020</v>
      </c>
      <c r="B3766" s="79">
        <v>59.86</v>
      </c>
      <c r="C3766" s="79"/>
      <c r="D3766" s="79"/>
      <c r="E3766" s="79"/>
      <c r="F3766" s="80"/>
    </row>
    <row r="3767" spans="1:6" x14ac:dyDescent="0.25">
      <c r="A3767" s="77" t="s">
        <v>1021</v>
      </c>
      <c r="B3767" s="79">
        <v>51.7</v>
      </c>
      <c r="C3767" s="79"/>
      <c r="D3767" s="79"/>
      <c r="E3767" s="81" t="s">
        <v>20</v>
      </c>
      <c r="F3767" s="82">
        <f>B3762+B3772</f>
        <v>6788.0399999999991</v>
      </c>
    </row>
    <row r="3768" spans="1:6" x14ac:dyDescent="0.25">
      <c r="A3768" s="77" t="s">
        <v>1022</v>
      </c>
      <c r="B3768" s="79">
        <v>76.650000000000006</v>
      </c>
      <c r="C3768" s="79"/>
      <c r="D3768" s="79"/>
      <c r="E3768" s="79"/>
      <c r="F3768" s="80"/>
    </row>
    <row r="3769" spans="1:6" x14ac:dyDescent="0.25">
      <c r="A3769" s="77" t="s">
        <v>1023</v>
      </c>
      <c r="B3769" s="79">
        <v>73.7</v>
      </c>
      <c r="C3769" s="79"/>
      <c r="D3769" s="79"/>
      <c r="E3769" s="79"/>
      <c r="F3769" s="80"/>
    </row>
    <row r="3770" spans="1:6" x14ac:dyDescent="0.25">
      <c r="A3770" s="77" t="s">
        <v>1024</v>
      </c>
      <c r="B3770" s="79">
        <v>40.68</v>
      </c>
      <c r="C3770" s="79"/>
      <c r="D3770" s="79"/>
      <c r="E3770" s="79"/>
      <c r="F3770" s="80"/>
    </row>
    <row r="3771" spans="1:6" x14ac:dyDescent="0.25">
      <c r="A3771" s="77" t="s">
        <v>1025</v>
      </c>
      <c r="B3771" s="79">
        <v>85.04</v>
      </c>
      <c r="C3771" s="79"/>
      <c r="D3771" s="79"/>
      <c r="E3771" s="79"/>
      <c r="F3771" s="80"/>
    </row>
    <row r="3772" spans="1:6" x14ac:dyDescent="0.25">
      <c r="A3772" s="85" t="s">
        <v>19</v>
      </c>
      <c r="B3772" s="86">
        <f>SUM(B3765:B3771)</f>
        <v>431.17000000000007</v>
      </c>
      <c r="C3772" s="87"/>
      <c r="D3772" s="87"/>
      <c r="E3772" s="87"/>
      <c r="F3772" s="88"/>
    </row>
    <row r="3775" spans="1:6" customFormat="1" x14ac:dyDescent="0.25">
      <c r="A3775" s="47" t="s">
        <v>5</v>
      </c>
      <c r="B3775" s="131" t="s">
        <v>6</v>
      </c>
      <c r="C3775" s="12">
        <v>44424</v>
      </c>
      <c r="D3775" s="132">
        <v>5161.75</v>
      </c>
    </row>
    <row r="3776" spans="1:6" x14ac:dyDescent="0.25">
      <c r="A3776" s="73">
        <v>39280191</v>
      </c>
      <c r="B3776" s="75">
        <v>551.25</v>
      </c>
      <c r="C3776" s="75"/>
      <c r="D3776" s="75"/>
      <c r="E3776" s="75"/>
      <c r="F3776" s="76"/>
    </row>
    <row r="3777" spans="1:6" x14ac:dyDescent="0.25">
      <c r="A3777" s="77">
        <v>39625744</v>
      </c>
      <c r="B3777" s="79">
        <v>367.9</v>
      </c>
      <c r="C3777" s="79"/>
      <c r="D3777" s="79"/>
      <c r="E3777" s="79"/>
      <c r="F3777" s="80"/>
    </row>
    <row r="3778" spans="1:6" x14ac:dyDescent="0.25">
      <c r="A3778" s="77">
        <v>39625745</v>
      </c>
      <c r="B3778" s="79">
        <v>157.30000000000001</v>
      </c>
      <c r="C3778" s="79"/>
      <c r="D3778" s="79"/>
      <c r="E3778" s="79"/>
      <c r="F3778" s="80"/>
    </row>
    <row r="3779" spans="1:6" x14ac:dyDescent="0.25">
      <c r="A3779" s="77">
        <v>39625746</v>
      </c>
      <c r="B3779" s="79">
        <v>78.739999999999995</v>
      </c>
      <c r="C3779" s="79"/>
      <c r="D3779" s="79"/>
      <c r="E3779" s="79"/>
      <c r="F3779" s="80"/>
    </row>
    <row r="3780" spans="1:6" x14ac:dyDescent="0.25">
      <c r="A3780" s="77">
        <v>39625753</v>
      </c>
      <c r="B3780" s="79">
        <v>50.39</v>
      </c>
      <c r="C3780" s="79"/>
      <c r="D3780" s="79"/>
      <c r="E3780" s="79"/>
      <c r="F3780" s="80"/>
    </row>
    <row r="3781" spans="1:6" x14ac:dyDescent="0.25">
      <c r="A3781" s="77">
        <v>39625758</v>
      </c>
      <c r="B3781" s="78">
        <v>1873.02</v>
      </c>
      <c r="C3781" s="78"/>
      <c r="D3781" s="79"/>
      <c r="E3781" s="79"/>
      <c r="F3781" s="80"/>
    </row>
    <row r="3782" spans="1:6" x14ac:dyDescent="0.25">
      <c r="A3782" s="77">
        <v>39625759</v>
      </c>
      <c r="B3782" s="78">
        <v>1293.76</v>
      </c>
      <c r="C3782" s="78"/>
      <c r="D3782" s="79"/>
      <c r="E3782" s="79"/>
      <c r="F3782" s="80"/>
    </row>
    <row r="3783" spans="1:6" x14ac:dyDescent="0.25">
      <c r="A3783" s="90" t="s">
        <v>292</v>
      </c>
      <c r="B3783" s="81">
        <f>SUM(B3776:B3782)</f>
        <v>4372.3600000000006</v>
      </c>
      <c r="C3783" s="78"/>
      <c r="D3783" s="79"/>
      <c r="E3783" s="79"/>
      <c r="F3783" s="80"/>
    </row>
    <row r="3784" spans="1:6" x14ac:dyDescent="0.25">
      <c r="A3784" s="77" t="s">
        <v>8</v>
      </c>
      <c r="B3784" s="79"/>
      <c r="C3784" s="78"/>
      <c r="D3784" s="79"/>
      <c r="E3784" s="79"/>
      <c r="F3784" s="80"/>
    </row>
    <row r="3785" spans="1:6" x14ac:dyDescent="0.25">
      <c r="A3785" s="77"/>
      <c r="B3785" s="78"/>
      <c r="C3785" s="78"/>
      <c r="D3785" s="79"/>
      <c r="E3785" s="79"/>
      <c r="F3785" s="80"/>
    </row>
    <row r="3786" spans="1:6" x14ac:dyDescent="0.25">
      <c r="A3786" s="77" t="s">
        <v>1026</v>
      </c>
      <c r="B3786" s="79">
        <v>113.29</v>
      </c>
      <c r="C3786" s="79"/>
      <c r="D3786" s="79"/>
      <c r="E3786" s="79"/>
      <c r="F3786" s="80"/>
    </row>
    <row r="3787" spans="1:6" x14ac:dyDescent="0.25">
      <c r="A3787" s="77" t="s">
        <v>1027</v>
      </c>
      <c r="B3787" s="79">
        <v>65.31</v>
      </c>
      <c r="C3787" s="79"/>
      <c r="D3787" s="79"/>
      <c r="E3787" s="79"/>
      <c r="F3787" s="80"/>
    </row>
    <row r="3788" spans="1:6" x14ac:dyDescent="0.25">
      <c r="A3788" s="77" t="s">
        <v>1028</v>
      </c>
      <c r="B3788" s="79">
        <v>365.04</v>
      </c>
      <c r="C3788" s="79"/>
      <c r="D3788" s="79"/>
      <c r="E3788" s="81" t="s">
        <v>20</v>
      </c>
      <c r="F3788" s="82">
        <f>B3783+B3795</f>
        <v>5161.7500000000009</v>
      </c>
    </row>
    <row r="3789" spans="1:6" x14ac:dyDescent="0.25">
      <c r="A3789" s="77" t="s">
        <v>1029</v>
      </c>
      <c r="B3789" s="79">
        <v>50.12</v>
      </c>
      <c r="C3789" s="79"/>
      <c r="D3789" s="79"/>
      <c r="E3789" s="79"/>
      <c r="F3789" s="80"/>
    </row>
    <row r="3790" spans="1:6" x14ac:dyDescent="0.25">
      <c r="A3790" s="77" t="s">
        <v>1030</v>
      </c>
      <c r="B3790" s="79">
        <v>50.05</v>
      </c>
      <c r="C3790" s="79"/>
      <c r="D3790" s="79"/>
      <c r="E3790" s="79"/>
      <c r="F3790" s="80"/>
    </row>
    <row r="3791" spans="1:6" x14ac:dyDescent="0.25">
      <c r="A3791" s="77" t="s">
        <v>1031</v>
      </c>
      <c r="B3791" s="79">
        <v>20.41</v>
      </c>
      <c r="C3791" s="79"/>
      <c r="D3791" s="79"/>
      <c r="E3791" s="79"/>
      <c r="F3791" s="80"/>
    </row>
    <row r="3792" spans="1:6" x14ac:dyDescent="0.25">
      <c r="A3792" s="77" t="s">
        <v>1032</v>
      </c>
      <c r="B3792" s="79">
        <v>15.64</v>
      </c>
      <c r="C3792" s="79"/>
      <c r="D3792" s="79"/>
      <c r="E3792" s="79"/>
      <c r="F3792" s="80"/>
    </row>
    <row r="3793" spans="1:6" x14ac:dyDescent="0.25">
      <c r="A3793" s="77" t="s">
        <v>1033</v>
      </c>
      <c r="B3793" s="79">
        <v>72.23</v>
      </c>
      <c r="C3793" s="79"/>
      <c r="D3793" s="79"/>
      <c r="E3793" s="79"/>
      <c r="F3793" s="80"/>
    </row>
    <row r="3794" spans="1:6" x14ac:dyDescent="0.25">
      <c r="A3794" s="77" t="s">
        <v>1034</v>
      </c>
      <c r="B3794" s="79">
        <v>37.299999999999997</v>
      </c>
      <c r="C3794" s="79"/>
      <c r="D3794" s="79"/>
      <c r="E3794" s="79"/>
      <c r="F3794" s="80"/>
    </row>
    <row r="3795" spans="1:6" x14ac:dyDescent="0.25">
      <c r="A3795" s="85" t="s">
        <v>19</v>
      </c>
      <c r="B3795" s="86">
        <f>SUM(B3786:B3794)</f>
        <v>789.39</v>
      </c>
      <c r="C3795" s="87"/>
      <c r="D3795" s="87"/>
      <c r="E3795" s="87"/>
      <c r="F3795" s="88"/>
    </row>
    <row r="3798" spans="1:6" customFormat="1" x14ac:dyDescent="0.25">
      <c r="A3798" s="47" t="s">
        <v>5</v>
      </c>
      <c r="B3798" s="131" t="s">
        <v>6</v>
      </c>
      <c r="C3798" s="12">
        <v>44425</v>
      </c>
      <c r="D3798" s="132">
        <v>2753.54</v>
      </c>
    </row>
    <row r="3799" spans="1:6" x14ac:dyDescent="0.25">
      <c r="A3799" s="73">
        <v>39632610</v>
      </c>
      <c r="B3799" s="75">
        <v>28.97</v>
      </c>
      <c r="C3799" s="75"/>
      <c r="D3799" s="75"/>
      <c r="E3799" s="75"/>
      <c r="F3799" s="76"/>
    </row>
    <row r="3800" spans="1:6" x14ac:dyDescent="0.25">
      <c r="A3800" s="77">
        <v>39632611</v>
      </c>
      <c r="B3800" s="79">
        <v>180.06</v>
      </c>
      <c r="C3800" s="79"/>
      <c r="D3800" s="79"/>
      <c r="E3800" s="79"/>
      <c r="F3800" s="80"/>
    </row>
    <row r="3801" spans="1:6" x14ac:dyDescent="0.25">
      <c r="A3801" s="77">
        <v>39632612</v>
      </c>
      <c r="B3801" s="79">
        <v>301.95</v>
      </c>
      <c r="C3801" s="79"/>
      <c r="D3801" s="79"/>
      <c r="E3801" s="79"/>
      <c r="F3801" s="80"/>
    </row>
    <row r="3802" spans="1:6" x14ac:dyDescent="0.25">
      <c r="A3802" s="90" t="s">
        <v>292</v>
      </c>
      <c r="B3802" s="81">
        <f>SUM(B3799:B3801)</f>
        <v>510.98</v>
      </c>
      <c r="C3802" s="79"/>
      <c r="D3802" s="79"/>
      <c r="E3802" s="79"/>
      <c r="F3802" s="80"/>
    </row>
    <row r="3803" spans="1:6" x14ac:dyDescent="0.25">
      <c r="A3803" s="77" t="s">
        <v>8</v>
      </c>
      <c r="B3803" s="79"/>
      <c r="C3803" s="79"/>
      <c r="D3803" s="79"/>
      <c r="E3803" s="79"/>
      <c r="F3803" s="80"/>
    </row>
    <row r="3804" spans="1:6" x14ac:dyDescent="0.25">
      <c r="A3804" s="77"/>
      <c r="B3804" s="79"/>
      <c r="C3804" s="79"/>
      <c r="D3804" s="79"/>
      <c r="E3804" s="79"/>
      <c r="F3804" s="80"/>
    </row>
    <row r="3805" spans="1:6" x14ac:dyDescent="0.25">
      <c r="A3805" s="77" t="s">
        <v>1035</v>
      </c>
      <c r="B3805" s="79">
        <v>228.45</v>
      </c>
      <c r="C3805" s="79"/>
      <c r="D3805" s="79"/>
      <c r="E3805" s="79"/>
      <c r="F3805" s="80"/>
    </row>
    <row r="3806" spans="1:6" x14ac:dyDescent="0.25">
      <c r="A3806" s="77" t="s">
        <v>1036</v>
      </c>
      <c r="B3806" s="78">
        <v>1198.8</v>
      </c>
      <c r="C3806" s="79"/>
      <c r="D3806" s="79"/>
      <c r="E3806" s="79"/>
      <c r="F3806" s="80"/>
    </row>
    <row r="3807" spans="1:6" x14ac:dyDescent="0.25">
      <c r="A3807" s="77" t="s">
        <v>1037</v>
      </c>
      <c r="B3807" s="79">
        <v>95.9</v>
      </c>
      <c r="C3807" s="79"/>
      <c r="D3807" s="79"/>
      <c r="E3807" s="81" t="s">
        <v>20</v>
      </c>
      <c r="F3807" s="82">
        <f>B3802+B3814</f>
        <v>2753.5400000000004</v>
      </c>
    </row>
    <row r="3808" spans="1:6" x14ac:dyDescent="0.25">
      <c r="A3808" s="77" t="s">
        <v>1038</v>
      </c>
      <c r="B3808" s="79">
        <v>217.98</v>
      </c>
      <c r="C3808" s="79"/>
      <c r="D3808" s="79"/>
      <c r="E3808" s="79"/>
      <c r="F3808" s="80"/>
    </row>
    <row r="3809" spans="1:6" x14ac:dyDescent="0.25">
      <c r="A3809" s="77" t="s">
        <v>1039</v>
      </c>
      <c r="B3809" s="79">
        <v>149.69</v>
      </c>
      <c r="C3809" s="79"/>
      <c r="D3809" s="79"/>
      <c r="E3809" s="79"/>
      <c r="F3809" s="80"/>
    </row>
    <row r="3810" spans="1:6" x14ac:dyDescent="0.25">
      <c r="A3810" s="77" t="s">
        <v>1040</v>
      </c>
      <c r="B3810" s="79">
        <v>72.23</v>
      </c>
      <c r="C3810" s="79"/>
      <c r="D3810" s="79"/>
      <c r="E3810" s="79"/>
      <c r="F3810" s="80"/>
    </row>
    <row r="3811" spans="1:6" x14ac:dyDescent="0.25">
      <c r="A3811" s="77" t="s">
        <v>1041</v>
      </c>
      <c r="B3811" s="79">
        <v>75.180000000000007</v>
      </c>
      <c r="C3811" s="79"/>
      <c r="D3811" s="79"/>
      <c r="E3811" s="79"/>
      <c r="F3811" s="80"/>
    </row>
    <row r="3812" spans="1:6" x14ac:dyDescent="0.25">
      <c r="A3812" s="77" t="s">
        <v>1042</v>
      </c>
      <c r="B3812" s="79">
        <v>79.599999999999994</v>
      </c>
      <c r="C3812" s="79"/>
      <c r="D3812" s="79"/>
      <c r="E3812" s="79"/>
      <c r="F3812" s="80"/>
    </row>
    <row r="3813" spans="1:6" x14ac:dyDescent="0.25">
      <c r="A3813" s="77" t="s">
        <v>1043</v>
      </c>
      <c r="B3813" s="79">
        <v>124.73</v>
      </c>
      <c r="C3813" s="79"/>
      <c r="D3813" s="79"/>
      <c r="E3813" s="79"/>
      <c r="F3813" s="80"/>
    </row>
    <row r="3814" spans="1:6" x14ac:dyDescent="0.25">
      <c r="A3814" s="85" t="s">
        <v>19</v>
      </c>
      <c r="B3814" s="86">
        <f>SUM(B3805:B3813)</f>
        <v>2242.5600000000004</v>
      </c>
      <c r="C3814" s="87"/>
      <c r="D3814" s="87"/>
      <c r="E3814" s="87"/>
      <c r="F3814" s="88"/>
    </row>
    <row r="3817" spans="1:6" s="130" customFormat="1" x14ac:dyDescent="0.25">
      <c r="A3817" s="47" t="s">
        <v>5</v>
      </c>
      <c r="B3817" s="48" t="s">
        <v>6</v>
      </c>
      <c r="C3817" s="49">
        <v>44427</v>
      </c>
      <c r="D3817" s="39">
        <v>1692.65</v>
      </c>
    </row>
    <row r="3818" spans="1:6" x14ac:dyDescent="0.25">
      <c r="A3818" s="73">
        <v>39660255</v>
      </c>
      <c r="B3818" s="75">
        <v>240</v>
      </c>
      <c r="C3818" s="75"/>
      <c r="D3818" s="75"/>
      <c r="E3818" s="75"/>
      <c r="F3818" s="76"/>
    </row>
    <row r="3819" spans="1:6" x14ac:dyDescent="0.25">
      <c r="A3819" s="90" t="s">
        <v>292</v>
      </c>
      <c r="B3819" s="81">
        <f>SUM(B3818)</f>
        <v>240</v>
      </c>
      <c r="C3819" s="79"/>
      <c r="D3819" s="79"/>
      <c r="E3819" s="79"/>
      <c r="F3819" s="80"/>
    </row>
    <row r="3820" spans="1:6" x14ac:dyDescent="0.25">
      <c r="A3820" s="77" t="s">
        <v>8</v>
      </c>
      <c r="B3820" s="79"/>
      <c r="C3820" s="79"/>
      <c r="D3820" s="79"/>
      <c r="E3820" s="79"/>
      <c r="F3820" s="80"/>
    </row>
    <row r="3821" spans="1:6" x14ac:dyDescent="0.25">
      <c r="A3821" s="77"/>
      <c r="B3821" s="79"/>
      <c r="C3821" s="79"/>
      <c r="D3821" s="79"/>
      <c r="E3821" s="79"/>
      <c r="F3821" s="80"/>
    </row>
    <row r="3822" spans="1:6" x14ac:dyDescent="0.25">
      <c r="A3822" s="77" t="s">
        <v>1044</v>
      </c>
      <c r="B3822" s="79">
        <v>607.96</v>
      </c>
      <c r="C3822" s="79"/>
      <c r="D3822" s="79"/>
      <c r="E3822" s="79"/>
      <c r="F3822" s="80"/>
    </row>
    <row r="3823" spans="1:6" x14ac:dyDescent="0.25">
      <c r="A3823" s="77" t="s">
        <v>1045</v>
      </c>
      <c r="B3823" s="79">
        <v>38.1</v>
      </c>
      <c r="C3823" s="79"/>
      <c r="D3823" s="79"/>
      <c r="E3823" s="79"/>
      <c r="F3823" s="80"/>
    </row>
    <row r="3824" spans="1:6" x14ac:dyDescent="0.25">
      <c r="A3824" s="77" t="s">
        <v>1046</v>
      </c>
      <c r="B3824" s="79">
        <v>61.12</v>
      </c>
      <c r="C3824" s="79"/>
      <c r="D3824" s="79"/>
      <c r="E3824" s="81" t="s">
        <v>20</v>
      </c>
      <c r="F3824" s="82">
        <f>B3819+B3832</f>
        <v>1692.6499999999999</v>
      </c>
    </row>
    <row r="3825" spans="1:6" x14ac:dyDescent="0.25">
      <c r="A3825" s="77" t="s">
        <v>1047</v>
      </c>
      <c r="B3825" s="79">
        <v>21.54</v>
      </c>
      <c r="C3825" s="79"/>
      <c r="D3825" s="79"/>
      <c r="E3825" s="79"/>
      <c r="F3825" s="80"/>
    </row>
    <row r="3826" spans="1:6" x14ac:dyDescent="0.25">
      <c r="A3826" s="77" t="s">
        <v>1048</v>
      </c>
      <c r="B3826" s="79">
        <v>217.98</v>
      </c>
      <c r="C3826" s="79"/>
      <c r="D3826" s="79"/>
      <c r="E3826" s="79"/>
      <c r="F3826" s="80"/>
    </row>
    <row r="3827" spans="1:6" x14ac:dyDescent="0.25">
      <c r="A3827" s="77" t="s">
        <v>1049</v>
      </c>
      <c r="B3827" s="79">
        <v>213.86</v>
      </c>
      <c r="C3827" s="79"/>
      <c r="D3827" s="79"/>
      <c r="E3827" s="79"/>
      <c r="F3827" s="80"/>
    </row>
    <row r="3828" spans="1:6" x14ac:dyDescent="0.25">
      <c r="A3828" s="77" t="s">
        <v>1050</v>
      </c>
      <c r="B3828" s="79">
        <v>85.04</v>
      </c>
      <c r="C3828" s="79"/>
      <c r="D3828" s="79"/>
      <c r="E3828" s="79"/>
      <c r="F3828" s="80"/>
    </row>
    <row r="3829" spans="1:6" x14ac:dyDescent="0.25">
      <c r="A3829" s="77" t="s">
        <v>1051</v>
      </c>
      <c r="B3829" s="79">
        <v>85.04</v>
      </c>
      <c r="C3829" s="79"/>
      <c r="D3829" s="79"/>
      <c r="E3829" s="79"/>
      <c r="F3829" s="80"/>
    </row>
    <row r="3830" spans="1:6" x14ac:dyDescent="0.25">
      <c r="A3830" s="77" t="s">
        <v>1052</v>
      </c>
      <c r="B3830" s="79">
        <v>48.99</v>
      </c>
      <c r="C3830" s="79"/>
      <c r="D3830" s="79"/>
      <c r="E3830" s="79"/>
      <c r="F3830" s="80"/>
    </row>
    <row r="3831" spans="1:6" x14ac:dyDescent="0.25">
      <c r="A3831" s="77" t="s">
        <v>1053</v>
      </c>
      <c r="B3831" s="79">
        <v>73.02</v>
      </c>
      <c r="C3831" s="79"/>
      <c r="D3831" s="79"/>
      <c r="E3831" s="79"/>
      <c r="F3831" s="80"/>
    </row>
    <row r="3832" spans="1:6" x14ac:dyDescent="0.25">
      <c r="A3832" s="85" t="s">
        <v>19</v>
      </c>
      <c r="B3832" s="86">
        <f>SUM(B3822:B3831)</f>
        <v>1452.6499999999999</v>
      </c>
      <c r="C3832" s="87"/>
      <c r="D3832" s="87"/>
      <c r="E3832" s="87"/>
      <c r="F3832" s="88"/>
    </row>
    <row r="3835" spans="1:6" s="130" customFormat="1" x14ac:dyDescent="0.25">
      <c r="A3835" s="44" t="s">
        <v>5</v>
      </c>
      <c r="B3835" s="46" t="s">
        <v>6</v>
      </c>
      <c r="C3835" s="45">
        <v>44428</v>
      </c>
      <c r="D3835" s="133">
        <v>8877.4699999999993</v>
      </c>
    </row>
    <row r="3836" spans="1:6" x14ac:dyDescent="0.25">
      <c r="A3836" s="69">
        <v>39692170</v>
      </c>
      <c r="B3836" s="69">
        <v>67.61</v>
      </c>
      <c r="C3836" s="134"/>
      <c r="E3836" s="75"/>
      <c r="F3836" s="76"/>
    </row>
    <row r="3837" spans="1:6" x14ac:dyDescent="0.25">
      <c r="A3837" s="69">
        <v>39692171</v>
      </c>
      <c r="B3837" s="69">
        <v>113.18</v>
      </c>
      <c r="C3837" s="134"/>
      <c r="F3837" s="80"/>
    </row>
    <row r="3838" spans="1:6" x14ac:dyDescent="0.25">
      <c r="A3838" s="69">
        <v>39692172</v>
      </c>
      <c r="B3838" s="69">
        <v>95.75</v>
      </c>
      <c r="C3838" s="134"/>
      <c r="F3838" s="80"/>
    </row>
    <row r="3839" spans="1:6" x14ac:dyDescent="0.25">
      <c r="A3839" s="69">
        <v>39692173</v>
      </c>
      <c r="B3839" s="69">
        <v>568.02</v>
      </c>
      <c r="C3839" s="134"/>
      <c r="F3839" s="80"/>
    </row>
    <row r="3840" spans="1:6" x14ac:dyDescent="0.25">
      <c r="A3840" s="69">
        <v>39692683</v>
      </c>
      <c r="B3840" s="69">
        <v>110.22</v>
      </c>
      <c r="C3840" s="134"/>
      <c r="F3840" s="80"/>
    </row>
    <row r="3841" spans="1:6" x14ac:dyDescent="0.25">
      <c r="A3841" s="69">
        <v>39692684</v>
      </c>
      <c r="B3841" s="69">
        <v>183.95</v>
      </c>
      <c r="C3841" s="134"/>
      <c r="F3841" s="80"/>
    </row>
    <row r="3842" spans="1:6" x14ac:dyDescent="0.25">
      <c r="A3842" s="69">
        <v>39692685</v>
      </c>
      <c r="B3842" s="69">
        <v>183.95</v>
      </c>
      <c r="C3842" s="134"/>
      <c r="F3842" s="80"/>
    </row>
    <row r="3843" spans="1:6" x14ac:dyDescent="0.25">
      <c r="A3843" s="69">
        <v>39692686</v>
      </c>
      <c r="B3843" s="69">
        <v>183.95</v>
      </c>
      <c r="C3843" s="134"/>
      <c r="F3843" s="80"/>
    </row>
    <row r="3844" spans="1:6" x14ac:dyDescent="0.25">
      <c r="A3844" s="69">
        <v>39692687</v>
      </c>
      <c r="B3844" s="69">
        <v>73.48</v>
      </c>
      <c r="C3844" s="134"/>
      <c r="F3844" s="80"/>
    </row>
    <row r="3845" spans="1:6" x14ac:dyDescent="0.25">
      <c r="A3845" s="69">
        <v>39692688</v>
      </c>
      <c r="B3845" s="69">
        <v>351.75</v>
      </c>
      <c r="C3845" s="134"/>
      <c r="F3845" s="80"/>
    </row>
    <row r="3846" spans="1:6" x14ac:dyDescent="0.25">
      <c r="A3846" s="69">
        <v>39692689</v>
      </c>
      <c r="B3846" s="69">
        <v>66.16</v>
      </c>
      <c r="C3846" s="134"/>
      <c r="F3846" s="80"/>
    </row>
    <row r="3847" spans="1:6" x14ac:dyDescent="0.25">
      <c r="A3847" s="69">
        <v>39692690</v>
      </c>
      <c r="B3847" s="69">
        <v>187.42</v>
      </c>
      <c r="C3847" s="134"/>
      <c r="F3847" s="80"/>
    </row>
    <row r="3848" spans="1:6" x14ac:dyDescent="0.25">
      <c r="A3848" s="69">
        <v>39692691</v>
      </c>
      <c r="B3848" s="69">
        <v>60.48</v>
      </c>
      <c r="C3848" s="134"/>
      <c r="F3848" s="80"/>
    </row>
    <row r="3849" spans="1:6" x14ac:dyDescent="0.25">
      <c r="A3849" s="69">
        <v>39692692</v>
      </c>
      <c r="B3849" s="69">
        <v>40.32</v>
      </c>
      <c r="C3849" s="134"/>
      <c r="F3849" s="80"/>
    </row>
    <row r="3850" spans="1:6" x14ac:dyDescent="0.25">
      <c r="A3850" s="69">
        <v>39692693</v>
      </c>
      <c r="B3850" s="69">
        <v>30.24</v>
      </c>
      <c r="C3850" s="134"/>
      <c r="F3850" s="80"/>
    </row>
    <row r="3851" spans="1:6" x14ac:dyDescent="0.25">
      <c r="A3851" s="69">
        <v>39692694</v>
      </c>
      <c r="B3851" s="69">
        <v>50.4</v>
      </c>
      <c r="C3851" s="134"/>
      <c r="F3851" s="80"/>
    </row>
    <row r="3852" spans="1:6" x14ac:dyDescent="0.25">
      <c r="A3852" s="69">
        <v>39692695</v>
      </c>
      <c r="B3852" s="69">
        <v>735.8</v>
      </c>
      <c r="C3852" s="134"/>
      <c r="F3852" s="80"/>
    </row>
    <row r="3853" spans="1:6" x14ac:dyDescent="0.25">
      <c r="A3853" s="69">
        <v>39692696</v>
      </c>
      <c r="B3853" s="69">
        <v>417.91</v>
      </c>
      <c r="C3853" s="134"/>
      <c r="F3853" s="80"/>
    </row>
    <row r="3854" spans="1:6" x14ac:dyDescent="0.25">
      <c r="A3854" s="69">
        <v>39692697</v>
      </c>
      <c r="B3854" s="69">
        <v>57.75</v>
      </c>
      <c r="C3854" s="134"/>
      <c r="F3854" s="80"/>
    </row>
    <row r="3855" spans="1:6" x14ac:dyDescent="0.25">
      <c r="A3855" s="69">
        <v>39692698</v>
      </c>
      <c r="B3855" s="69">
        <v>65.52</v>
      </c>
      <c r="C3855" s="134"/>
      <c r="F3855" s="80"/>
    </row>
    <row r="3856" spans="1:6" x14ac:dyDescent="0.25">
      <c r="A3856" s="69">
        <v>39692699</v>
      </c>
      <c r="B3856" s="69">
        <v>141.12</v>
      </c>
      <c r="C3856" s="134"/>
      <c r="F3856" s="80"/>
    </row>
    <row r="3857" spans="1:6" x14ac:dyDescent="0.25">
      <c r="A3857" s="69">
        <v>39692700</v>
      </c>
      <c r="B3857" s="69">
        <v>39.369999999999997</v>
      </c>
      <c r="C3857" s="134"/>
      <c r="F3857" s="80"/>
    </row>
    <row r="3858" spans="1:6" x14ac:dyDescent="0.25">
      <c r="A3858" s="69">
        <v>39692701</v>
      </c>
      <c r="B3858" s="69">
        <v>50.4</v>
      </c>
      <c r="C3858" s="134"/>
      <c r="F3858" s="80"/>
    </row>
    <row r="3859" spans="1:6" x14ac:dyDescent="0.25">
      <c r="A3859" s="69">
        <v>39692702</v>
      </c>
      <c r="B3859" s="69">
        <v>31.5</v>
      </c>
      <c r="C3859" s="134"/>
      <c r="F3859" s="80"/>
    </row>
    <row r="3860" spans="1:6" x14ac:dyDescent="0.25">
      <c r="A3860" s="69">
        <v>39692703</v>
      </c>
      <c r="B3860" s="69">
        <v>80.64</v>
      </c>
      <c r="C3860" s="134"/>
      <c r="F3860" s="80"/>
    </row>
    <row r="3861" spans="1:6" x14ac:dyDescent="0.25">
      <c r="A3861" s="69">
        <v>39692704</v>
      </c>
      <c r="B3861" s="69">
        <v>204.75</v>
      </c>
      <c r="C3861" s="134"/>
      <c r="F3861" s="80"/>
    </row>
    <row r="3862" spans="1:6" x14ac:dyDescent="0.25">
      <c r="A3862" s="69">
        <v>39692705</v>
      </c>
      <c r="B3862" s="69">
        <v>136.16</v>
      </c>
      <c r="C3862" s="134"/>
      <c r="F3862" s="80"/>
    </row>
    <row r="3863" spans="1:6" x14ac:dyDescent="0.25">
      <c r="A3863" s="69">
        <v>39692706</v>
      </c>
      <c r="B3863" s="69">
        <v>262.45999999999998</v>
      </c>
      <c r="C3863" s="134"/>
      <c r="F3863" s="80"/>
    </row>
    <row r="3864" spans="1:6" x14ac:dyDescent="0.25">
      <c r="A3864" s="69">
        <v>39692707</v>
      </c>
      <c r="B3864" s="69">
        <v>367.5</v>
      </c>
      <c r="C3864" s="134"/>
      <c r="F3864" s="80"/>
    </row>
    <row r="3865" spans="1:6" x14ac:dyDescent="0.25">
      <c r="A3865" s="69">
        <v>39692708</v>
      </c>
      <c r="B3865" s="69">
        <v>35.28</v>
      </c>
      <c r="C3865" s="134"/>
      <c r="F3865" s="80"/>
    </row>
    <row r="3866" spans="1:6" x14ac:dyDescent="0.25">
      <c r="A3866" s="69">
        <v>39692709</v>
      </c>
      <c r="B3866" s="69">
        <v>151.19999999999999</v>
      </c>
      <c r="C3866" s="134"/>
      <c r="F3866" s="80"/>
    </row>
    <row r="3867" spans="1:6" x14ac:dyDescent="0.25">
      <c r="A3867" s="69">
        <v>39692710</v>
      </c>
      <c r="B3867" s="69">
        <v>78.36</v>
      </c>
      <c r="C3867" s="134"/>
      <c r="F3867" s="80"/>
    </row>
    <row r="3868" spans="1:6" x14ac:dyDescent="0.25">
      <c r="A3868" s="69">
        <v>39692711</v>
      </c>
      <c r="B3868" s="69">
        <v>44.1</v>
      </c>
      <c r="C3868" s="134"/>
      <c r="F3868" s="80"/>
    </row>
    <row r="3869" spans="1:6" x14ac:dyDescent="0.25">
      <c r="A3869" s="69">
        <v>39692712</v>
      </c>
      <c r="B3869" s="69">
        <v>26.46</v>
      </c>
      <c r="C3869" s="134"/>
      <c r="F3869" s="80"/>
    </row>
    <row r="3870" spans="1:6" x14ac:dyDescent="0.25">
      <c r="A3870" s="69">
        <v>39692713</v>
      </c>
      <c r="B3870" s="69">
        <v>341.25</v>
      </c>
      <c r="C3870" s="134"/>
      <c r="F3870" s="80"/>
    </row>
    <row r="3871" spans="1:6" x14ac:dyDescent="0.25">
      <c r="A3871" s="69">
        <v>39692714</v>
      </c>
      <c r="B3871" s="69">
        <v>60.48</v>
      </c>
      <c r="C3871" s="134"/>
      <c r="F3871" s="80"/>
    </row>
    <row r="3872" spans="1:6" x14ac:dyDescent="0.25">
      <c r="A3872" s="69">
        <v>39692715</v>
      </c>
      <c r="B3872" s="69">
        <v>786.5</v>
      </c>
      <c r="C3872" s="134"/>
      <c r="F3872" s="80"/>
    </row>
    <row r="3873" spans="1:6" x14ac:dyDescent="0.25">
      <c r="A3873" s="69">
        <v>39692716</v>
      </c>
      <c r="B3873" s="69">
        <v>97.5</v>
      </c>
      <c r="C3873" s="134"/>
      <c r="F3873" s="80"/>
    </row>
    <row r="3874" spans="1:6" x14ac:dyDescent="0.25">
      <c r="A3874" s="69">
        <v>39692717</v>
      </c>
      <c r="B3874" s="69">
        <v>171.36</v>
      </c>
      <c r="C3874" s="134"/>
      <c r="F3874" s="80"/>
    </row>
    <row r="3875" spans="1:6" x14ac:dyDescent="0.25">
      <c r="A3875" s="69">
        <v>39692718</v>
      </c>
      <c r="B3875" s="69">
        <v>55.44</v>
      </c>
      <c r="C3875" s="134"/>
      <c r="F3875" s="80"/>
    </row>
    <row r="3876" spans="1:6" x14ac:dyDescent="0.25">
      <c r="A3876" s="69">
        <v>39692719</v>
      </c>
      <c r="B3876" s="69">
        <v>40.32</v>
      </c>
      <c r="C3876" s="134"/>
      <c r="F3876" s="80"/>
    </row>
    <row r="3877" spans="1:6" x14ac:dyDescent="0.25">
      <c r="A3877" s="69">
        <v>39692720</v>
      </c>
      <c r="B3877" s="69">
        <v>23.63</v>
      </c>
      <c r="C3877" s="134"/>
      <c r="F3877" s="80"/>
    </row>
    <row r="3878" spans="1:6" x14ac:dyDescent="0.25">
      <c r="A3878" s="69">
        <v>39692721</v>
      </c>
      <c r="B3878" s="69">
        <v>183.75</v>
      </c>
      <c r="C3878" s="134"/>
      <c r="F3878" s="80"/>
    </row>
    <row r="3879" spans="1:6" x14ac:dyDescent="0.25">
      <c r="A3879" s="69">
        <v>39692722</v>
      </c>
      <c r="B3879" s="69">
        <v>183.95</v>
      </c>
      <c r="C3879" s="134"/>
      <c r="F3879" s="80"/>
    </row>
    <row r="3880" spans="1:6" x14ac:dyDescent="0.25">
      <c r="A3880" s="69">
        <v>39692723</v>
      </c>
      <c r="B3880" s="69">
        <v>90.72</v>
      </c>
      <c r="C3880" s="134"/>
      <c r="F3880" s="80"/>
    </row>
    <row r="3881" spans="1:6" x14ac:dyDescent="0.25">
      <c r="A3881" s="69">
        <v>39692724</v>
      </c>
      <c r="B3881" s="69">
        <v>65.52</v>
      </c>
      <c r="C3881" s="134"/>
      <c r="F3881" s="80"/>
    </row>
    <row r="3882" spans="1:6" x14ac:dyDescent="0.25">
      <c r="A3882" s="69">
        <v>39692725</v>
      </c>
      <c r="B3882" s="69">
        <v>57.75</v>
      </c>
      <c r="C3882" s="134"/>
      <c r="F3882" s="80"/>
    </row>
    <row r="3883" spans="1:6" x14ac:dyDescent="0.25">
      <c r="A3883" s="69">
        <v>39697770</v>
      </c>
      <c r="B3883" s="69">
        <v>132.32</v>
      </c>
      <c r="C3883" s="134"/>
      <c r="F3883" s="80"/>
    </row>
    <row r="3884" spans="1:6" x14ac:dyDescent="0.25">
      <c r="A3884" s="90" t="s">
        <v>292</v>
      </c>
      <c r="B3884" s="81">
        <f>SUM(B3836:B3883)</f>
        <v>7583.6499999999978</v>
      </c>
      <c r="F3884" s="80"/>
    </row>
    <row r="3885" spans="1:6" x14ac:dyDescent="0.25">
      <c r="A3885" s="77" t="s">
        <v>8</v>
      </c>
      <c r="B3885" s="79"/>
      <c r="F3885" s="80"/>
    </row>
    <row r="3886" spans="1:6" x14ac:dyDescent="0.25">
      <c r="A3886" s="77"/>
      <c r="B3886" s="79"/>
      <c r="F3886" s="80"/>
    </row>
    <row r="3887" spans="1:6" x14ac:dyDescent="0.25">
      <c r="A3887" s="69" t="s">
        <v>1054</v>
      </c>
      <c r="B3887" s="69">
        <v>239.76</v>
      </c>
      <c r="F3887" s="80"/>
    </row>
    <row r="3888" spans="1:6" x14ac:dyDescent="0.25">
      <c r="A3888" s="69" t="s">
        <v>1055</v>
      </c>
      <c r="B3888" s="69">
        <v>472.02</v>
      </c>
      <c r="F3888" s="80"/>
    </row>
    <row r="3889" spans="1:13" x14ac:dyDescent="0.25">
      <c r="A3889" s="69" t="s">
        <v>1056</v>
      </c>
      <c r="B3889" s="69">
        <v>94.93</v>
      </c>
      <c r="E3889" s="81" t="s">
        <v>20</v>
      </c>
      <c r="F3889" s="82">
        <f>B3884+B3897</f>
        <v>8877.4699999999975</v>
      </c>
    </row>
    <row r="3890" spans="1:13" x14ac:dyDescent="0.25">
      <c r="A3890" s="69" t="s">
        <v>1057</v>
      </c>
      <c r="B3890" s="69">
        <v>56.13</v>
      </c>
      <c r="F3890" s="80"/>
    </row>
    <row r="3891" spans="1:13" x14ac:dyDescent="0.25">
      <c r="A3891" s="69" t="s">
        <v>1058</v>
      </c>
      <c r="B3891" s="69">
        <v>61.23</v>
      </c>
      <c r="F3891" s="80"/>
    </row>
    <row r="3892" spans="1:13" x14ac:dyDescent="0.25">
      <c r="A3892" s="69" t="s">
        <v>1059</v>
      </c>
      <c r="B3892" s="69">
        <v>149.85</v>
      </c>
      <c r="F3892" s="80"/>
    </row>
    <row r="3893" spans="1:13" x14ac:dyDescent="0.25">
      <c r="A3893" s="69" t="s">
        <v>1060</v>
      </c>
      <c r="B3893" s="69">
        <v>51.7</v>
      </c>
      <c r="F3893" s="80"/>
    </row>
    <row r="3894" spans="1:13" x14ac:dyDescent="0.25">
      <c r="A3894" s="69" t="s">
        <v>1061</v>
      </c>
      <c r="B3894" s="69">
        <v>37.299999999999997</v>
      </c>
      <c r="F3894" s="80"/>
    </row>
    <row r="3895" spans="1:13" x14ac:dyDescent="0.25">
      <c r="A3895" s="69" t="s">
        <v>1062</v>
      </c>
      <c r="B3895" s="69">
        <v>21.54</v>
      </c>
      <c r="F3895" s="80"/>
    </row>
    <row r="3896" spans="1:13" x14ac:dyDescent="0.25">
      <c r="A3896" s="69" t="s">
        <v>1063</v>
      </c>
      <c r="B3896" s="69">
        <v>109.36</v>
      </c>
      <c r="F3896" s="80"/>
    </row>
    <row r="3897" spans="1:13" x14ac:dyDescent="0.25">
      <c r="A3897" s="85" t="s">
        <v>19</v>
      </c>
      <c r="B3897" s="86">
        <f>SUM(B3887:B3896)</f>
        <v>1293.82</v>
      </c>
      <c r="C3897" s="87"/>
      <c r="D3897" s="87"/>
      <c r="E3897" s="87"/>
      <c r="F3897" s="88"/>
    </row>
    <row r="3900" spans="1:13" customFormat="1" x14ac:dyDescent="0.25">
      <c r="A3900" s="47" t="s">
        <v>5</v>
      </c>
      <c r="B3900" s="50" t="s">
        <v>6</v>
      </c>
      <c r="C3900" s="49">
        <v>44431</v>
      </c>
      <c r="D3900" s="123">
        <v>4803.79</v>
      </c>
    </row>
    <row r="3901" spans="1:13" ht="45" x14ac:dyDescent="0.25">
      <c r="A3901" s="73">
        <v>39709422</v>
      </c>
      <c r="B3901" s="75">
        <v>55.43</v>
      </c>
      <c r="C3901" s="135" t="s">
        <v>171</v>
      </c>
      <c r="D3901" s="135" t="s">
        <v>172</v>
      </c>
      <c r="E3901" s="135" t="s">
        <v>173</v>
      </c>
      <c r="F3901" s="135" t="s">
        <v>174</v>
      </c>
      <c r="G3901" s="135" t="s">
        <v>175</v>
      </c>
      <c r="H3901" s="135" t="s">
        <v>176</v>
      </c>
      <c r="I3901" s="135" t="s">
        <v>177</v>
      </c>
      <c r="J3901" s="135" t="s">
        <v>178</v>
      </c>
      <c r="K3901" s="135" t="s">
        <v>179</v>
      </c>
      <c r="L3901" s="135" t="s">
        <v>520</v>
      </c>
      <c r="M3901" s="135" t="s">
        <v>521</v>
      </c>
    </row>
    <row r="3902" spans="1:13" x14ac:dyDescent="0.25">
      <c r="A3902" s="77">
        <v>39709423</v>
      </c>
      <c r="B3902" s="79">
        <v>212.51</v>
      </c>
      <c r="C3902" s="136" t="s">
        <v>1068</v>
      </c>
      <c r="D3902" s="136" t="s">
        <v>1068</v>
      </c>
      <c r="E3902" s="137">
        <v>0</v>
      </c>
      <c r="F3902" s="137">
        <v>0</v>
      </c>
      <c r="G3902" s="137">
        <v>240.35</v>
      </c>
      <c r="H3902" s="136" t="s">
        <v>183</v>
      </c>
      <c r="I3902" s="137" t="s">
        <v>183</v>
      </c>
      <c r="J3902" s="137">
        <v>260.35000000000002</v>
      </c>
      <c r="K3902" s="136">
        <v>-20</v>
      </c>
      <c r="L3902" s="136" t="s">
        <v>522</v>
      </c>
      <c r="M3902" s="136" t="s">
        <v>523</v>
      </c>
    </row>
    <row r="3903" spans="1:13" ht="15.75" thickBot="1" x14ac:dyDescent="0.3">
      <c r="A3903" s="77">
        <v>39709424</v>
      </c>
      <c r="B3903" s="79">
        <v>50.39</v>
      </c>
      <c r="C3903" s="79"/>
      <c r="D3903" s="79"/>
      <c r="E3903" s="79"/>
      <c r="F3903" s="80"/>
      <c r="K3903" s="108">
        <f>SUM(K3902)</f>
        <v>-20</v>
      </c>
    </row>
    <row r="3904" spans="1:13" ht="15.75" thickTop="1" x14ac:dyDescent="0.25">
      <c r="A3904" s="77">
        <v>39709425</v>
      </c>
      <c r="B3904" s="79">
        <v>31.39</v>
      </c>
      <c r="C3904" s="79"/>
      <c r="D3904" s="79"/>
      <c r="E3904" s="79"/>
      <c r="F3904" s="80"/>
    </row>
    <row r="3905" spans="1:6" x14ac:dyDescent="0.25">
      <c r="A3905" s="77">
        <v>39709426</v>
      </c>
      <c r="B3905" s="79">
        <v>95.74</v>
      </c>
      <c r="C3905" s="79"/>
      <c r="D3905" s="79"/>
      <c r="E3905" s="79"/>
      <c r="F3905" s="80"/>
    </row>
    <row r="3906" spans="1:6" x14ac:dyDescent="0.25">
      <c r="A3906" s="77">
        <v>39709427</v>
      </c>
      <c r="B3906" s="79">
        <v>207.47</v>
      </c>
      <c r="C3906" s="79"/>
      <c r="D3906" s="79"/>
      <c r="E3906" s="79"/>
      <c r="F3906" s="80"/>
    </row>
    <row r="3907" spans="1:6" x14ac:dyDescent="0.25">
      <c r="A3907" s="77">
        <v>39709428</v>
      </c>
      <c r="B3907" s="79">
        <v>595.11</v>
      </c>
      <c r="C3907" s="79"/>
      <c r="D3907" s="79"/>
      <c r="E3907" s="79"/>
      <c r="F3907" s="80"/>
    </row>
    <row r="3908" spans="1:6" x14ac:dyDescent="0.25">
      <c r="A3908" s="77">
        <v>39709429</v>
      </c>
      <c r="B3908" s="79">
        <v>199.49</v>
      </c>
      <c r="C3908" s="79"/>
      <c r="D3908" s="79"/>
      <c r="E3908" s="79"/>
      <c r="F3908" s="80"/>
    </row>
    <row r="3909" spans="1:6" x14ac:dyDescent="0.25">
      <c r="A3909" s="77">
        <v>39709430</v>
      </c>
      <c r="B3909" s="79">
        <v>83.88</v>
      </c>
      <c r="C3909" s="79"/>
      <c r="D3909" s="79"/>
      <c r="E3909" s="79"/>
      <c r="F3909" s="80"/>
    </row>
    <row r="3910" spans="1:6" x14ac:dyDescent="0.25">
      <c r="A3910" s="77">
        <v>39709431</v>
      </c>
      <c r="B3910" s="79">
        <v>50.39</v>
      </c>
      <c r="C3910" s="79"/>
      <c r="D3910" s="79"/>
      <c r="E3910" s="79"/>
      <c r="F3910" s="80"/>
    </row>
    <row r="3911" spans="1:6" x14ac:dyDescent="0.25">
      <c r="A3911" s="77">
        <v>39709432</v>
      </c>
      <c r="B3911" s="79">
        <v>62.78</v>
      </c>
      <c r="C3911" s="79"/>
      <c r="D3911" s="79"/>
      <c r="E3911" s="79"/>
      <c r="F3911" s="80"/>
    </row>
    <row r="3912" spans="1:6" x14ac:dyDescent="0.25">
      <c r="A3912" s="77">
        <v>39709433</v>
      </c>
      <c r="B3912" s="79">
        <v>595.11</v>
      </c>
      <c r="C3912" s="79"/>
      <c r="D3912" s="79"/>
      <c r="E3912" s="79"/>
      <c r="F3912" s="80"/>
    </row>
    <row r="3913" spans="1:6" x14ac:dyDescent="0.25">
      <c r="A3913" s="77">
        <v>39709434</v>
      </c>
      <c r="B3913" s="79">
        <v>120.73</v>
      </c>
      <c r="C3913" s="79"/>
      <c r="D3913" s="79"/>
      <c r="E3913" s="79"/>
      <c r="F3913" s="80"/>
    </row>
    <row r="3914" spans="1:6" x14ac:dyDescent="0.25">
      <c r="A3914" s="77">
        <v>39709435</v>
      </c>
      <c r="B3914" s="79">
        <v>360.34</v>
      </c>
      <c r="C3914" s="79"/>
      <c r="D3914" s="79"/>
      <c r="E3914" s="79"/>
      <c r="F3914" s="80"/>
    </row>
    <row r="3915" spans="1:6" x14ac:dyDescent="0.25">
      <c r="A3915" s="77">
        <v>39709436</v>
      </c>
      <c r="B3915" s="79">
        <v>47.87</v>
      </c>
      <c r="C3915" s="79"/>
      <c r="D3915" s="79"/>
      <c r="E3915" s="79"/>
      <c r="F3915" s="80"/>
    </row>
    <row r="3916" spans="1:6" x14ac:dyDescent="0.25">
      <c r="A3916" s="77">
        <v>39709437</v>
      </c>
      <c r="B3916" s="79">
        <v>100.78</v>
      </c>
      <c r="C3916" s="79"/>
      <c r="D3916" s="79"/>
      <c r="E3916" s="79"/>
      <c r="F3916" s="80"/>
    </row>
    <row r="3917" spans="1:6" x14ac:dyDescent="0.25">
      <c r="A3917" s="77">
        <v>39709438</v>
      </c>
      <c r="B3917" s="79">
        <v>240.35</v>
      </c>
      <c r="C3917" s="79"/>
      <c r="D3917" s="79"/>
      <c r="E3917" s="79"/>
      <c r="F3917" s="80"/>
    </row>
    <row r="3918" spans="1:6" x14ac:dyDescent="0.25">
      <c r="A3918" s="77">
        <v>39709439</v>
      </c>
      <c r="B3918" s="79">
        <v>47.87</v>
      </c>
      <c r="C3918" s="79"/>
      <c r="D3918" s="79"/>
      <c r="E3918" s="79"/>
      <c r="F3918" s="80"/>
    </row>
    <row r="3919" spans="1:6" x14ac:dyDescent="0.25">
      <c r="A3919" s="77">
        <v>39709440</v>
      </c>
      <c r="B3919" s="79">
        <v>200.64</v>
      </c>
      <c r="C3919" s="79"/>
      <c r="D3919" s="79"/>
      <c r="E3919" s="79"/>
      <c r="F3919" s="80"/>
    </row>
    <row r="3920" spans="1:6" x14ac:dyDescent="0.25">
      <c r="A3920" s="77">
        <v>39709441</v>
      </c>
      <c r="B3920" s="79">
        <v>41.94</v>
      </c>
      <c r="C3920" s="79"/>
      <c r="D3920" s="79"/>
      <c r="E3920" s="79"/>
      <c r="F3920" s="80"/>
    </row>
    <row r="3921" spans="1:6" x14ac:dyDescent="0.25">
      <c r="A3921" s="77">
        <v>39710104</v>
      </c>
      <c r="B3921" s="79">
        <v>67.61</v>
      </c>
      <c r="C3921" s="79"/>
      <c r="D3921" s="79"/>
      <c r="E3921" s="79"/>
      <c r="F3921" s="80"/>
    </row>
    <row r="3922" spans="1:6" x14ac:dyDescent="0.25">
      <c r="A3922" s="77">
        <v>39710105</v>
      </c>
      <c r="B3922" s="79">
        <v>141.94</v>
      </c>
      <c r="C3922" s="79"/>
      <c r="D3922" s="79"/>
      <c r="E3922" s="79"/>
      <c r="F3922" s="80"/>
    </row>
    <row r="3923" spans="1:6" x14ac:dyDescent="0.25">
      <c r="A3923" s="77">
        <v>39710106</v>
      </c>
      <c r="B3923" s="79">
        <v>466.89</v>
      </c>
      <c r="C3923" s="79"/>
      <c r="D3923" s="79"/>
      <c r="E3923" s="79"/>
      <c r="F3923" s="80"/>
    </row>
    <row r="3924" spans="1:6" x14ac:dyDescent="0.25">
      <c r="A3924" s="77">
        <v>39710107</v>
      </c>
      <c r="B3924" s="79">
        <v>88.82</v>
      </c>
      <c r="C3924" s="79"/>
      <c r="D3924" s="79"/>
      <c r="E3924" s="79"/>
      <c r="F3924" s="80"/>
    </row>
    <row r="3925" spans="1:6" x14ac:dyDescent="0.25">
      <c r="A3925" s="77">
        <v>39710108</v>
      </c>
      <c r="B3925" s="79">
        <v>115.49</v>
      </c>
      <c r="C3925" s="79"/>
      <c r="D3925" s="79"/>
      <c r="E3925" s="79"/>
      <c r="F3925" s="80"/>
    </row>
    <row r="3926" spans="1:6" x14ac:dyDescent="0.25">
      <c r="A3926" s="77">
        <v>39710109</v>
      </c>
      <c r="B3926" s="79">
        <v>139.79</v>
      </c>
      <c r="C3926" s="79"/>
      <c r="D3926" s="79"/>
      <c r="E3926" s="79"/>
      <c r="F3926" s="80"/>
    </row>
    <row r="3927" spans="1:6" x14ac:dyDescent="0.25">
      <c r="A3927" s="90" t="s">
        <v>292</v>
      </c>
      <c r="B3927" s="81">
        <f>SUM(B3901:B3926)</f>
        <v>4420.75</v>
      </c>
      <c r="C3927" s="79"/>
      <c r="D3927" s="79"/>
      <c r="E3927" s="79"/>
      <c r="F3927" s="80"/>
    </row>
    <row r="3928" spans="1:6" x14ac:dyDescent="0.25">
      <c r="A3928" s="77" t="s">
        <v>8</v>
      </c>
      <c r="B3928" s="79"/>
      <c r="C3928" s="79"/>
      <c r="D3928" s="79"/>
      <c r="E3928" s="79"/>
      <c r="F3928" s="80"/>
    </row>
    <row r="3929" spans="1:6" x14ac:dyDescent="0.25">
      <c r="A3929" s="77"/>
      <c r="B3929" s="79"/>
      <c r="C3929" s="79"/>
      <c r="D3929" s="79"/>
      <c r="E3929" s="79"/>
      <c r="F3929" s="80"/>
    </row>
    <row r="3930" spans="1:6" x14ac:dyDescent="0.25">
      <c r="A3930" s="77" t="s">
        <v>1064</v>
      </c>
      <c r="B3930" s="79">
        <v>89.69</v>
      </c>
      <c r="C3930" s="79"/>
      <c r="D3930" s="79"/>
      <c r="E3930" s="79"/>
      <c r="F3930" s="80"/>
    </row>
    <row r="3931" spans="1:6" x14ac:dyDescent="0.25">
      <c r="A3931" s="77" t="s">
        <v>1065</v>
      </c>
      <c r="B3931" s="79">
        <v>138.46</v>
      </c>
      <c r="C3931" s="79"/>
      <c r="D3931" s="79"/>
      <c r="E3931" s="79"/>
      <c r="F3931" s="80"/>
    </row>
    <row r="3932" spans="1:6" x14ac:dyDescent="0.25">
      <c r="A3932" s="77" t="s">
        <v>1066</v>
      </c>
      <c r="B3932" s="79">
        <v>89.69</v>
      </c>
      <c r="C3932" s="79"/>
      <c r="D3932" s="79"/>
      <c r="E3932" s="81" t="s">
        <v>20</v>
      </c>
      <c r="F3932" s="82">
        <f>B3927+B3934</f>
        <v>4803.79</v>
      </c>
    </row>
    <row r="3933" spans="1:6" x14ac:dyDescent="0.25">
      <c r="A3933" s="77" t="s">
        <v>1067</v>
      </c>
      <c r="B3933" s="79">
        <v>65.2</v>
      </c>
      <c r="C3933" s="79"/>
      <c r="D3933" s="79"/>
      <c r="E3933" s="79"/>
      <c r="F3933" s="80"/>
    </row>
    <row r="3934" spans="1:6" x14ac:dyDescent="0.25">
      <c r="A3934" s="85" t="s">
        <v>19</v>
      </c>
      <c r="B3934" s="86">
        <f>SUM(B3930:B3933)</f>
        <v>383.04</v>
      </c>
      <c r="C3934" s="87"/>
      <c r="D3934" s="87"/>
      <c r="E3934" s="87"/>
      <c r="F3934" s="88"/>
    </row>
    <row r="3937" spans="1:6" customFormat="1" x14ac:dyDescent="0.25">
      <c r="A3937" s="47" t="s">
        <v>5</v>
      </c>
      <c r="B3937" s="48" t="s">
        <v>6</v>
      </c>
      <c r="C3937" s="49">
        <v>44432</v>
      </c>
      <c r="D3937" s="123">
        <v>5781.65</v>
      </c>
    </row>
    <row r="3938" spans="1:6" x14ac:dyDescent="0.25">
      <c r="A3938" s="73">
        <v>39720456</v>
      </c>
      <c r="B3938" s="75">
        <v>60.37</v>
      </c>
      <c r="C3938" s="75"/>
      <c r="D3938" s="75"/>
      <c r="E3938" s="75"/>
      <c r="F3938" s="76"/>
    </row>
    <row r="3939" spans="1:6" x14ac:dyDescent="0.25">
      <c r="A3939" s="77">
        <v>39720457</v>
      </c>
      <c r="B3939" s="79">
        <v>393.31</v>
      </c>
      <c r="C3939" s="79"/>
      <c r="D3939" s="79"/>
      <c r="E3939" s="79"/>
      <c r="F3939" s="80"/>
    </row>
    <row r="3940" spans="1:6" x14ac:dyDescent="0.25">
      <c r="A3940" s="77">
        <v>39720458</v>
      </c>
      <c r="B3940" s="79">
        <v>45.35</v>
      </c>
      <c r="C3940" s="79"/>
      <c r="D3940" s="79"/>
      <c r="E3940" s="79"/>
      <c r="F3940" s="80"/>
    </row>
    <row r="3941" spans="1:6" x14ac:dyDescent="0.25">
      <c r="A3941" s="77">
        <v>39720459</v>
      </c>
      <c r="B3941" s="79">
        <v>55.43</v>
      </c>
      <c r="C3941" s="79"/>
      <c r="D3941" s="79"/>
      <c r="E3941" s="79"/>
      <c r="F3941" s="80"/>
    </row>
    <row r="3942" spans="1:6" x14ac:dyDescent="0.25">
      <c r="A3942" s="77">
        <v>39720460</v>
      </c>
      <c r="B3942" s="79">
        <v>266.45999999999998</v>
      </c>
      <c r="C3942" s="79"/>
      <c r="D3942" s="79"/>
      <c r="E3942" s="79"/>
      <c r="F3942" s="80"/>
    </row>
    <row r="3943" spans="1:6" x14ac:dyDescent="0.25">
      <c r="A3943" s="77">
        <v>39720461</v>
      </c>
      <c r="B3943" s="79">
        <v>50.39</v>
      </c>
      <c r="C3943" s="79"/>
      <c r="D3943" s="79"/>
      <c r="E3943" s="79"/>
      <c r="F3943" s="80"/>
    </row>
    <row r="3944" spans="1:6" x14ac:dyDescent="0.25">
      <c r="A3944" s="77">
        <v>39720462</v>
      </c>
      <c r="B3944" s="79">
        <v>132.06</v>
      </c>
      <c r="C3944" s="79"/>
      <c r="D3944" s="79"/>
      <c r="E3944" s="79"/>
      <c r="F3944" s="80"/>
    </row>
    <row r="3945" spans="1:6" x14ac:dyDescent="0.25">
      <c r="A3945" s="77">
        <v>39720463</v>
      </c>
      <c r="B3945" s="79">
        <v>222.05</v>
      </c>
      <c r="C3945" s="79"/>
      <c r="D3945" s="79"/>
      <c r="E3945" s="79"/>
      <c r="F3945" s="80"/>
    </row>
    <row r="3946" spans="1:6" x14ac:dyDescent="0.25">
      <c r="A3946" s="77">
        <v>39720464</v>
      </c>
      <c r="B3946" s="79">
        <v>33.07</v>
      </c>
      <c r="C3946" s="79"/>
      <c r="D3946" s="79"/>
      <c r="E3946" s="79"/>
      <c r="F3946" s="80"/>
    </row>
    <row r="3947" spans="1:6" x14ac:dyDescent="0.25">
      <c r="A3947" s="77">
        <v>39720465</v>
      </c>
      <c r="B3947" s="79">
        <v>46.3</v>
      </c>
      <c r="C3947" s="79"/>
      <c r="D3947" s="79"/>
      <c r="E3947" s="79"/>
      <c r="F3947" s="80"/>
    </row>
    <row r="3948" spans="1:6" x14ac:dyDescent="0.25">
      <c r="A3948" s="77">
        <v>39720466</v>
      </c>
      <c r="B3948" s="79">
        <v>347.74</v>
      </c>
      <c r="C3948" s="79"/>
      <c r="D3948" s="79"/>
      <c r="E3948" s="79"/>
      <c r="F3948" s="80"/>
    </row>
    <row r="3949" spans="1:6" x14ac:dyDescent="0.25">
      <c r="A3949" s="77">
        <v>39720467</v>
      </c>
      <c r="B3949" s="79">
        <v>90.03</v>
      </c>
      <c r="C3949" s="79"/>
      <c r="D3949" s="79"/>
      <c r="E3949" s="79"/>
      <c r="F3949" s="80"/>
    </row>
    <row r="3950" spans="1:6" x14ac:dyDescent="0.25">
      <c r="A3950" s="77">
        <v>39720468</v>
      </c>
      <c r="B3950" s="79">
        <v>66.88</v>
      </c>
      <c r="C3950" s="79"/>
      <c r="D3950" s="79"/>
      <c r="E3950" s="79"/>
      <c r="F3950" s="80"/>
    </row>
    <row r="3951" spans="1:6" x14ac:dyDescent="0.25">
      <c r="A3951" s="77">
        <v>39720469</v>
      </c>
      <c r="B3951" s="79">
        <v>26.56</v>
      </c>
      <c r="C3951" s="79"/>
      <c r="D3951" s="79"/>
      <c r="E3951" s="79"/>
      <c r="F3951" s="80"/>
    </row>
    <row r="3952" spans="1:6" x14ac:dyDescent="0.25">
      <c r="A3952" s="77">
        <v>39720470</v>
      </c>
      <c r="B3952" s="79">
        <v>38.630000000000003</v>
      </c>
      <c r="C3952" s="79"/>
      <c r="D3952" s="79"/>
      <c r="E3952" s="79"/>
      <c r="F3952" s="80"/>
    </row>
    <row r="3953" spans="1:6" x14ac:dyDescent="0.25">
      <c r="A3953" s="77">
        <v>39720471</v>
      </c>
      <c r="B3953" s="79">
        <v>55.43</v>
      </c>
      <c r="C3953" s="79"/>
      <c r="D3953" s="79"/>
      <c r="E3953" s="79"/>
      <c r="F3953" s="80"/>
    </row>
    <row r="3954" spans="1:6" x14ac:dyDescent="0.25">
      <c r="A3954" s="77">
        <v>39720473</v>
      </c>
      <c r="B3954" s="79">
        <v>44.41</v>
      </c>
      <c r="C3954" s="79"/>
      <c r="D3954" s="79"/>
      <c r="E3954" s="79"/>
      <c r="F3954" s="80"/>
    </row>
    <row r="3955" spans="1:6" x14ac:dyDescent="0.25">
      <c r="A3955" s="77">
        <v>39720474</v>
      </c>
      <c r="B3955" s="79">
        <v>125.82</v>
      </c>
      <c r="C3955" s="79"/>
      <c r="D3955" s="79"/>
      <c r="E3955" s="79"/>
      <c r="F3955" s="80"/>
    </row>
    <row r="3956" spans="1:6" x14ac:dyDescent="0.25">
      <c r="A3956" s="77">
        <v>39720475</v>
      </c>
      <c r="B3956" s="79">
        <v>47.87</v>
      </c>
      <c r="C3956" s="79"/>
      <c r="D3956" s="79"/>
      <c r="E3956" s="79"/>
      <c r="F3956" s="80"/>
    </row>
    <row r="3957" spans="1:6" x14ac:dyDescent="0.25">
      <c r="A3957" s="77">
        <v>39720476</v>
      </c>
      <c r="B3957" s="79">
        <v>66.88</v>
      </c>
      <c r="C3957" s="79"/>
      <c r="D3957" s="79"/>
      <c r="E3957" s="79"/>
      <c r="F3957" s="80"/>
    </row>
    <row r="3958" spans="1:6" x14ac:dyDescent="0.25">
      <c r="A3958" s="77">
        <v>39722585</v>
      </c>
      <c r="B3958" s="79">
        <v>71.7</v>
      </c>
      <c r="C3958" s="79"/>
      <c r="D3958" s="79"/>
      <c r="E3958" s="79"/>
      <c r="F3958" s="80"/>
    </row>
    <row r="3959" spans="1:6" x14ac:dyDescent="0.25">
      <c r="A3959" s="77">
        <v>39722586</v>
      </c>
      <c r="B3959" s="79">
        <v>46.88</v>
      </c>
      <c r="C3959" s="79"/>
      <c r="D3959" s="79"/>
      <c r="E3959" s="79"/>
      <c r="F3959" s="80"/>
    </row>
    <row r="3960" spans="1:6" x14ac:dyDescent="0.25">
      <c r="A3960" s="77">
        <v>39722587</v>
      </c>
      <c r="B3960" s="79">
        <v>177.64</v>
      </c>
      <c r="C3960" s="79"/>
      <c r="D3960" s="79"/>
      <c r="E3960" s="79"/>
      <c r="F3960" s="80"/>
    </row>
    <row r="3961" spans="1:6" x14ac:dyDescent="0.25">
      <c r="A3961" s="77">
        <v>39722588</v>
      </c>
      <c r="B3961" s="79">
        <v>65.510000000000005</v>
      </c>
      <c r="C3961" s="79"/>
      <c r="D3961" s="79"/>
      <c r="E3961" s="79"/>
      <c r="F3961" s="80"/>
    </row>
    <row r="3962" spans="1:6" x14ac:dyDescent="0.25">
      <c r="A3962" s="77">
        <v>39722589</v>
      </c>
      <c r="B3962" s="79">
        <v>128.49</v>
      </c>
      <c r="C3962" s="79"/>
      <c r="D3962" s="79"/>
      <c r="E3962" s="79"/>
      <c r="F3962" s="80"/>
    </row>
    <row r="3963" spans="1:6" x14ac:dyDescent="0.25">
      <c r="A3963" s="77">
        <v>39722590</v>
      </c>
      <c r="B3963" s="79">
        <v>95.75</v>
      </c>
      <c r="C3963" s="79"/>
      <c r="D3963" s="79"/>
      <c r="E3963" s="79"/>
      <c r="F3963" s="80"/>
    </row>
    <row r="3964" spans="1:6" x14ac:dyDescent="0.25">
      <c r="A3964" s="77">
        <v>39722591</v>
      </c>
      <c r="B3964" s="78">
        <v>2156.1999999999998</v>
      </c>
      <c r="C3964" s="78"/>
      <c r="D3964" s="79"/>
      <c r="E3964" s="79"/>
      <c r="F3964" s="80"/>
    </row>
    <row r="3965" spans="1:6" x14ac:dyDescent="0.25">
      <c r="A3965" s="77">
        <v>39722592</v>
      </c>
      <c r="B3965" s="79">
        <v>33.799999999999997</v>
      </c>
      <c r="C3965" s="79"/>
      <c r="D3965" s="79"/>
      <c r="E3965" s="79"/>
      <c r="F3965" s="80"/>
    </row>
    <row r="3966" spans="1:6" x14ac:dyDescent="0.25">
      <c r="A3966" s="90" t="s">
        <v>292</v>
      </c>
      <c r="B3966" s="81">
        <f>SUM(B3938:B3965)</f>
        <v>4991.01</v>
      </c>
      <c r="C3966" s="79"/>
      <c r="D3966" s="79"/>
      <c r="E3966" s="79"/>
      <c r="F3966" s="80"/>
    </row>
    <row r="3967" spans="1:6" x14ac:dyDescent="0.25">
      <c r="A3967" s="77" t="s">
        <v>8</v>
      </c>
      <c r="B3967" s="79"/>
      <c r="C3967" s="79"/>
      <c r="D3967" s="79"/>
      <c r="E3967" s="79"/>
      <c r="F3967" s="80"/>
    </row>
    <row r="3968" spans="1:6" x14ac:dyDescent="0.25">
      <c r="A3968" s="77"/>
      <c r="B3968" s="79"/>
      <c r="C3968" s="79"/>
      <c r="D3968" s="79"/>
      <c r="E3968" s="79"/>
      <c r="F3968" s="80"/>
    </row>
    <row r="3969" spans="1:6" x14ac:dyDescent="0.25">
      <c r="A3969" s="77" t="s">
        <v>1069</v>
      </c>
      <c r="B3969" s="79">
        <v>611.4</v>
      </c>
      <c r="C3969" s="79"/>
      <c r="D3969" s="79"/>
      <c r="E3969" s="79"/>
      <c r="F3969" s="80"/>
    </row>
    <row r="3970" spans="1:6" x14ac:dyDescent="0.25">
      <c r="A3970" s="77" t="s">
        <v>1070</v>
      </c>
      <c r="B3970" s="79">
        <v>95.9</v>
      </c>
      <c r="C3970" s="79"/>
      <c r="D3970" s="79"/>
      <c r="E3970" s="79"/>
      <c r="F3970" s="80"/>
    </row>
    <row r="3971" spans="1:6" x14ac:dyDescent="0.25">
      <c r="A3971" s="77" t="s">
        <v>1071</v>
      </c>
      <c r="B3971" s="79">
        <v>83.34</v>
      </c>
      <c r="C3971" s="79"/>
      <c r="D3971" s="79"/>
      <c r="E3971" s="81" t="s">
        <v>20</v>
      </c>
      <c r="F3971" s="82">
        <f>B3966+B3972</f>
        <v>5781.6500000000005</v>
      </c>
    </row>
    <row r="3972" spans="1:6" x14ac:dyDescent="0.25">
      <c r="A3972" s="85" t="s">
        <v>19</v>
      </c>
      <c r="B3972" s="86">
        <f>SUM(B3969:B3971)</f>
        <v>790.64</v>
      </c>
      <c r="C3972" s="87"/>
      <c r="D3972" s="87"/>
      <c r="E3972" s="87"/>
      <c r="F3972" s="88"/>
    </row>
    <row r="3975" spans="1:6" customFormat="1" x14ac:dyDescent="0.25">
      <c r="A3975" s="44" t="s">
        <v>5</v>
      </c>
      <c r="B3975" s="61" t="s">
        <v>6</v>
      </c>
      <c r="C3975" s="138">
        <v>44433</v>
      </c>
      <c r="D3975" s="42">
        <v>383.86</v>
      </c>
    </row>
    <row r="3976" spans="1:6" x14ac:dyDescent="0.25">
      <c r="A3976" s="69" t="s">
        <v>1072</v>
      </c>
      <c r="B3976" s="69">
        <v>119.88</v>
      </c>
    </row>
    <row r="3977" spans="1:6" x14ac:dyDescent="0.25">
      <c r="A3977" s="69" t="s">
        <v>1073</v>
      </c>
      <c r="B3977" s="69">
        <v>174.29</v>
      </c>
    </row>
    <row r="3978" spans="1:6" x14ac:dyDescent="0.25">
      <c r="A3978" s="69" t="s">
        <v>1074</v>
      </c>
      <c r="B3978" s="69">
        <v>89.69</v>
      </c>
    </row>
    <row r="3979" spans="1:6" ht="15.75" thickBot="1" x14ac:dyDescent="0.3">
      <c r="A3979" s="83" t="s">
        <v>19</v>
      </c>
      <c r="B3979" s="84">
        <f>SUM(B3976:B3978)</f>
        <v>383.85999999999996</v>
      </c>
    </row>
    <row r="3980" spans="1:6" ht="15.75" thickTop="1" x14ac:dyDescent="0.25"/>
    <row r="3982" spans="1:6" customFormat="1" x14ac:dyDescent="0.25">
      <c r="A3982" s="44" t="s">
        <v>5</v>
      </c>
      <c r="B3982" s="46" t="s">
        <v>6</v>
      </c>
      <c r="C3982" s="45">
        <v>44434</v>
      </c>
      <c r="D3982" s="42">
        <v>906.09</v>
      </c>
    </row>
    <row r="3983" spans="1:6" x14ac:dyDescent="0.25">
      <c r="A3983" s="69">
        <v>39749015</v>
      </c>
      <c r="B3983" s="69">
        <v>105.84</v>
      </c>
      <c r="E3983" s="75"/>
      <c r="F3983" s="76"/>
    </row>
    <row r="3984" spans="1:6" x14ac:dyDescent="0.25">
      <c r="A3984" s="69">
        <v>39749016</v>
      </c>
      <c r="B3984" s="69">
        <v>161.26</v>
      </c>
      <c r="F3984" s="80"/>
    </row>
    <row r="3985" spans="1:6" x14ac:dyDescent="0.25">
      <c r="A3985" s="90" t="s">
        <v>292</v>
      </c>
      <c r="B3985" s="81">
        <f>SUM(B3983:B3984)</f>
        <v>267.10000000000002</v>
      </c>
      <c r="F3985" s="80"/>
    </row>
    <row r="3986" spans="1:6" x14ac:dyDescent="0.25">
      <c r="A3986" s="77" t="s">
        <v>8</v>
      </c>
      <c r="B3986" s="79"/>
      <c r="F3986" s="80"/>
    </row>
    <row r="3987" spans="1:6" x14ac:dyDescent="0.25">
      <c r="F3987" s="80"/>
    </row>
    <row r="3988" spans="1:6" x14ac:dyDescent="0.25">
      <c r="A3988" s="69" t="s">
        <v>1075</v>
      </c>
      <c r="B3988" s="69">
        <v>385.56</v>
      </c>
      <c r="F3988" s="80"/>
    </row>
    <row r="3989" spans="1:6" x14ac:dyDescent="0.25">
      <c r="A3989" s="69" t="s">
        <v>1076</v>
      </c>
      <c r="B3989" s="69">
        <v>40.82</v>
      </c>
      <c r="F3989" s="80"/>
    </row>
    <row r="3990" spans="1:6" x14ac:dyDescent="0.25">
      <c r="A3990" s="69" t="s">
        <v>1077</v>
      </c>
      <c r="B3990" s="69">
        <v>18.37</v>
      </c>
      <c r="E3990" s="81" t="s">
        <v>20</v>
      </c>
      <c r="F3990" s="82">
        <f>B3985+B3993</f>
        <v>906.09</v>
      </c>
    </row>
    <row r="3991" spans="1:6" x14ac:dyDescent="0.25">
      <c r="A3991" s="69" t="s">
        <v>1078</v>
      </c>
      <c r="B3991" s="69">
        <v>75.180000000000007</v>
      </c>
      <c r="F3991" s="80"/>
    </row>
    <row r="3992" spans="1:6" x14ac:dyDescent="0.25">
      <c r="A3992" s="69" t="s">
        <v>1079</v>
      </c>
      <c r="B3992" s="69">
        <v>119.06</v>
      </c>
      <c r="F3992" s="80"/>
    </row>
    <row r="3993" spans="1:6" x14ac:dyDescent="0.25">
      <c r="A3993" s="85" t="s">
        <v>19</v>
      </c>
      <c r="B3993" s="86">
        <f>SUM(B3988:B3992)</f>
        <v>638.99</v>
      </c>
      <c r="C3993" s="87"/>
      <c r="D3993" s="87"/>
      <c r="E3993" s="87"/>
      <c r="F3993" s="88"/>
    </row>
    <row r="3996" spans="1:6" customFormat="1" x14ac:dyDescent="0.25">
      <c r="A3996" s="44" t="s">
        <v>5</v>
      </c>
      <c r="B3996" s="61" t="s">
        <v>6</v>
      </c>
      <c r="C3996" s="45">
        <v>44435</v>
      </c>
      <c r="D3996" s="42">
        <v>3643.77</v>
      </c>
    </row>
    <row r="3997" spans="1:6" x14ac:dyDescent="0.25">
      <c r="A3997" s="69">
        <v>39763334</v>
      </c>
      <c r="B3997" s="69">
        <v>110.86</v>
      </c>
      <c r="E3997" s="75"/>
      <c r="F3997" s="76"/>
    </row>
    <row r="3998" spans="1:6" x14ac:dyDescent="0.25">
      <c r="A3998" s="69">
        <v>39769926</v>
      </c>
      <c r="B3998" s="69">
        <v>202.83</v>
      </c>
      <c r="F3998" s="80"/>
    </row>
    <row r="3999" spans="1:6" x14ac:dyDescent="0.25">
      <c r="A3999" s="69">
        <v>39769927</v>
      </c>
      <c r="B3999" s="69">
        <v>421</v>
      </c>
      <c r="F3999" s="80"/>
    </row>
    <row r="4000" spans="1:6" x14ac:dyDescent="0.25">
      <c r="A4000" s="69">
        <v>39769928</v>
      </c>
      <c r="B4000" s="69">
        <v>38.630000000000003</v>
      </c>
      <c r="F4000" s="80"/>
    </row>
    <row r="4001" spans="1:6" x14ac:dyDescent="0.25">
      <c r="A4001" s="69">
        <v>39769929</v>
      </c>
      <c r="B4001" s="69">
        <v>421.69</v>
      </c>
      <c r="F4001" s="80"/>
    </row>
    <row r="4002" spans="1:6" x14ac:dyDescent="0.25">
      <c r="A4002" s="69">
        <v>39769930</v>
      </c>
      <c r="B4002" s="69">
        <v>67.61</v>
      </c>
      <c r="F4002" s="80"/>
    </row>
    <row r="4003" spans="1:6" x14ac:dyDescent="0.25">
      <c r="A4003" s="69">
        <v>39769931</v>
      </c>
      <c r="B4003" s="69">
        <v>113.18</v>
      </c>
      <c r="F4003" s="80"/>
    </row>
    <row r="4004" spans="1:6" x14ac:dyDescent="0.25">
      <c r="A4004" s="69">
        <v>39769932</v>
      </c>
      <c r="B4004" s="69">
        <v>419.45</v>
      </c>
      <c r="F4004" s="80"/>
    </row>
    <row r="4005" spans="1:6" x14ac:dyDescent="0.25">
      <c r="A4005" s="69">
        <v>39769933</v>
      </c>
      <c r="B4005" s="69">
        <v>34.54</v>
      </c>
      <c r="F4005" s="80"/>
    </row>
    <row r="4006" spans="1:6" x14ac:dyDescent="0.25">
      <c r="A4006" s="69">
        <v>39769934</v>
      </c>
      <c r="B4006" s="69">
        <v>133.76</v>
      </c>
      <c r="F4006" s="80"/>
    </row>
    <row r="4007" spans="1:6" x14ac:dyDescent="0.25">
      <c r="A4007" s="69">
        <v>39769935</v>
      </c>
      <c r="B4007" s="69">
        <v>78.11</v>
      </c>
      <c r="F4007" s="80"/>
    </row>
    <row r="4008" spans="1:6" x14ac:dyDescent="0.25">
      <c r="A4008" s="69">
        <v>39769936</v>
      </c>
      <c r="B4008" s="69">
        <v>149.91999999999999</v>
      </c>
      <c r="F4008" s="80"/>
    </row>
    <row r="4009" spans="1:6" x14ac:dyDescent="0.25">
      <c r="A4009" s="69">
        <v>39769937</v>
      </c>
      <c r="B4009" s="69">
        <v>36.22</v>
      </c>
      <c r="F4009" s="80"/>
    </row>
    <row r="4010" spans="1:6" x14ac:dyDescent="0.25">
      <c r="A4010" s="69">
        <v>39769938</v>
      </c>
      <c r="B4010" s="69">
        <v>646.86</v>
      </c>
      <c r="F4010" s="80"/>
    </row>
    <row r="4011" spans="1:6" x14ac:dyDescent="0.25">
      <c r="A4011" s="69">
        <v>39769939</v>
      </c>
      <c r="B4011" s="69">
        <v>72.44</v>
      </c>
      <c r="F4011" s="80"/>
    </row>
    <row r="4012" spans="1:6" x14ac:dyDescent="0.25">
      <c r="A4012" s="69">
        <v>39769940</v>
      </c>
      <c r="B4012" s="69">
        <v>55.43</v>
      </c>
      <c r="F4012" s="80"/>
    </row>
    <row r="4013" spans="1:6" x14ac:dyDescent="0.25">
      <c r="A4013" s="69">
        <v>39769941</v>
      </c>
      <c r="B4013" s="69">
        <v>133.76</v>
      </c>
      <c r="F4013" s="80"/>
    </row>
    <row r="4014" spans="1:6" x14ac:dyDescent="0.25">
      <c r="A4014" s="69">
        <v>39769942</v>
      </c>
      <c r="B4014" s="69">
        <v>55.43</v>
      </c>
      <c r="F4014" s="80"/>
    </row>
    <row r="4015" spans="1:6" x14ac:dyDescent="0.25">
      <c r="A4015" s="90" t="s">
        <v>292</v>
      </c>
      <c r="B4015" s="81">
        <f>SUM(B3997:B4014)</f>
        <v>3191.72</v>
      </c>
      <c r="F4015" s="80"/>
    </row>
    <row r="4016" spans="1:6" x14ac:dyDescent="0.25">
      <c r="A4016" s="77" t="s">
        <v>8</v>
      </c>
      <c r="B4016" s="79"/>
      <c r="F4016" s="80"/>
    </row>
    <row r="4017" spans="1:13" x14ac:dyDescent="0.25">
      <c r="F4017" s="80"/>
    </row>
    <row r="4018" spans="1:13" x14ac:dyDescent="0.25">
      <c r="A4018" s="69" t="s">
        <v>1080</v>
      </c>
      <c r="B4018" s="69">
        <v>95.9</v>
      </c>
      <c r="F4018" s="80"/>
    </row>
    <row r="4019" spans="1:13" x14ac:dyDescent="0.25">
      <c r="A4019" s="69" t="s">
        <v>1081</v>
      </c>
      <c r="B4019" s="69">
        <v>94.93</v>
      </c>
      <c r="F4019" s="80"/>
    </row>
    <row r="4020" spans="1:13" x14ac:dyDescent="0.25">
      <c r="A4020" s="69" t="s">
        <v>1082</v>
      </c>
      <c r="B4020" s="69">
        <v>54.7</v>
      </c>
      <c r="E4020" s="81" t="s">
        <v>20</v>
      </c>
      <c r="F4020" s="82">
        <f>B4015+B4025</f>
        <v>3643.77</v>
      </c>
    </row>
    <row r="4021" spans="1:13" x14ac:dyDescent="0.25">
      <c r="A4021" s="69" t="s">
        <v>1083</v>
      </c>
      <c r="B4021" s="69">
        <v>52.38</v>
      </c>
      <c r="F4021" s="80"/>
    </row>
    <row r="4022" spans="1:13" x14ac:dyDescent="0.25">
      <c r="A4022" s="69" t="s">
        <v>1084</v>
      </c>
      <c r="B4022" s="69">
        <v>33.159999999999997</v>
      </c>
      <c r="F4022" s="80"/>
    </row>
    <row r="4023" spans="1:13" x14ac:dyDescent="0.25">
      <c r="A4023" s="69" t="s">
        <v>1085</v>
      </c>
      <c r="B4023" s="69">
        <v>73.02</v>
      </c>
      <c r="F4023" s="80"/>
    </row>
    <row r="4024" spans="1:13" x14ac:dyDescent="0.25">
      <c r="A4024" s="69" t="s">
        <v>1086</v>
      </c>
      <c r="B4024" s="69">
        <v>47.96</v>
      </c>
      <c r="F4024" s="80"/>
    </row>
    <row r="4025" spans="1:13" x14ac:dyDescent="0.25">
      <c r="A4025" s="85" t="s">
        <v>19</v>
      </c>
      <c r="B4025" s="86">
        <f>SUM(B4018:B4024)</f>
        <v>452.05</v>
      </c>
      <c r="C4025" s="87"/>
      <c r="D4025" s="87"/>
      <c r="E4025" s="87"/>
      <c r="F4025" s="88"/>
    </row>
    <row r="4028" spans="1:13" customFormat="1" x14ac:dyDescent="0.25">
      <c r="A4028" s="23" t="s">
        <v>5</v>
      </c>
      <c r="B4028" s="23" t="s">
        <v>6</v>
      </c>
      <c r="C4028" s="139">
        <v>44439</v>
      </c>
      <c r="D4028" s="124">
        <v>6984.45</v>
      </c>
    </row>
    <row r="4029" spans="1:13" x14ac:dyDescent="0.25">
      <c r="A4029" s="73">
        <v>39784761</v>
      </c>
      <c r="B4029" s="75">
        <v>367.9</v>
      </c>
      <c r="C4029" s="56" t="s">
        <v>171</v>
      </c>
      <c r="D4029" s="56" t="s">
        <v>172</v>
      </c>
      <c r="E4029" s="56" t="s">
        <v>173</v>
      </c>
      <c r="F4029" s="56" t="s">
        <v>174</v>
      </c>
      <c r="G4029" s="56" t="s">
        <v>175</v>
      </c>
      <c r="H4029" s="56" t="s">
        <v>176</v>
      </c>
      <c r="I4029" s="56" t="s">
        <v>177</v>
      </c>
      <c r="J4029" s="56" t="s">
        <v>178</v>
      </c>
      <c r="K4029" s="56" t="s">
        <v>179</v>
      </c>
      <c r="L4029" s="56" t="s">
        <v>520</v>
      </c>
      <c r="M4029" s="56" t="s">
        <v>521</v>
      </c>
    </row>
    <row r="4030" spans="1:13" x14ac:dyDescent="0.25">
      <c r="A4030" s="77">
        <v>39784762</v>
      </c>
      <c r="B4030" s="79">
        <v>55.43</v>
      </c>
      <c r="C4030" s="57" t="s">
        <v>1093</v>
      </c>
      <c r="D4030" s="57" t="s">
        <v>1093</v>
      </c>
      <c r="E4030" s="58">
        <v>0</v>
      </c>
      <c r="F4030" s="58">
        <v>0</v>
      </c>
      <c r="G4030" s="58">
        <v>646.86</v>
      </c>
      <c r="H4030" s="57" t="s">
        <v>183</v>
      </c>
      <c r="I4030" s="58" t="s">
        <v>183</v>
      </c>
      <c r="J4030" s="58">
        <v>1293.72</v>
      </c>
      <c r="K4030" s="57">
        <v>-646.86</v>
      </c>
      <c r="L4030" s="57" t="s">
        <v>522</v>
      </c>
      <c r="M4030" s="57" t="s">
        <v>523</v>
      </c>
    </row>
    <row r="4031" spans="1:13" ht="15.75" thickBot="1" x14ac:dyDescent="0.3">
      <c r="A4031" s="77">
        <v>39784763</v>
      </c>
      <c r="B4031" s="79">
        <v>45.35</v>
      </c>
      <c r="C4031" s="79"/>
      <c r="D4031" s="79"/>
      <c r="E4031" s="79"/>
      <c r="F4031" s="80"/>
      <c r="K4031" s="108">
        <f>SUM(K4030)</f>
        <v>-646.86</v>
      </c>
    </row>
    <row r="4032" spans="1:13" ht="15.75" thickTop="1" x14ac:dyDescent="0.25">
      <c r="A4032" s="77">
        <v>39784764</v>
      </c>
      <c r="B4032" s="79">
        <v>212.51</v>
      </c>
      <c r="C4032" s="79"/>
      <c r="D4032" s="79"/>
      <c r="E4032" s="79"/>
      <c r="F4032" s="80"/>
    </row>
    <row r="4033" spans="1:6" x14ac:dyDescent="0.25">
      <c r="A4033" s="77">
        <v>39784765</v>
      </c>
      <c r="B4033" s="79">
        <v>803.84</v>
      </c>
      <c r="C4033" s="79"/>
      <c r="D4033" s="79"/>
      <c r="E4033" s="79"/>
      <c r="F4033" s="80"/>
    </row>
    <row r="4034" spans="1:6" x14ac:dyDescent="0.25">
      <c r="A4034" s="77">
        <v>39784767</v>
      </c>
      <c r="B4034" s="79">
        <v>56.68</v>
      </c>
      <c r="C4034" s="79"/>
      <c r="D4034" s="79"/>
      <c r="E4034" s="79"/>
      <c r="F4034" s="80"/>
    </row>
    <row r="4035" spans="1:6" x14ac:dyDescent="0.25">
      <c r="A4035" s="77">
        <v>39784768</v>
      </c>
      <c r="B4035" s="79">
        <v>146.47</v>
      </c>
      <c r="C4035" s="79"/>
      <c r="D4035" s="79"/>
      <c r="E4035" s="79"/>
      <c r="F4035" s="80"/>
    </row>
    <row r="4036" spans="1:6" x14ac:dyDescent="0.25">
      <c r="A4036" s="77">
        <v>39784769</v>
      </c>
      <c r="B4036" s="79">
        <v>72.290000000000006</v>
      </c>
      <c r="C4036" s="79"/>
      <c r="D4036" s="79"/>
      <c r="E4036" s="79"/>
      <c r="F4036" s="80"/>
    </row>
    <row r="4037" spans="1:6" x14ac:dyDescent="0.25">
      <c r="A4037" s="77">
        <v>39784770</v>
      </c>
      <c r="B4037" s="79">
        <v>95.74</v>
      </c>
      <c r="C4037" s="79"/>
      <c r="D4037" s="79"/>
      <c r="E4037" s="79"/>
      <c r="F4037" s="80"/>
    </row>
    <row r="4038" spans="1:6" x14ac:dyDescent="0.25">
      <c r="A4038" s="77">
        <v>39784771</v>
      </c>
      <c r="B4038" s="79">
        <v>115.89</v>
      </c>
      <c r="C4038" s="79"/>
      <c r="D4038" s="79"/>
      <c r="E4038" s="79"/>
      <c r="F4038" s="80"/>
    </row>
    <row r="4039" spans="1:6" x14ac:dyDescent="0.25">
      <c r="A4039" s="77">
        <v>39784772</v>
      </c>
      <c r="B4039" s="79">
        <v>77.260000000000005</v>
      </c>
      <c r="C4039" s="79"/>
      <c r="D4039" s="79"/>
      <c r="E4039" s="79"/>
      <c r="F4039" s="80"/>
    </row>
    <row r="4040" spans="1:6" x14ac:dyDescent="0.25">
      <c r="A4040" s="77">
        <v>39784773</v>
      </c>
      <c r="B4040" s="79">
        <v>156.22</v>
      </c>
      <c r="C4040" s="79"/>
      <c r="D4040" s="79"/>
      <c r="E4040" s="79"/>
      <c r="F4040" s="80"/>
    </row>
    <row r="4041" spans="1:6" x14ac:dyDescent="0.25">
      <c r="A4041" s="77">
        <v>39784774</v>
      </c>
      <c r="B4041" s="79">
        <v>202.85</v>
      </c>
      <c r="C4041" s="79"/>
      <c r="D4041" s="79"/>
      <c r="E4041" s="79"/>
      <c r="F4041" s="80"/>
    </row>
    <row r="4042" spans="1:6" x14ac:dyDescent="0.25">
      <c r="A4042" s="77">
        <v>39784775</v>
      </c>
      <c r="B4042" s="79">
        <v>157.47999999999999</v>
      </c>
      <c r="C4042" s="79"/>
      <c r="D4042" s="79"/>
      <c r="E4042" s="79"/>
      <c r="F4042" s="80"/>
    </row>
    <row r="4043" spans="1:6" x14ac:dyDescent="0.25">
      <c r="A4043" s="77">
        <v>39784776</v>
      </c>
      <c r="B4043" s="79">
        <v>23.69</v>
      </c>
      <c r="C4043" s="79"/>
      <c r="D4043" s="79"/>
      <c r="E4043" s="79"/>
      <c r="F4043" s="80"/>
    </row>
    <row r="4044" spans="1:6" x14ac:dyDescent="0.25">
      <c r="A4044" s="77">
        <v>39784777</v>
      </c>
      <c r="B4044" s="79">
        <v>393.31</v>
      </c>
      <c r="C4044" s="79"/>
      <c r="D4044" s="79"/>
      <c r="E4044" s="79"/>
      <c r="F4044" s="80"/>
    </row>
    <row r="4045" spans="1:6" x14ac:dyDescent="0.25">
      <c r="A4045" s="77">
        <v>39784778</v>
      </c>
      <c r="B4045" s="79">
        <v>278.42</v>
      </c>
      <c r="C4045" s="79"/>
      <c r="D4045" s="79"/>
      <c r="E4045" s="79"/>
      <c r="F4045" s="80"/>
    </row>
    <row r="4046" spans="1:6" x14ac:dyDescent="0.25">
      <c r="A4046" s="77">
        <v>39784779</v>
      </c>
      <c r="B4046" s="79">
        <v>66.88</v>
      </c>
      <c r="C4046" s="79"/>
      <c r="D4046" s="79"/>
      <c r="E4046" s="79"/>
      <c r="F4046" s="80"/>
    </row>
    <row r="4047" spans="1:6" x14ac:dyDescent="0.25">
      <c r="A4047" s="77">
        <v>39784780</v>
      </c>
      <c r="B4047" s="79">
        <v>521.61</v>
      </c>
      <c r="C4047" s="79"/>
      <c r="D4047" s="79"/>
      <c r="E4047" s="79"/>
      <c r="F4047" s="80"/>
    </row>
    <row r="4048" spans="1:6" x14ac:dyDescent="0.25">
      <c r="A4048" s="77">
        <v>39784781</v>
      </c>
      <c r="B4048" s="79">
        <v>40.31</v>
      </c>
      <c r="C4048" s="79"/>
      <c r="D4048" s="79"/>
      <c r="E4048" s="79"/>
      <c r="F4048" s="80"/>
    </row>
    <row r="4049" spans="1:6" x14ac:dyDescent="0.25">
      <c r="A4049" s="77">
        <v>39784782</v>
      </c>
      <c r="B4049" s="79">
        <v>60.47</v>
      </c>
      <c r="C4049" s="79"/>
      <c r="D4049" s="79"/>
      <c r="E4049" s="79"/>
      <c r="F4049" s="80"/>
    </row>
    <row r="4050" spans="1:6" x14ac:dyDescent="0.25">
      <c r="A4050" s="77">
        <v>39784783</v>
      </c>
      <c r="B4050" s="79">
        <v>44.41</v>
      </c>
      <c r="C4050" s="79"/>
      <c r="D4050" s="79"/>
      <c r="E4050" s="79"/>
      <c r="F4050" s="80"/>
    </row>
    <row r="4051" spans="1:6" x14ac:dyDescent="0.25">
      <c r="A4051" s="77">
        <v>39784784</v>
      </c>
      <c r="B4051" s="79">
        <v>46.3</v>
      </c>
      <c r="C4051" s="79"/>
      <c r="D4051" s="79"/>
      <c r="E4051" s="79"/>
      <c r="F4051" s="80"/>
    </row>
    <row r="4052" spans="1:6" x14ac:dyDescent="0.25">
      <c r="A4052" s="77">
        <v>39784785</v>
      </c>
      <c r="B4052" s="79">
        <v>95.18</v>
      </c>
      <c r="C4052" s="79"/>
      <c r="D4052" s="79"/>
      <c r="E4052" s="79"/>
      <c r="F4052" s="80"/>
    </row>
    <row r="4053" spans="1:6" x14ac:dyDescent="0.25">
      <c r="A4053" s="77">
        <v>39784786</v>
      </c>
      <c r="B4053" s="79">
        <v>168.14</v>
      </c>
      <c r="C4053" s="79"/>
      <c r="D4053" s="79"/>
      <c r="E4053" s="79"/>
      <c r="F4053" s="80"/>
    </row>
    <row r="4054" spans="1:6" x14ac:dyDescent="0.25">
      <c r="A4054" s="77">
        <v>39784787</v>
      </c>
      <c r="B4054" s="79">
        <v>39.47</v>
      </c>
      <c r="C4054" s="79"/>
      <c r="D4054" s="79"/>
      <c r="E4054" s="79"/>
      <c r="F4054" s="80"/>
    </row>
    <row r="4055" spans="1:6" x14ac:dyDescent="0.25">
      <c r="A4055" s="77">
        <v>39784788</v>
      </c>
      <c r="B4055" s="79">
        <v>100.78</v>
      </c>
      <c r="C4055" s="79"/>
      <c r="D4055" s="79"/>
      <c r="E4055" s="79"/>
      <c r="F4055" s="80"/>
    </row>
    <row r="4056" spans="1:6" x14ac:dyDescent="0.25">
      <c r="A4056" s="77">
        <v>39784789</v>
      </c>
      <c r="B4056" s="79">
        <v>50.71</v>
      </c>
      <c r="C4056" s="79"/>
      <c r="D4056" s="79"/>
      <c r="E4056" s="79"/>
      <c r="F4056" s="80"/>
    </row>
    <row r="4057" spans="1:6" x14ac:dyDescent="0.25">
      <c r="A4057" s="77">
        <v>39784790</v>
      </c>
      <c r="B4057" s="79">
        <v>85.15</v>
      </c>
      <c r="C4057" s="79"/>
      <c r="D4057" s="79"/>
      <c r="E4057" s="79"/>
      <c r="F4057" s="80"/>
    </row>
    <row r="4058" spans="1:6" x14ac:dyDescent="0.25">
      <c r="A4058" s="77">
        <v>39784791</v>
      </c>
      <c r="B4058" s="79">
        <v>83.88</v>
      </c>
      <c r="C4058" s="79"/>
      <c r="D4058" s="79"/>
      <c r="E4058" s="79"/>
      <c r="F4058" s="80"/>
    </row>
    <row r="4059" spans="1:6" x14ac:dyDescent="0.25">
      <c r="A4059" s="77">
        <v>39784792</v>
      </c>
      <c r="B4059" s="79">
        <v>72.430000000000007</v>
      </c>
      <c r="C4059" s="79"/>
      <c r="D4059" s="79"/>
      <c r="E4059" s="79"/>
      <c r="F4059" s="80"/>
    </row>
    <row r="4060" spans="1:6" x14ac:dyDescent="0.25">
      <c r="A4060" s="77">
        <v>39784793</v>
      </c>
      <c r="B4060" s="79">
        <v>247.78</v>
      </c>
      <c r="C4060" s="79"/>
      <c r="D4060" s="79"/>
      <c r="E4060" s="79"/>
      <c r="F4060" s="80"/>
    </row>
    <row r="4061" spans="1:6" x14ac:dyDescent="0.25">
      <c r="A4061" s="77">
        <v>39787634</v>
      </c>
      <c r="B4061" s="79">
        <v>88.82</v>
      </c>
      <c r="C4061" s="79"/>
      <c r="D4061" s="79"/>
      <c r="E4061" s="79"/>
      <c r="F4061" s="80"/>
    </row>
    <row r="4062" spans="1:6" x14ac:dyDescent="0.25">
      <c r="A4062" s="77">
        <v>39787635</v>
      </c>
      <c r="B4062" s="79">
        <v>202.83</v>
      </c>
      <c r="C4062" s="79"/>
      <c r="D4062" s="79"/>
      <c r="E4062" s="79"/>
      <c r="F4062" s="80"/>
    </row>
    <row r="4063" spans="1:6" x14ac:dyDescent="0.25">
      <c r="A4063" s="77">
        <v>39787636</v>
      </c>
      <c r="B4063" s="79">
        <v>38.630000000000003</v>
      </c>
      <c r="C4063" s="79"/>
      <c r="D4063" s="79"/>
      <c r="E4063" s="79"/>
      <c r="F4063" s="80"/>
    </row>
    <row r="4064" spans="1:6" x14ac:dyDescent="0.25">
      <c r="A4064" s="77">
        <v>39787637</v>
      </c>
      <c r="B4064" s="79">
        <v>646.86</v>
      </c>
      <c r="C4064" s="79"/>
      <c r="D4064" s="79"/>
      <c r="E4064" s="79"/>
      <c r="F4064" s="80"/>
    </row>
    <row r="4065" spans="1:6" x14ac:dyDescent="0.25">
      <c r="A4065" s="77">
        <v>39787638</v>
      </c>
      <c r="B4065" s="79">
        <v>74.959999999999994</v>
      </c>
      <c r="C4065" s="79"/>
      <c r="D4065" s="79"/>
      <c r="E4065" s="79"/>
      <c r="F4065" s="80"/>
    </row>
    <row r="4066" spans="1:6" x14ac:dyDescent="0.25">
      <c r="A4066" s="77">
        <v>39787639</v>
      </c>
      <c r="B4066" s="79">
        <v>104.99</v>
      </c>
      <c r="C4066" s="79"/>
      <c r="D4066" s="79"/>
      <c r="E4066" s="79"/>
      <c r="F4066" s="80"/>
    </row>
    <row r="4067" spans="1:6" x14ac:dyDescent="0.25">
      <c r="A4067" s="77">
        <v>39787640</v>
      </c>
      <c r="B4067" s="79">
        <v>144.88</v>
      </c>
      <c r="C4067" s="79"/>
      <c r="D4067" s="79"/>
      <c r="E4067" s="79"/>
      <c r="F4067" s="80"/>
    </row>
    <row r="4068" spans="1:6" x14ac:dyDescent="0.25">
      <c r="A4068" s="77">
        <v>39787641</v>
      </c>
      <c r="B4068" s="79">
        <v>72.44</v>
      </c>
      <c r="C4068" s="79"/>
      <c r="D4068" s="79"/>
      <c r="E4068" s="79"/>
      <c r="F4068" s="80"/>
    </row>
    <row r="4069" spans="1:6" x14ac:dyDescent="0.25">
      <c r="A4069" s="77">
        <v>39787642</v>
      </c>
      <c r="B4069" s="79">
        <v>314.97000000000003</v>
      </c>
      <c r="C4069" s="79"/>
      <c r="D4069" s="79"/>
      <c r="E4069" s="79"/>
      <c r="F4069" s="80"/>
    </row>
    <row r="4070" spans="1:6" x14ac:dyDescent="0.25">
      <c r="A4070" s="90" t="s">
        <v>292</v>
      </c>
      <c r="B4070" s="81">
        <f>SUM(B4029:B4069)</f>
        <v>6674.21</v>
      </c>
      <c r="C4070" s="79"/>
      <c r="D4070" s="79"/>
      <c r="E4070" s="79"/>
      <c r="F4070" s="80"/>
    </row>
    <row r="4071" spans="1:6" x14ac:dyDescent="0.25">
      <c r="A4071" s="77" t="s">
        <v>8</v>
      </c>
      <c r="B4071" s="79"/>
      <c r="C4071" s="79"/>
      <c r="D4071" s="79"/>
      <c r="E4071" s="79"/>
      <c r="F4071" s="80"/>
    </row>
    <row r="4072" spans="1:6" x14ac:dyDescent="0.25">
      <c r="A4072" s="77"/>
      <c r="B4072" s="79"/>
      <c r="C4072" s="79"/>
      <c r="D4072" s="79"/>
      <c r="E4072" s="79"/>
      <c r="F4072" s="80"/>
    </row>
    <row r="4073" spans="1:6" x14ac:dyDescent="0.25">
      <c r="A4073" s="77" t="s">
        <v>1087</v>
      </c>
      <c r="B4073" s="79">
        <v>17.59</v>
      </c>
      <c r="C4073" s="79"/>
      <c r="D4073" s="79"/>
      <c r="E4073" s="79"/>
      <c r="F4073" s="80"/>
    </row>
    <row r="4074" spans="1:6" x14ac:dyDescent="0.25">
      <c r="A4074" s="77" t="s">
        <v>1088</v>
      </c>
      <c r="B4074" s="79">
        <v>43.54</v>
      </c>
      <c r="C4074" s="79"/>
      <c r="D4074" s="79"/>
      <c r="E4074" s="79"/>
      <c r="F4074" s="80"/>
    </row>
    <row r="4075" spans="1:6" x14ac:dyDescent="0.25">
      <c r="A4075" s="77" t="s">
        <v>1089</v>
      </c>
      <c r="B4075" s="79">
        <v>48.98</v>
      </c>
      <c r="C4075" s="79"/>
      <c r="D4075" s="79"/>
      <c r="E4075" s="81" t="s">
        <v>20</v>
      </c>
      <c r="F4075" s="82">
        <f>B4070+B4079</f>
        <v>6984.45</v>
      </c>
    </row>
    <row r="4076" spans="1:6" x14ac:dyDescent="0.25">
      <c r="A4076" s="77" t="s">
        <v>1090</v>
      </c>
      <c r="B4076" s="79">
        <v>57.15</v>
      </c>
      <c r="C4076" s="79"/>
      <c r="D4076" s="79"/>
      <c r="E4076" s="79"/>
      <c r="F4076" s="80"/>
    </row>
    <row r="4077" spans="1:6" x14ac:dyDescent="0.25">
      <c r="A4077" s="77" t="s">
        <v>1091</v>
      </c>
      <c r="B4077" s="79">
        <v>76.650000000000006</v>
      </c>
      <c r="C4077" s="79"/>
      <c r="D4077" s="79"/>
      <c r="E4077" s="79"/>
      <c r="F4077" s="80"/>
    </row>
    <row r="4078" spans="1:6" x14ac:dyDescent="0.25">
      <c r="A4078" s="77" t="s">
        <v>1092</v>
      </c>
      <c r="B4078" s="79">
        <v>66.33</v>
      </c>
      <c r="C4078" s="79"/>
      <c r="D4078" s="79"/>
      <c r="E4078" s="79"/>
      <c r="F4078" s="80"/>
    </row>
    <row r="4079" spans="1:6" x14ac:dyDescent="0.25">
      <c r="A4079" s="85" t="s">
        <v>19</v>
      </c>
      <c r="B4079" s="86">
        <f>SUM(B4073:B4078)</f>
        <v>310.24</v>
      </c>
      <c r="C4079" s="87"/>
      <c r="D4079" s="87"/>
      <c r="E4079" s="87"/>
      <c r="F4079" s="88"/>
    </row>
    <row r="4082" spans="1:13" customFormat="1" x14ac:dyDescent="0.25">
      <c r="A4082" s="44" t="s">
        <v>5</v>
      </c>
      <c r="B4082" s="46" t="s">
        <v>6</v>
      </c>
      <c r="C4082" s="45">
        <v>44441</v>
      </c>
      <c r="D4082" s="42">
        <v>370.06</v>
      </c>
    </row>
    <row r="4083" spans="1:13" x14ac:dyDescent="0.25">
      <c r="A4083" s="69">
        <v>39816523</v>
      </c>
      <c r="B4083" s="69">
        <v>55.43</v>
      </c>
      <c r="E4083" s="75"/>
      <c r="F4083" s="76"/>
    </row>
    <row r="4084" spans="1:13" x14ac:dyDescent="0.25">
      <c r="A4084" s="69">
        <v>39816524</v>
      </c>
      <c r="B4084" s="69">
        <v>72.44</v>
      </c>
      <c r="F4084" s="80"/>
    </row>
    <row r="4085" spans="1:13" x14ac:dyDescent="0.25">
      <c r="A4085" s="69">
        <v>39816525</v>
      </c>
      <c r="B4085" s="69">
        <v>55.43</v>
      </c>
      <c r="F4085" s="80"/>
    </row>
    <row r="4086" spans="1:13" x14ac:dyDescent="0.25">
      <c r="A4086" s="69">
        <v>39816526</v>
      </c>
      <c r="B4086" s="69">
        <v>66.88</v>
      </c>
      <c r="F4086" s="80"/>
    </row>
    <row r="4087" spans="1:13" x14ac:dyDescent="0.25">
      <c r="A4087" s="90" t="s">
        <v>292</v>
      </c>
      <c r="B4087" s="81">
        <f>SUM(B4083:B4086)</f>
        <v>250.18</v>
      </c>
      <c r="F4087" s="80"/>
    </row>
    <row r="4088" spans="1:13" x14ac:dyDescent="0.25">
      <c r="A4088" s="77" t="s">
        <v>8</v>
      </c>
      <c r="B4088" s="79"/>
      <c r="E4088" s="81" t="s">
        <v>20</v>
      </c>
      <c r="F4088" s="82">
        <f>B4087+B4091</f>
        <v>370.06</v>
      </c>
    </row>
    <row r="4089" spans="1:13" x14ac:dyDescent="0.25">
      <c r="F4089" s="80"/>
    </row>
    <row r="4090" spans="1:13" x14ac:dyDescent="0.25">
      <c r="A4090" s="69" t="s">
        <v>1094</v>
      </c>
      <c r="B4090" s="69">
        <v>119.88</v>
      </c>
      <c r="F4090" s="80"/>
    </row>
    <row r="4091" spans="1:13" x14ac:dyDescent="0.25">
      <c r="A4091" s="85" t="s">
        <v>19</v>
      </c>
      <c r="B4091" s="86">
        <f>SUM(B4090)</f>
        <v>119.88</v>
      </c>
      <c r="C4091" s="87"/>
      <c r="D4091" s="87"/>
      <c r="E4091" s="87"/>
      <c r="F4091" s="88"/>
    </row>
    <row r="4094" spans="1:13" customFormat="1" x14ac:dyDescent="0.25">
      <c r="A4094" s="44" t="s">
        <v>5</v>
      </c>
      <c r="B4094" s="61" t="s">
        <v>6</v>
      </c>
      <c r="C4094" s="45">
        <v>44442</v>
      </c>
      <c r="D4094" s="42">
        <v>11409.7</v>
      </c>
    </row>
    <row r="4095" spans="1:13" x14ac:dyDescent="0.25">
      <c r="A4095" s="69">
        <v>39837272</v>
      </c>
      <c r="B4095" s="69">
        <v>180.8</v>
      </c>
      <c r="C4095" s="56" t="s">
        <v>171</v>
      </c>
      <c r="D4095" s="56" t="s">
        <v>172</v>
      </c>
      <c r="E4095" s="56" t="s">
        <v>173</v>
      </c>
      <c r="F4095" s="56" t="s">
        <v>174</v>
      </c>
      <c r="G4095" s="56" t="s">
        <v>175</v>
      </c>
      <c r="H4095" s="56" t="s">
        <v>176</v>
      </c>
      <c r="I4095" s="56" t="s">
        <v>177</v>
      </c>
      <c r="J4095" s="56" t="s">
        <v>178</v>
      </c>
      <c r="K4095" s="56" t="s">
        <v>179</v>
      </c>
      <c r="L4095" s="56" t="s">
        <v>520</v>
      </c>
      <c r="M4095" s="56" t="s">
        <v>521</v>
      </c>
    </row>
    <row r="4096" spans="1:13" x14ac:dyDescent="0.25">
      <c r="A4096" s="69">
        <v>39837273</v>
      </c>
      <c r="B4096" s="70">
        <v>1246.08</v>
      </c>
      <c r="C4096" s="57" t="s">
        <v>1107</v>
      </c>
      <c r="D4096" s="57" t="s">
        <v>1107</v>
      </c>
      <c r="E4096" s="58">
        <v>0</v>
      </c>
      <c r="F4096" s="58">
        <v>0</v>
      </c>
      <c r="G4096" s="58">
        <v>2744.04</v>
      </c>
      <c r="H4096" s="57" t="s">
        <v>183</v>
      </c>
      <c r="I4096" s="58" t="s">
        <v>183</v>
      </c>
      <c r="J4096" s="58">
        <v>2775.52</v>
      </c>
      <c r="K4096" s="57">
        <v>-31.48</v>
      </c>
      <c r="L4096" s="57" t="s">
        <v>522</v>
      </c>
      <c r="M4096" s="57" t="s">
        <v>523</v>
      </c>
    </row>
    <row r="4097" spans="1:11" ht="15.75" thickBot="1" x14ac:dyDescent="0.3">
      <c r="A4097" s="69">
        <v>39837274</v>
      </c>
      <c r="B4097" s="69">
        <v>105.82</v>
      </c>
      <c r="F4097" s="80"/>
      <c r="K4097" s="108">
        <f>SUM(K4096)</f>
        <v>-31.48</v>
      </c>
    </row>
    <row r="4098" spans="1:11" ht="15.75" thickTop="1" x14ac:dyDescent="0.25">
      <c r="A4098" s="69">
        <v>39837275</v>
      </c>
      <c r="B4098" s="69">
        <v>201.56</v>
      </c>
      <c r="F4098" s="80"/>
    </row>
    <row r="4099" spans="1:11" x14ac:dyDescent="0.25">
      <c r="A4099" s="69">
        <v>39837276</v>
      </c>
      <c r="B4099" s="69">
        <v>146.47</v>
      </c>
      <c r="F4099" s="80"/>
    </row>
    <row r="4100" spans="1:11" x14ac:dyDescent="0.25">
      <c r="A4100" s="69">
        <v>39837277</v>
      </c>
      <c r="B4100" s="69">
        <v>40.31</v>
      </c>
      <c r="F4100" s="80"/>
    </row>
    <row r="4101" spans="1:11" x14ac:dyDescent="0.25">
      <c r="A4101" s="69">
        <v>39837278</v>
      </c>
      <c r="B4101" s="69">
        <v>204.72</v>
      </c>
      <c r="F4101" s="80"/>
    </row>
    <row r="4102" spans="1:11" x14ac:dyDescent="0.25">
      <c r="A4102" s="69">
        <v>39837279</v>
      </c>
      <c r="B4102" s="69">
        <v>166.29</v>
      </c>
      <c r="F4102" s="80"/>
    </row>
    <row r="4103" spans="1:11" x14ac:dyDescent="0.25">
      <c r="A4103" s="69">
        <v>39837280</v>
      </c>
      <c r="B4103" s="69">
        <v>164.2</v>
      </c>
      <c r="F4103" s="80"/>
    </row>
    <row r="4104" spans="1:11" x14ac:dyDescent="0.25">
      <c r="A4104" s="69">
        <v>39837281</v>
      </c>
      <c r="B4104" s="69">
        <v>78.739999999999995</v>
      </c>
      <c r="F4104" s="80"/>
    </row>
    <row r="4105" spans="1:11" x14ac:dyDescent="0.25">
      <c r="A4105" s="69">
        <v>39837282</v>
      </c>
      <c r="B4105" s="69">
        <v>45.35</v>
      </c>
      <c r="F4105" s="80"/>
    </row>
    <row r="4106" spans="1:11" x14ac:dyDescent="0.25">
      <c r="A4106" s="69">
        <v>39837283</v>
      </c>
      <c r="B4106" s="69">
        <v>164.62</v>
      </c>
      <c r="F4106" s="80"/>
    </row>
    <row r="4107" spans="1:11" x14ac:dyDescent="0.25">
      <c r="A4107" s="69">
        <v>39837284</v>
      </c>
      <c r="B4107" s="69">
        <v>288.08</v>
      </c>
      <c r="F4107" s="80"/>
    </row>
    <row r="4108" spans="1:11" x14ac:dyDescent="0.25">
      <c r="A4108" s="69">
        <v>39837285</v>
      </c>
      <c r="B4108" s="69">
        <v>405.7</v>
      </c>
      <c r="F4108" s="80"/>
    </row>
    <row r="4109" spans="1:11" x14ac:dyDescent="0.25">
      <c r="A4109" s="69">
        <v>39837286</v>
      </c>
      <c r="B4109" s="69">
        <v>542.4</v>
      </c>
      <c r="F4109" s="80"/>
    </row>
    <row r="4110" spans="1:11" x14ac:dyDescent="0.25">
      <c r="A4110" s="69">
        <v>39837287</v>
      </c>
      <c r="B4110" s="69">
        <v>149.72</v>
      </c>
      <c r="F4110" s="80"/>
    </row>
    <row r="4111" spans="1:11" x14ac:dyDescent="0.25">
      <c r="A4111" s="69">
        <v>39837288</v>
      </c>
      <c r="B4111" s="69">
        <v>46.3</v>
      </c>
      <c r="F4111" s="80"/>
    </row>
    <row r="4112" spans="1:11" x14ac:dyDescent="0.25">
      <c r="A4112" s="69">
        <v>39837289</v>
      </c>
      <c r="B4112" s="69">
        <v>66.88</v>
      </c>
      <c r="F4112" s="80"/>
    </row>
    <row r="4113" spans="1:6" x14ac:dyDescent="0.25">
      <c r="A4113" s="69">
        <v>39837290</v>
      </c>
      <c r="B4113" s="69">
        <v>50.39</v>
      </c>
      <c r="F4113" s="80"/>
    </row>
    <row r="4114" spans="1:6" x14ac:dyDescent="0.25">
      <c r="A4114" s="69">
        <v>39837291</v>
      </c>
      <c r="B4114" s="69">
        <v>78.94</v>
      </c>
      <c r="F4114" s="80"/>
    </row>
    <row r="4115" spans="1:6" x14ac:dyDescent="0.25">
      <c r="A4115" s="69">
        <v>39837292</v>
      </c>
      <c r="B4115" s="69">
        <v>57.74</v>
      </c>
      <c r="F4115" s="80"/>
    </row>
    <row r="4116" spans="1:6" x14ac:dyDescent="0.25">
      <c r="A4116" s="69">
        <v>39837293</v>
      </c>
      <c r="B4116" s="69">
        <v>76.81</v>
      </c>
      <c r="F4116" s="80"/>
    </row>
    <row r="4117" spans="1:6" x14ac:dyDescent="0.25">
      <c r="A4117" s="69">
        <v>39837294</v>
      </c>
      <c r="B4117" s="69">
        <v>78.739999999999995</v>
      </c>
      <c r="F4117" s="80"/>
    </row>
    <row r="4118" spans="1:6" x14ac:dyDescent="0.25">
      <c r="A4118" s="69">
        <v>39837295</v>
      </c>
      <c r="B4118" s="69">
        <v>50.39</v>
      </c>
      <c r="F4118" s="80"/>
    </row>
    <row r="4119" spans="1:6" x14ac:dyDescent="0.25">
      <c r="A4119" s="69">
        <v>39837296</v>
      </c>
      <c r="B4119" s="69">
        <v>38.630000000000003</v>
      </c>
      <c r="F4119" s="80"/>
    </row>
    <row r="4120" spans="1:6" x14ac:dyDescent="0.25">
      <c r="A4120" s="69">
        <v>39837297</v>
      </c>
      <c r="B4120" s="69">
        <v>35.270000000000003</v>
      </c>
      <c r="F4120" s="80"/>
    </row>
    <row r="4121" spans="1:6" x14ac:dyDescent="0.25">
      <c r="A4121" s="69">
        <v>39837298</v>
      </c>
      <c r="B4121" s="69">
        <v>100.78</v>
      </c>
      <c r="F4121" s="80"/>
    </row>
    <row r="4122" spans="1:6" x14ac:dyDescent="0.25">
      <c r="A4122" s="69">
        <v>39837299</v>
      </c>
      <c r="B4122" s="69">
        <v>42.83</v>
      </c>
      <c r="F4122" s="80"/>
    </row>
    <row r="4123" spans="1:6" x14ac:dyDescent="0.25">
      <c r="A4123" s="69">
        <v>39837300</v>
      </c>
      <c r="B4123" s="69">
        <v>414.94</v>
      </c>
      <c r="F4123" s="80"/>
    </row>
    <row r="4124" spans="1:6" x14ac:dyDescent="0.25">
      <c r="A4124" s="69">
        <v>39837301</v>
      </c>
      <c r="B4124" s="69">
        <v>207.47</v>
      </c>
      <c r="F4124" s="80"/>
    </row>
    <row r="4125" spans="1:6" x14ac:dyDescent="0.25">
      <c r="A4125" s="69">
        <v>39837302</v>
      </c>
      <c r="B4125" s="69">
        <v>167.76</v>
      </c>
      <c r="F4125" s="80"/>
    </row>
    <row r="4126" spans="1:6" x14ac:dyDescent="0.25">
      <c r="A4126" s="69">
        <v>39837303</v>
      </c>
      <c r="B4126" s="69">
        <v>133.22999999999999</v>
      </c>
      <c r="F4126" s="80"/>
    </row>
    <row r="4127" spans="1:6" x14ac:dyDescent="0.25">
      <c r="A4127" s="69">
        <v>39837304</v>
      </c>
      <c r="B4127" s="69">
        <v>100.78</v>
      </c>
      <c r="F4127" s="80"/>
    </row>
    <row r="4128" spans="1:6" x14ac:dyDescent="0.25">
      <c r="A4128" s="69">
        <v>39837305</v>
      </c>
      <c r="B4128" s="69">
        <v>414.94</v>
      </c>
      <c r="F4128" s="80"/>
    </row>
    <row r="4129" spans="1:6" x14ac:dyDescent="0.25">
      <c r="A4129" s="69">
        <v>39837306</v>
      </c>
      <c r="B4129" s="69">
        <v>398.98</v>
      </c>
      <c r="F4129" s="80"/>
    </row>
    <row r="4130" spans="1:6" x14ac:dyDescent="0.25">
      <c r="A4130" s="69">
        <v>39837307</v>
      </c>
      <c r="B4130" s="69">
        <v>100.78</v>
      </c>
      <c r="F4130" s="80"/>
    </row>
    <row r="4131" spans="1:6" x14ac:dyDescent="0.25">
      <c r="A4131" s="69">
        <v>39837308</v>
      </c>
      <c r="B4131" s="69">
        <v>414.94</v>
      </c>
      <c r="F4131" s="80"/>
    </row>
    <row r="4132" spans="1:6" x14ac:dyDescent="0.25">
      <c r="A4132" s="69">
        <v>39837309</v>
      </c>
      <c r="B4132" s="69">
        <v>115.89</v>
      </c>
      <c r="F4132" s="80"/>
    </row>
    <row r="4133" spans="1:6" x14ac:dyDescent="0.25">
      <c r="A4133" s="69">
        <v>39837310</v>
      </c>
      <c r="B4133" s="69">
        <v>72.430000000000007</v>
      </c>
      <c r="F4133" s="80"/>
    </row>
    <row r="4134" spans="1:6" x14ac:dyDescent="0.25">
      <c r="A4134" s="69">
        <v>39837311</v>
      </c>
      <c r="B4134" s="70">
        <v>2744.04</v>
      </c>
      <c r="C4134" s="70"/>
      <c r="F4134" s="80"/>
    </row>
    <row r="4135" spans="1:6" x14ac:dyDescent="0.25">
      <c r="A4135" s="69">
        <v>39837665</v>
      </c>
      <c r="B4135" s="69">
        <v>167.96</v>
      </c>
      <c r="F4135" s="80"/>
    </row>
    <row r="4136" spans="1:6" x14ac:dyDescent="0.25">
      <c r="A4136" s="90" t="s">
        <v>292</v>
      </c>
      <c r="B4136" s="81">
        <f>SUM(B4095:B4135)</f>
        <v>10308.699999999997</v>
      </c>
      <c r="F4136" s="80"/>
    </row>
    <row r="4137" spans="1:6" x14ac:dyDescent="0.25">
      <c r="A4137" s="77" t="s">
        <v>8</v>
      </c>
      <c r="B4137" s="79"/>
      <c r="F4137" s="80"/>
    </row>
    <row r="4138" spans="1:6" x14ac:dyDescent="0.25">
      <c r="F4138" s="80"/>
    </row>
    <row r="4139" spans="1:6" x14ac:dyDescent="0.25">
      <c r="A4139" s="69" t="s">
        <v>1095</v>
      </c>
      <c r="B4139" s="69">
        <v>62.31</v>
      </c>
      <c r="F4139" s="80"/>
    </row>
    <row r="4140" spans="1:6" x14ac:dyDescent="0.25">
      <c r="A4140" s="69" t="s">
        <v>1096</v>
      </c>
      <c r="B4140" s="69">
        <v>456.9</v>
      </c>
      <c r="F4140" s="80"/>
    </row>
    <row r="4141" spans="1:6" x14ac:dyDescent="0.25">
      <c r="A4141" s="69" t="s">
        <v>1097</v>
      </c>
      <c r="B4141" s="69">
        <v>31.29</v>
      </c>
      <c r="E4141" s="81" t="s">
        <v>20</v>
      </c>
      <c r="F4141" s="82">
        <f>B4136+B4151</f>
        <v>11409.699999999997</v>
      </c>
    </row>
    <row r="4142" spans="1:6" x14ac:dyDescent="0.25">
      <c r="A4142" s="69" t="s">
        <v>1098</v>
      </c>
      <c r="B4142" s="69">
        <v>81.64</v>
      </c>
      <c r="E4142" s="79"/>
      <c r="F4142" s="80"/>
    </row>
    <row r="4143" spans="1:6" x14ac:dyDescent="0.25">
      <c r="A4143" s="69" t="s">
        <v>1099</v>
      </c>
      <c r="B4143" s="69">
        <v>48.76</v>
      </c>
      <c r="F4143" s="80"/>
    </row>
    <row r="4144" spans="1:6" x14ac:dyDescent="0.25">
      <c r="A4144" s="69" t="s">
        <v>1100</v>
      </c>
      <c r="B4144" s="69">
        <v>78.239999999999995</v>
      </c>
      <c r="F4144" s="80"/>
    </row>
    <row r="4145" spans="1:13" x14ac:dyDescent="0.25">
      <c r="A4145" s="69" t="s">
        <v>1101</v>
      </c>
      <c r="B4145" s="69">
        <v>37.299999999999997</v>
      </c>
      <c r="F4145" s="80"/>
    </row>
    <row r="4146" spans="1:13" x14ac:dyDescent="0.25">
      <c r="A4146" s="69" t="s">
        <v>1102</v>
      </c>
      <c r="B4146" s="69">
        <v>100</v>
      </c>
      <c r="F4146" s="80"/>
    </row>
    <row r="4147" spans="1:13" x14ac:dyDescent="0.25">
      <c r="A4147" s="69" t="s">
        <v>1103</v>
      </c>
      <c r="B4147" s="69">
        <v>64.86</v>
      </c>
      <c r="F4147" s="80"/>
    </row>
    <row r="4148" spans="1:13" x14ac:dyDescent="0.25">
      <c r="A4148" s="69" t="s">
        <v>1104</v>
      </c>
      <c r="B4148" s="69">
        <v>41.73</v>
      </c>
      <c r="F4148" s="80"/>
    </row>
    <row r="4149" spans="1:13" x14ac:dyDescent="0.25">
      <c r="A4149" s="69" t="s">
        <v>1105</v>
      </c>
      <c r="B4149" s="69">
        <v>38.1</v>
      </c>
      <c r="F4149" s="80"/>
    </row>
    <row r="4150" spans="1:13" x14ac:dyDescent="0.25">
      <c r="A4150" s="69" t="s">
        <v>1106</v>
      </c>
      <c r="B4150" s="69">
        <v>59.87</v>
      </c>
      <c r="F4150" s="80"/>
    </row>
    <row r="4151" spans="1:13" x14ac:dyDescent="0.25">
      <c r="A4151" s="85" t="s">
        <v>19</v>
      </c>
      <c r="B4151" s="86">
        <f>SUM(B4139:B4150)</f>
        <v>1100.9999999999998</v>
      </c>
      <c r="C4151" s="87"/>
      <c r="D4151" s="87"/>
      <c r="E4151" s="87"/>
      <c r="F4151" s="88"/>
    </row>
    <row r="4154" spans="1:13" customFormat="1" x14ac:dyDescent="0.25">
      <c r="A4154" s="141" t="s">
        <v>5</v>
      </c>
      <c r="B4154" s="48" t="s">
        <v>6</v>
      </c>
      <c r="C4154" s="49">
        <v>44452</v>
      </c>
      <c r="D4154" s="39">
        <v>15644.79</v>
      </c>
    </row>
    <row r="4155" spans="1:13" x14ac:dyDescent="0.25">
      <c r="A4155" s="73" t="s">
        <v>1108</v>
      </c>
      <c r="B4155" s="74">
        <v>-2150.54</v>
      </c>
      <c r="C4155" s="75"/>
      <c r="D4155" s="75"/>
      <c r="E4155" s="75"/>
      <c r="F4155" s="76"/>
    </row>
    <row r="4156" spans="1:13" x14ac:dyDescent="0.25">
      <c r="A4156" s="77" t="s">
        <v>1109</v>
      </c>
      <c r="B4156" s="78">
        <v>-3476.51</v>
      </c>
      <c r="C4156" s="79"/>
      <c r="D4156" s="79"/>
      <c r="E4156" s="79"/>
      <c r="F4156" s="80"/>
    </row>
    <row r="4157" spans="1:13" ht="15.75" thickBot="1" x14ac:dyDescent="0.3">
      <c r="A4157" s="89" t="s">
        <v>1110</v>
      </c>
      <c r="B4157" s="142">
        <v>-6665.48</v>
      </c>
      <c r="C4157" s="68">
        <f>SUM(B4155:B4157)</f>
        <v>-12292.529999999999</v>
      </c>
      <c r="D4157" s="79"/>
      <c r="E4157" s="79"/>
      <c r="F4157" s="80"/>
    </row>
    <row r="4158" spans="1:13" ht="16.5" thickTop="1" thickBot="1" x14ac:dyDescent="0.3">
      <c r="A4158" s="143" t="s">
        <v>1111</v>
      </c>
      <c r="B4158" s="144">
        <v>3295.27</v>
      </c>
      <c r="C4158" s="145">
        <f>B4158</f>
        <v>3295.27</v>
      </c>
      <c r="D4158" s="79"/>
      <c r="E4158" s="79"/>
      <c r="F4158" s="80"/>
    </row>
    <row r="4159" spans="1:13" ht="15.75" thickTop="1" x14ac:dyDescent="0.25">
      <c r="A4159" s="77">
        <v>39376192</v>
      </c>
      <c r="B4159" s="79">
        <v>210.9</v>
      </c>
      <c r="C4159" s="56" t="s">
        <v>171</v>
      </c>
      <c r="D4159" s="56" t="s">
        <v>172</v>
      </c>
      <c r="E4159" s="56" t="s">
        <v>173</v>
      </c>
      <c r="F4159" s="56" t="s">
        <v>174</v>
      </c>
      <c r="G4159" s="56" t="s">
        <v>175</v>
      </c>
      <c r="H4159" s="56" t="s">
        <v>176</v>
      </c>
      <c r="I4159" s="56" t="s">
        <v>177</v>
      </c>
      <c r="J4159" s="56" t="s">
        <v>178</v>
      </c>
      <c r="K4159" s="56" t="s">
        <v>179</v>
      </c>
      <c r="L4159" s="56" t="s">
        <v>520</v>
      </c>
      <c r="M4159" s="56" t="s">
        <v>521</v>
      </c>
    </row>
    <row r="4160" spans="1:13" x14ac:dyDescent="0.25">
      <c r="A4160" s="77">
        <v>39382977</v>
      </c>
      <c r="B4160" s="79">
        <v>149.72</v>
      </c>
      <c r="C4160" s="57" t="s">
        <v>1144</v>
      </c>
      <c r="D4160" s="57" t="s">
        <v>1144</v>
      </c>
      <c r="E4160" s="58">
        <v>0</v>
      </c>
      <c r="F4160" s="58">
        <v>0</v>
      </c>
      <c r="G4160" s="58">
        <v>105.84</v>
      </c>
      <c r="H4160" s="57" t="s">
        <v>183</v>
      </c>
      <c r="I4160" s="58" t="s">
        <v>183</v>
      </c>
      <c r="J4160" s="58">
        <v>118.41</v>
      </c>
      <c r="K4160" s="57">
        <v>-12.57</v>
      </c>
      <c r="L4160" s="57" t="s">
        <v>522</v>
      </c>
      <c r="M4160" s="57" t="s">
        <v>523</v>
      </c>
    </row>
    <row r="4161" spans="1:11" ht="15.75" thickBot="1" x14ac:dyDescent="0.3">
      <c r="A4161" s="77">
        <v>39394400</v>
      </c>
      <c r="B4161" s="79">
        <v>39.47</v>
      </c>
      <c r="C4161" s="79"/>
      <c r="D4161" s="79"/>
      <c r="E4161" s="79"/>
      <c r="F4161" s="80"/>
      <c r="K4161" s="108">
        <f>SUM(K4160)</f>
        <v>-12.57</v>
      </c>
    </row>
    <row r="4162" spans="1:11" ht="15.75" thickTop="1" x14ac:dyDescent="0.25">
      <c r="A4162" s="77">
        <v>39478764</v>
      </c>
      <c r="B4162" s="79">
        <v>410.7</v>
      </c>
      <c r="C4162" s="79"/>
      <c r="D4162" s="79"/>
      <c r="E4162" s="79"/>
      <c r="F4162" s="80"/>
    </row>
    <row r="4163" spans="1:11" x14ac:dyDescent="0.25">
      <c r="A4163" s="77">
        <v>39720472</v>
      </c>
      <c r="B4163" s="79">
        <v>47.87</v>
      </c>
      <c r="C4163" s="79"/>
      <c r="D4163" s="79"/>
      <c r="E4163" s="79"/>
      <c r="F4163" s="80"/>
    </row>
    <row r="4164" spans="1:11" x14ac:dyDescent="0.25">
      <c r="A4164" s="77">
        <v>39860000</v>
      </c>
      <c r="B4164" s="79">
        <v>471.9</v>
      </c>
      <c r="C4164" s="79"/>
      <c r="D4164" s="79"/>
      <c r="E4164" s="79"/>
      <c r="F4164" s="80"/>
    </row>
    <row r="4165" spans="1:11" x14ac:dyDescent="0.25">
      <c r="A4165" s="77">
        <v>39860001</v>
      </c>
      <c r="B4165" s="79">
        <v>157.30000000000001</v>
      </c>
      <c r="C4165" s="79"/>
      <c r="D4165" s="79"/>
      <c r="E4165" s="79"/>
      <c r="F4165" s="80"/>
    </row>
    <row r="4166" spans="1:11" x14ac:dyDescent="0.25">
      <c r="A4166" s="77">
        <v>39860002</v>
      </c>
      <c r="B4166" s="79">
        <v>173.87</v>
      </c>
      <c r="C4166" s="79"/>
      <c r="D4166" s="79"/>
      <c r="E4166" s="79"/>
      <c r="F4166" s="80"/>
    </row>
    <row r="4167" spans="1:11" x14ac:dyDescent="0.25">
      <c r="A4167" s="77">
        <v>39860003</v>
      </c>
      <c r="B4167" s="79">
        <v>27.71</v>
      </c>
      <c r="C4167" s="79"/>
      <c r="D4167" s="79"/>
      <c r="E4167" s="79"/>
      <c r="F4167" s="80"/>
    </row>
    <row r="4168" spans="1:11" x14ac:dyDescent="0.25">
      <c r="A4168" s="77">
        <v>39860004</v>
      </c>
      <c r="B4168" s="79">
        <v>173.87</v>
      </c>
      <c r="C4168" s="79"/>
      <c r="D4168" s="79"/>
      <c r="E4168" s="79"/>
      <c r="F4168" s="80"/>
    </row>
    <row r="4169" spans="1:11" x14ac:dyDescent="0.25">
      <c r="A4169" s="77">
        <v>39862682</v>
      </c>
      <c r="B4169" s="79">
        <v>83.98</v>
      </c>
      <c r="C4169" s="79"/>
      <c r="D4169" s="79"/>
      <c r="E4169" s="79"/>
      <c r="F4169" s="80"/>
    </row>
    <row r="4170" spans="1:11" x14ac:dyDescent="0.25">
      <c r="A4170" s="77">
        <v>39862683</v>
      </c>
      <c r="B4170" s="79">
        <v>183.95</v>
      </c>
      <c r="C4170" s="79"/>
      <c r="D4170" s="79"/>
      <c r="E4170" s="79"/>
      <c r="F4170" s="80"/>
    </row>
    <row r="4171" spans="1:11" x14ac:dyDescent="0.25">
      <c r="A4171" s="77">
        <v>39862684</v>
      </c>
      <c r="B4171" s="79">
        <v>35.270000000000003</v>
      </c>
      <c r="C4171" s="79"/>
      <c r="D4171" s="79"/>
      <c r="E4171" s="79"/>
      <c r="F4171" s="80"/>
    </row>
    <row r="4172" spans="1:11" x14ac:dyDescent="0.25">
      <c r="A4172" s="77">
        <v>39862685</v>
      </c>
      <c r="B4172" s="79">
        <v>72.430000000000007</v>
      </c>
      <c r="C4172" s="79"/>
      <c r="D4172" s="79"/>
      <c r="E4172" s="79"/>
      <c r="F4172" s="80"/>
    </row>
    <row r="4173" spans="1:11" x14ac:dyDescent="0.25">
      <c r="A4173" s="77">
        <v>39897455</v>
      </c>
      <c r="B4173" s="79">
        <v>70.540000000000006</v>
      </c>
      <c r="C4173" s="79"/>
      <c r="D4173" s="79"/>
      <c r="E4173" s="79"/>
      <c r="F4173" s="80"/>
    </row>
    <row r="4174" spans="1:11" x14ac:dyDescent="0.25">
      <c r="A4174" s="77">
        <v>39897456</v>
      </c>
      <c r="B4174" s="79">
        <v>118.41</v>
      </c>
      <c r="C4174" s="79"/>
      <c r="D4174" s="79"/>
      <c r="E4174" s="79"/>
      <c r="F4174" s="80"/>
    </row>
    <row r="4175" spans="1:11" x14ac:dyDescent="0.25">
      <c r="A4175" s="77">
        <v>39899476</v>
      </c>
      <c r="B4175" s="79">
        <v>35.28</v>
      </c>
      <c r="C4175" s="79"/>
      <c r="D4175" s="79"/>
      <c r="E4175" s="79"/>
      <c r="F4175" s="80"/>
    </row>
    <row r="4176" spans="1:11" x14ac:dyDescent="0.25">
      <c r="A4176" s="77">
        <v>39899477</v>
      </c>
      <c r="B4176" s="79">
        <v>31.49</v>
      </c>
      <c r="C4176" s="79"/>
      <c r="D4176" s="79"/>
      <c r="E4176" s="79"/>
      <c r="F4176" s="80"/>
    </row>
    <row r="4177" spans="1:6" x14ac:dyDescent="0.25">
      <c r="A4177" s="77">
        <v>39899478</v>
      </c>
      <c r="B4177" s="79">
        <v>161.26</v>
      </c>
      <c r="C4177" s="79"/>
      <c r="D4177" s="79"/>
      <c r="E4177" s="79"/>
      <c r="F4177" s="80"/>
    </row>
    <row r="4178" spans="1:6" x14ac:dyDescent="0.25">
      <c r="A4178" s="77">
        <v>39915829</v>
      </c>
      <c r="B4178" s="79">
        <v>35.270000000000003</v>
      </c>
      <c r="C4178" s="79"/>
      <c r="D4178" s="79"/>
      <c r="E4178" s="79"/>
      <c r="F4178" s="80"/>
    </row>
    <row r="4179" spans="1:6" x14ac:dyDescent="0.25">
      <c r="A4179" s="77">
        <v>39915830</v>
      </c>
      <c r="B4179" s="79">
        <v>241.89</v>
      </c>
      <c r="C4179" s="79"/>
      <c r="D4179" s="79"/>
      <c r="E4179" s="79"/>
      <c r="F4179" s="80"/>
    </row>
    <row r="4180" spans="1:6" x14ac:dyDescent="0.25">
      <c r="A4180" s="77">
        <v>39915831</v>
      </c>
      <c r="B4180" s="79">
        <v>75.58</v>
      </c>
      <c r="C4180" s="79"/>
      <c r="D4180" s="79"/>
      <c r="E4180" s="79"/>
      <c r="F4180" s="80"/>
    </row>
    <row r="4181" spans="1:6" x14ac:dyDescent="0.25">
      <c r="A4181" s="77">
        <v>39915832</v>
      </c>
      <c r="B4181" s="79">
        <v>80.63</v>
      </c>
      <c r="C4181" s="79"/>
      <c r="D4181" s="79"/>
      <c r="E4181" s="79"/>
      <c r="F4181" s="80"/>
    </row>
    <row r="4182" spans="1:6" x14ac:dyDescent="0.25">
      <c r="A4182" s="77">
        <v>39915833</v>
      </c>
      <c r="B4182" s="79">
        <v>105.84</v>
      </c>
      <c r="C4182" s="79"/>
      <c r="D4182" s="79"/>
      <c r="E4182" s="79"/>
      <c r="F4182" s="80"/>
    </row>
    <row r="4183" spans="1:6" x14ac:dyDescent="0.25">
      <c r="A4183" s="77">
        <v>39915834</v>
      </c>
      <c r="B4183" s="79">
        <v>80.63</v>
      </c>
      <c r="C4183" s="79"/>
      <c r="D4183" s="79"/>
      <c r="E4183" s="79"/>
      <c r="F4183" s="80"/>
    </row>
    <row r="4184" spans="1:6" x14ac:dyDescent="0.25">
      <c r="A4184" s="77">
        <v>39937965</v>
      </c>
      <c r="B4184" s="79">
        <v>76.81</v>
      </c>
      <c r="C4184" s="79"/>
      <c r="D4184" s="79"/>
      <c r="E4184" s="79"/>
      <c r="F4184" s="80"/>
    </row>
    <row r="4185" spans="1:6" x14ac:dyDescent="0.25">
      <c r="A4185" s="77">
        <v>39937966</v>
      </c>
      <c r="B4185" s="79">
        <v>76.81</v>
      </c>
      <c r="C4185" s="79"/>
      <c r="D4185" s="79"/>
      <c r="E4185" s="79"/>
      <c r="F4185" s="80"/>
    </row>
    <row r="4186" spans="1:6" x14ac:dyDescent="0.25">
      <c r="A4186" s="77">
        <v>39937967</v>
      </c>
      <c r="B4186" s="79">
        <v>55.43</v>
      </c>
      <c r="C4186" s="79"/>
      <c r="D4186" s="79"/>
      <c r="E4186" s="79"/>
      <c r="F4186" s="80"/>
    </row>
    <row r="4187" spans="1:6" x14ac:dyDescent="0.25">
      <c r="A4187" s="77">
        <v>39937968</v>
      </c>
      <c r="B4187" s="79">
        <v>425.02</v>
      </c>
      <c r="C4187" s="79"/>
      <c r="D4187" s="79"/>
      <c r="E4187" s="79"/>
      <c r="F4187" s="80"/>
    </row>
    <row r="4188" spans="1:6" x14ac:dyDescent="0.25">
      <c r="A4188" s="77">
        <v>39937969</v>
      </c>
      <c r="B4188" s="79">
        <v>28.34</v>
      </c>
      <c r="C4188" s="79"/>
      <c r="D4188" s="79"/>
      <c r="E4188" s="79"/>
      <c r="F4188" s="80"/>
    </row>
    <row r="4189" spans="1:6" x14ac:dyDescent="0.25">
      <c r="A4189" s="77">
        <v>39937970</v>
      </c>
      <c r="B4189" s="79">
        <v>62.99</v>
      </c>
      <c r="C4189" s="79"/>
      <c r="D4189" s="79"/>
      <c r="E4189" s="79"/>
      <c r="F4189" s="80"/>
    </row>
    <row r="4190" spans="1:6" x14ac:dyDescent="0.25">
      <c r="A4190" s="77">
        <v>39937971</v>
      </c>
      <c r="B4190" s="79">
        <v>38.630000000000003</v>
      </c>
      <c r="C4190" s="79"/>
      <c r="D4190" s="79"/>
      <c r="E4190" s="79"/>
      <c r="F4190" s="80"/>
    </row>
    <row r="4191" spans="1:6" x14ac:dyDescent="0.25">
      <c r="A4191" s="77">
        <v>39937972</v>
      </c>
      <c r="B4191" s="79">
        <v>108.56</v>
      </c>
      <c r="C4191" s="79"/>
      <c r="D4191" s="79"/>
      <c r="E4191" s="79"/>
      <c r="F4191" s="80"/>
    </row>
    <row r="4192" spans="1:6" x14ac:dyDescent="0.25">
      <c r="A4192" s="77">
        <v>39937973</v>
      </c>
      <c r="B4192" s="79">
        <v>36.22</v>
      </c>
      <c r="C4192" s="79"/>
      <c r="D4192" s="79"/>
      <c r="E4192" s="79"/>
      <c r="F4192" s="80"/>
    </row>
    <row r="4193" spans="1:6" x14ac:dyDescent="0.25">
      <c r="A4193" s="77">
        <v>39937974</v>
      </c>
      <c r="B4193" s="79">
        <v>151.16999999999999</v>
      </c>
      <c r="C4193" s="79"/>
      <c r="D4193" s="79"/>
      <c r="E4193" s="79"/>
      <c r="F4193" s="80"/>
    </row>
    <row r="4194" spans="1:6" x14ac:dyDescent="0.25">
      <c r="A4194" s="77">
        <v>39937975</v>
      </c>
      <c r="B4194" s="79">
        <v>164.62</v>
      </c>
      <c r="C4194" s="79"/>
      <c r="D4194" s="79"/>
      <c r="E4194" s="79"/>
      <c r="F4194" s="80"/>
    </row>
    <row r="4195" spans="1:6" x14ac:dyDescent="0.25">
      <c r="A4195" s="77">
        <v>39937976</v>
      </c>
      <c r="B4195" s="79">
        <v>92.6</v>
      </c>
      <c r="C4195" s="79"/>
      <c r="D4195" s="79"/>
      <c r="E4195" s="79"/>
      <c r="F4195" s="80"/>
    </row>
    <row r="4196" spans="1:6" x14ac:dyDescent="0.25">
      <c r="A4196" s="77">
        <v>39937977</v>
      </c>
      <c r="B4196" s="79">
        <v>80.64</v>
      </c>
      <c r="C4196" s="79"/>
      <c r="D4196" s="79"/>
      <c r="E4196" s="79"/>
      <c r="F4196" s="80"/>
    </row>
    <row r="4197" spans="1:6" x14ac:dyDescent="0.25">
      <c r="A4197" s="77">
        <v>39937978</v>
      </c>
      <c r="B4197" s="79">
        <v>146.47</v>
      </c>
      <c r="C4197" s="79"/>
      <c r="D4197" s="79"/>
      <c r="E4197" s="79"/>
      <c r="F4197" s="80"/>
    </row>
    <row r="4198" spans="1:6" x14ac:dyDescent="0.25">
      <c r="A4198" s="77">
        <v>39937979</v>
      </c>
      <c r="B4198" s="79">
        <v>50.39</v>
      </c>
      <c r="C4198" s="79"/>
      <c r="D4198" s="79"/>
      <c r="E4198" s="79"/>
      <c r="F4198" s="80"/>
    </row>
    <row r="4199" spans="1:6" x14ac:dyDescent="0.25">
      <c r="A4199" s="77">
        <v>39937980</v>
      </c>
      <c r="B4199" s="79">
        <v>120.74</v>
      </c>
      <c r="C4199" s="79"/>
      <c r="D4199" s="79"/>
      <c r="E4199" s="79"/>
      <c r="F4199" s="80"/>
    </row>
    <row r="4200" spans="1:6" x14ac:dyDescent="0.25">
      <c r="A4200" s="77">
        <v>39937981</v>
      </c>
      <c r="B4200" s="79">
        <v>111.06</v>
      </c>
      <c r="C4200" s="79"/>
      <c r="D4200" s="79"/>
      <c r="E4200" s="79"/>
      <c r="F4200" s="80"/>
    </row>
    <row r="4201" spans="1:6" x14ac:dyDescent="0.25">
      <c r="A4201" s="77">
        <v>39937982</v>
      </c>
      <c r="B4201" s="79">
        <v>66.88</v>
      </c>
      <c r="C4201" s="79"/>
      <c r="D4201" s="79"/>
      <c r="E4201" s="79"/>
      <c r="F4201" s="80"/>
    </row>
    <row r="4202" spans="1:6" x14ac:dyDescent="0.25">
      <c r="A4202" s="77">
        <v>39937983</v>
      </c>
      <c r="B4202" s="79">
        <v>101.42</v>
      </c>
      <c r="C4202" s="79"/>
      <c r="D4202" s="79"/>
      <c r="E4202" s="79"/>
      <c r="F4202" s="80"/>
    </row>
    <row r="4203" spans="1:6" x14ac:dyDescent="0.25">
      <c r="A4203" s="77">
        <v>39937984</v>
      </c>
      <c r="B4203" s="79">
        <v>113.37</v>
      </c>
      <c r="C4203" s="79"/>
      <c r="D4203" s="79"/>
      <c r="E4203" s="79"/>
      <c r="F4203" s="80"/>
    </row>
    <row r="4204" spans="1:6" x14ac:dyDescent="0.25">
      <c r="A4204" s="77">
        <v>39937985</v>
      </c>
      <c r="B4204" s="79">
        <v>510.27</v>
      </c>
      <c r="C4204" s="79"/>
      <c r="D4204" s="79"/>
      <c r="E4204" s="79"/>
      <c r="F4204" s="80"/>
    </row>
    <row r="4205" spans="1:6" x14ac:dyDescent="0.25">
      <c r="A4205" s="77">
        <v>39937986</v>
      </c>
      <c r="B4205" s="79">
        <v>207.68</v>
      </c>
      <c r="C4205" s="79"/>
      <c r="D4205" s="79"/>
      <c r="E4205" s="79"/>
      <c r="F4205" s="80"/>
    </row>
    <row r="4206" spans="1:6" x14ac:dyDescent="0.25">
      <c r="A4206" s="77">
        <v>39937987</v>
      </c>
      <c r="B4206" s="79">
        <v>66.88</v>
      </c>
      <c r="C4206" s="79"/>
      <c r="D4206" s="79"/>
      <c r="E4206" s="79"/>
      <c r="F4206" s="80"/>
    </row>
    <row r="4207" spans="1:6" x14ac:dyDescent="0.25">
      <c r="A4207" s="77">
        <v>39937988</v>
      </c>
      <c r="B4207" s="79">
        <v>38.630000000000003</v>
      </c>
      <c r="C4207" s="79"/>
      <c r="D4207" s="79"/>
      <c r="E4207" s="79"/>
      <c r="F4207" s="80"/>
    </row>
    <row r="4208" spans="1:6" x14ac:dyDescent="0.25">
      <c r="A4208" s="77">
        <v>39937989</v>
      </c>
      <c r="B4208" s="79">
        <v>62.99</v>
      </c>
      <c r="C4208" s="79"/>
      <c r="D4208" s="79"/>
      <c r="E4208" s="79"/>
      <c r="F4208" s="80"/>
    </row>
    <row r="4209" spans="1:6" x14ac:dyDescent="0.25">
      <c r="A4209" s="77">
        <v>39937990</v>
      </c>
      <c r="B4209" s="79">
        <v>80.62</v>
      </c>
      <c r="C4209" s="79"/>
      <c r="D4209" s="79"/>
      <c r="E4209" s="79"/>
      <c r="F4209" s="80"/>
    </row>
    <row r="4210" spans="1:6" x14ac:dyDescent="0.25">
      <c r="A4210" s="77">
        <v>39937991</v>
      </c>
      <c r="B4210" s="79">
        <v>45.35</v>
      </c>
      <c r="C4210" s="79"/>
      <c r="D4210" s="79"/>
      <c r="E4210" s="79"/>
      <c r="F4210" s="80"/>
    </row>
    <row r="4211" spans="1:6" x14ac:dyDescent="0.25">
      <c r="A4211" s="77">
        <v>39937992</v>
      </c>
      <c r="B4211" s="79">
        <v>123.37</v>
      </c>
      <c r="C4211" s="79"/>
      <c r="D4211" s="79"/>
      <c r="E4211" s="79"/>
      <c r="F4211" s="80"/>
    </row>
    <row r="4212" spans="1:6" x14ac:dyDescent="0.25">
      <c r="A4212" s="77">
        <v>39937993</v>
      </c>
      <c r="B4212" s="79">
        <v>28.34</v>
      </c>
      <c r="C4212" s="79"/>
      <c r="D4212" s="79"/>
      <c r="E4212" s="79"/>
      <c r="F4212" s="80"/>
    </row>
    <row r="4213" spans="1:6" x14ac:dyDescent="0.25">
      <c r="A4213" s="77">
        <v>39937994</v>
      </c>
      <c r="B4213" s="79">
        <v>152.13</v>
      </c>
      <c r="C4213" s="79"/>
      <c r="D4213" s="79"/>
      <c r="E4213" s="79"/>
      <c r="F4213" s="80"/>
    </row>
    <row r="4214" spans="1:6" x14ac:dyDescent="0.25">
      <c r="A4214" s="77">
        <v>39937995</v>
      </c>
      <c r="B4214" s="79">
        <v>613.28</v>
      </c>
      <c r="C4214" s="79"/>
      <c r="D4214" s="79"/>
      <c r="E4214" s="79"/>
      <c r="F4214" s="80"/>
    </row>
    <row r="4215" spans="1:6" x14ac:dyDescent="0.25">
      <c r="A4215" s="77">
        <v>39937996</v>
      </c>
      <c r="B4215" s="79">
        <v>72.290000000000006</v>
      </c>
      <c r="C4215" s="79"/>
      <c r="D4215" s="79"/>
      <c r="E4215" s="79"/>
      <c r="F4215" s="80"/>
    </row>
    <row r="4216" spans="1:6" x14ac:dyDescent="0.25">
      <c r="A4216" s="77">
        <v>39937997</v>
      </c>
      <c r="B4216" s="79">
        <v>33.799999999999997</v>
      </c>
      <c r="C4216" s="79"/>
      <c r="D4216" s="79"/>
      <c r="E4216" s="79"/>
      <c r="F4216" s="80"/>
    </row>
    <row r="4217" spans="1:6" x14ac:dyDescent="0.25">
      <c r="A4217" s="77">
        <v>39937998</v>
      </c>
      <c r="B4217" s="79">
        <v>164.62</v>
      </c>
      <c r="C4217" s="79"/>
      <c r="D4217" s="79"/>
      <c r="E4217" s="79"/>
      <c r="F4217" s="80"/>
    </row>
    <row r="4218" spans="1:6" x14ac:dyDescent="0.25">
      <c r="A4218" s="77">
        <v>39937999</v>
      </c>
      <c r="B4218" s="79">
        <v>51.81</v>
      </c>
      <c r="C4218" s="79"/>
      <c r="D4218" s="79"/>
      <c r="E4218" s="79"/>
      <c r="F4218" s="80"/>
    </row>
    <row r="4219" spans="1:6" x14ac:dyDescent="0.25">
      <c r="A4219" s="77">
        <v>39938000</v>
      </c>
      <c r="B4219" s="79">
        <v>50.39</v>
      </c>
      <c r="C4219" s="79"/>
      <c r="D4219" s="79"/>
      <c r="E4219" s="79"/>
      <c r="F4219" s="80"/>
    </row>
    <row r="4220" spans="1:6" x14ac:dyDescent="0.25">
      <c r="A4220" s="77">
        <v>39938001</v>
      </c>
      <c r="B4220" s="79">
        <v>50.39</v>
      </c>
      <c r="C4220" s="79"/>
      <c r="D4220" s="79"/>
      <c r="E4220" s="79"/>
      <c r="F4220" s="80"/>
    </row>
    <row r="4221" spans="1:6" x14ac:dyDescent="0.25">
      <c r="A4221" s="77">
        <v>39938002</v>
      </c>
      <c r="B4221" s="79">
        <v>88.82</v>
      </c>
      <c r="C4221" s="79"/>
      <c r="D4221" s="79"/>
      <c r="E4221" s="79"/>
      <c r="F4221" s="80"/>
    </row>
    <row r="4222" spans="1:6" x14ac:dyDescent="0.25">
      <c r="A4222" s="77">
        <v>39938003</v>
      </c>
      <c r="B4222" s="79">
        <v>46.3</v>
      </c>
      <c r="C4222" s="79"/>
      <c r="D4222" s="79"/>
      <c r="E4222" s="79"/>
      <c r="F4222" s="80"/>
    </row>
    <row r="4223" spans="1:6" x14ac:dyDescent="0.25">
      <c r="A4223" s="77">
        <v>39938004</v>
      </c>
      <c r="B4223" s="79">
        <v>66.88</v>
      </c>
      <c r="C4223" s="79"/>
      <c r="D4223" s="79"/>
      <c r="E4223" s="79"/>
      <c r="F4223" s="80"/>
    </row>
    <row r="4224" spans="1:6" x14ac:dyDescent="0.25">
      <c r="A4224" s="77">
        <v>39938005</v>
      </c>
      <c r="B4224" s="79">
        <v>200.64</v>
      </c>
      <c r="C4224" s="79"/>
      <c r="D4224" s="79"/>
      <c r="E4224" s="79"/>
      <c r="F4224" s="80"/>
    </row>
    <row r="4225" spans="1:6" x14ac:dyDescent="0.25">
      <c r="A4225" s="77">
        <v>39938006</v>
      </c>
      <c r="B4225" s="79">
        <v>211.64</v>
      </c>
      <c r="C4225" s="79"/>
      <c r="D4225" s="79"/>
      <c r="E4225" s="79"/>
      <c r="F4225" s="80"/>
    </row>
    <row r="4226" spans="1:6" x14ac:dyDescent="0.25">
      <c r="A4226" s="77">
        <v>39938007</v>
      </c>
      <c r="B4226" s="79">
        <v>212.51</v>
      </c>
      <c r="C4226" s="79"/>
      <c r="D4226" s="79"/>
      <c r="E4226" s="79"/>
      <c r="F4226" s="80"/>
    </row>
    <row r="4227" spans="1:6" x14ac:dyDescent="0.25">
      <c r="A4227" s="77">
        <v>39938008</v>
      </c>
      <c r="B4227" s="79">
        <v>77.260000000000005</v>
      </c>
      <c r="C4227" s="79"/>
      <c r="D4227" s="79"/>
      <c r="E4227" s="79"/>
      <c r="F4227" s="80"/>
    </row>
    <row r="4228" spans="1:6" x14ac:dyDescent="0.25">
      <c r="A4228" s="77">
        <v>39938009</v>
      </c>
      <c r="B4228" s="79">
        <v>191.48</v>
      </c>
      <c r="C4228" s="79"/>
      <c r="D4228" s="79"/>
      <c r="E4228" s="79"/>
      <c r="F4228" s="80"/>
    </row>
    <row r="4229" spans="1:6" x14ac:dyDescent="0.25">
      <c r="A4229" s="77">
        <v>39938010</v>
      </c>
      <c r="B4229" s="79">
        <v>43.46</v>
      </c>
      <c r="C4229" s="79"/>
      <c r="D4229" s="79"/>
      <c r="E4229" s="79"/>
      <c r="F4229" s="80"/>
    </row>
    <row r="4230" spans="1:6" x14ac:dyDescent="0.25">
      <c r="A4230" s="77">
        <v>39938011</v>
      </c>
      <c r="B4230" s="79">
        <v>108.56</v>
      </c>
      <c r="C4230" s="79"/>
      <c r="D4230" s="79"/>
      <c r="E4230" s="79"/>
      <c r="F4230" s="80"/>
    </row>
    <row r="4231" spans="1:6" x14ac:dyDescent="0.25">
      <c r="A4231" s="77">
        <v>39938012</v>
      </c>
      <c r="B4231" s="79">
        <v>767.3</v>
      </c>
      <c r="C4231" s="79"/>
      <c r="D4231" s="79"/>
      <c r="E4231" s="79"/>
      <c r="F4231" s="80"/>
    </row>
    <row r="4232" spans="1:6" x14ac:dyDescent="0.25">
      <c r="A4232" s="77">
        <v>39938013</v>
      </c>
      <c r="B4232" s="79">
        <v>33.799999999999997</v>
      </c>
      <c r="C4232" s="79"/>
      <c r="D4232" s="79"/>
      <c r="E4232" s="79"/>
      <c r="F4232" s="80"/>
    </row>
    <row r="4233" spans="1:6" x14ac:dyDescent="0.25">
      <c r="A4233" s="77">
        <v>39938014</v>
      </c>
      <c r="B4233" s="79">
        <v>60.47</v>
      </c>
      <c r="C4233" s="79"/>
      <c r="D4233" s="79"/>
      <c r="E4233" s="79"/>
      <c r="F4233" s="80"/>
    </row>
    <row r="4234" spans="1:6" x14ac:dyDescent="0.25">
      <c r="A4234" s="77">
        <v>39938015</v>
      </c>
      <c r="B4234" s="79">
        <v>23.69</v>
      </c>
      <c r="C4234" s="79"/>
      <c r="D4234" s="79"/>
      <c r="E4234" s="79"/>
      <c r="F4234" s="80"/>
    </row>
    <row r="4235" spans="1:6" x14ac:dyDescent="0.25">
      <c r="A4235" s="77">
        <v>39938016</v>
      </c>
      <c r="B4235" s="79">
        <v>308.67</v>
      </c>
      <c r="C4235" s="79"/>
      <c r="D4235" s="79"/>
      <c r="E4235" s="79"/>
      <c r="F4235" s="80"/>
    </row>
    <row r="4236" spans="1:6" x14ac:dyDescent="0.25">
      <c r="A4236" s="77">
        <v>39938017</v>
      </c>
      <c r="B4236" s="79">
        <v>33.799999999999997</v>
      </c>
      <c r="C4236" s="79"/>
      <c r="D4236" s="79"/>
      <c r="E4236" s="79"/>
      <c r="F4236" s="80"/>
    </row>
    <row r="4237" spans="1:6" x14ac:dyDescent="0.25">
      <c r="A4237" s="77">
        <v>39938018</v>
      </c>
      <c r="B4237" s="79">
        <v>628.4</v>
      </c>
      <c r="C4237" s="79"/>
      <c r="D4237" s="79"/>
      <c r="E4237" s="79"/>
      <c r="F4237" s="80"/>
    </row>
    <row r="4238" spans="1:6" x14ac:dyDescent="0.25">
      <c r="A4238" s="77">
        <v>39938019</v>
      </c>
      <c r="B4238" s="79">
        <v>110.86</v>
      </c>
      <c r="C4238" s="79"/>
      <c r="D4238" s="79"/>
      <c r="E4238" s="79"/>
      <c r="F4238" s="80"/>
    </row>
    <row r="4239" spans="1:6" x14ac:dyDescent="0.25">
      <c r="A4239" s="77">
        <v>39938020</v>
      </c>
      <c r="B4239" s="79">
        <v>40.31</v>
      </c>
      <c r="C4239" s="79"/>
      <c r="D4239" s="79"/>
      <c r="E4239" s="79"/>
      <c r="F4239" s="80"/>
    </row>
    <row r="4240" spans="1:6" x14ac:dyDescent="0.25">
      <c r="A4240" s="77">
        <v>39938021</v>
      </c>
      <c r="B4240" s="79">
        <v>234.33</v>
      </c>
      <c r="C4240" s="79"/>
      <c r="D4240" s="79"/>
      <c r="E4240" s="79"/>
      <c r="F4240" s="80"/>
    </row>
    <row r="4241" spans="1:6" x14ac:dyDescent="0.25">
      <c r="A4241" s="77">
        <v>39938022</v>
      </c>
      <c r="B4241" s="79">
        <v>231.81</v>
      </c>
      <c r="C4241" s="79"/>
      <c r="D4241" s="79"/>
      <c r="E4241" s="79"/>
      <c r="F4241" s="80"/>
    </row>
    <row r="4242" spans="1:6" x14ac:dyDescent="0.25">
      <c r="A4242" s="77">
        <v>39938023</v>
      </c>
      <c r="B4242" s="79">
        <v>78.94</v>
      </c>
      <c r="C4242" s="79"/>
      <c r="D4242" s="79"/>
      <c r="E4242" s="79"/>
      <c r="F4242" s="80"/>
    </row>
    <row r="4243" spans="1:6" x14ac:dyDescent="0.25">
      <c r="A4243" s="77">
        <v>39938024</v>
      </c>
      <c r="B4243" s="79">
        <v>462.99</v>
      </c>
      <c r="C4243" s="79"/>
      <c r="D4243" s="79"/>
      <c r="E4243" s="79"/>
      <c r="F4243" s="80"/>
    </row>
    <row r="4244" spans="1:6" x14ac:dyDescent="0.25">
      <c r="A4244" s="77">
        <v>39938025</v>
      </c>
      <c r="B4244" s="79">
        <v>50.39</v>
      </c>
      <c r="C4244" s="79"/>
      <c r="D4244" s="79"/>
      <c r="E4244" s="79"/>
      <c r="F4244" s="80"/>
    </row>
    <row r="4245" spans="1:6" x14ac:dyDescent="0.25">
      <c r="A4245" s="77">
        <v>39938026</v>
      </c>
      <c r="B4245" s="79">
        <v>195.48</v>
      </c>
      <c r="C4245" s="79"/>
      <c r="D4245" s="79"/>
      <c r="E4245" s="79"/>
      <c r="F4245" s="80"/>
    </row>
    <row r="4246" spans="1:6" x14ac:dyDescent="0.25">
      <c r="A4246" s="77">
        <v>39938027</v>
      </c>
      <c r="B4246" s="78">
        <v>1189.69</v>
      </c>
      <c r="C4246" s="78"/>
      <c r="D4246" s="79"/>
      <c r="E4246" s="79"/>
      <c r="F4246" s="80"/>
    </row>
    <row r="4247" spans="1:6" x14ac:dyDescent="0.25">
      <c r="A4247" s="77">
        <v>39938028</v>
      </c>
      <c r="B4247" s="79">
        <v>438.23</v>
      </c>
      <c r="C4247" s="79"/>
      <c r="D4247" s="79"/>
      <c r="E4247" s="79"/>
      <c r="F4247" s="80"/>
    </row>
    <row r="4248" spans="1:6" x14ac:dyDescent="0.25">
      <c r="A4248" s="77">
        <v>39938029</v>
      </c>
      <c r="B4248" s="79">
        <v>33.07</v>
      </c>
      <c r="C4248" s="79"/>
      <c r="D4248" s="79"/>
      <c r="E4248" s="79"/>
      <c r="F4248" s="80"/>
    </row>
    <row r="4249" spans="1:6" x14ac:dyDescent="0.25">
      <c r="A4249" s="77">
        <v>39938030</v>
      </c>
      <c r="B4249" s="79">
        <v>144.86000000000001</v>
      </c>
      <c r="C4249" s="79"/>
      <c r="D4249" s="79"/>
      <c r="E4249" s="79"/>
      <c r="F4249" s="80"/>
    </row>
    <row r="4250" spans="1:6" x14ac:dyDescent="0.25">
      <c r="A4250" s="77">
        <v>39938031</v>
      </c>
      <c r="B4250" s="79">
        <v>199.68</v>
      </c>
      <c r="C4250" s="79"/>
      <c r="D4250" s="79"/>
      <c r="E4250" s="79"/>
      <c r="F4250" s="80"/>
    </row>
    <row r="4251" spans="1:6" x14ac:dyDescent="0.25">
      <c r="A4251" s="77">
        <v>39938032</v>
      </c>
      <c r="B4251" s="79">
        <v>34.54</v>
      </c>
      <c r="C4251" s="79"/>
      <c r="D4251" s="79"/>
      <c r="E4251" s="79"/>
      <c r="F4251" s="80"/>
    </row>
    <row r="4252" spans="1:6" x14ac:dyDescent="0.25">
      <c r="A4252" s="77">
        <v>39938033</v>
      </c>
      <c r="B4252" s="79">
        <v>62.99</v>
      </c>
      <c r="C4252" s="79"/>
      <c r="D4252" s="79"/>
      <c r="E4252" s="79"/>
      <c r="F4252" s="80"/>
    </row>
    <row r="4253" spans="1:6" x14ac:dyDescent="0.25">
      <c r="A4253" s="77">
        <v>39938034</v>
      </c>
      <c r="B4253" s="79">
        <v>120.96</v>
      </c>
      <c r="C4253" s="79"/>
      <c r="D4253" s="79"/>
      <c r="E4253" s="79"/>
      <c r="F4253" s="80"/>
    </row>
    <row r="4254" spans="1:6" x14ac:dyDescent="0.25">
      <c r="A4254" s="77">
        <v>39938035</v>
      </c>
      <c r="B4254" s="79">
        <v>40.31</v>
      </c>
      <c r="C4254" s="79"/>
      <c r="D4254" s="79"/>
      <c r="E4254" s="79"/>
      <c r="F4254" s="80"/>
    </row>
    <row r="4255" spans="1:6" x14ac:dyDescent="0.25">
      <c r="A4255" s="77">
        <v>39938036</v>
      </c>
      <c r="B4255" s="79">
        <v>49.34</v>
      </c>
      <c r="C4255" s="79"/>
      <c r="D4255" s="79"/>
      <c r="E4255" s="79"/>
      <c r="F4255" s="80"/>
    </row>
    <row r="4256" spans="1:6" x14ac:dyDescent="0.25">
      <c r="A4256" s="77">
        <v>39938037</v>
      </c>
      <c r="B4256" s="79">
        <v>88.81</v>
      </c>
      <c r="C4256" s="79"/>
      <c r="D4256" s="79"/>
      <c r="E4256" s="79"/>
      <c r="F4256" s="80"/>
    </row>
    <row r="4257" spans="1:6" x14ac:dyDescent="0.25">
      <c r="A4257" s="77">
        <v>39938038</v>
      </c>
      <c r="B4257" s="79">
        <v>282.2</v>
      </c>
      <c r="C4257" s="79"/>
      <c r="D4257" s="79"/>
      <c r="E4257" s="79"/>
      <c r="F4257" s="80"/>
    </row>
    <row r="4258" spans="1:6" x14ac:dyDescent="0.25">
      <c r="A4258" s="77">
        <v>39938039</v>
      </c>
      <c r="B4258" s="78">
        <v>1539.55</v>
      </c>
      <c r="C4258" s="78"/>
      <c r="D4258" s="79"/>
      <c r="E4258" s="79"/>
      <c r="F4258" s="80"/>
    </row>
    <row r="4259" spans="1:6" x14ac:dyDescent="0.25">
      <c r="A4259" s="77">
        <v>39938040</v>
      </c>
      <c r="B4259" s="78">
        <v>2376.63</v>
      </c>
      <c r="C4259" s="78"/>
      <c r="D4259" s="79"/>
      <c r="E4259" s="79"/>
      <c r="F4259" s="80"/>
    </row>
    <row r="4260" spans="1:6" x14ac:dyDescent="0.25">
      <c r="A4260" s="77">
        <v>39938051</v>
      </c>
      <c r="B4260" s="78">
        <v>1165.44</v>
      </c>
      <c r="C4260" s="78"/>
      <c r="D4260" s="79"/>
      <c r="E4260" s="79"/>
      <c r="F4260" s="80"/>
    </row>
    <row r="4261" spans="1:6" x14ac:dyDescent="0.25">
      <c r="A4261" s="77">
        <v>39938052</v>
      </c>
      <c r="B4261" s="79">
        <v>803.84</v>
      </c>
      <c r="C4261" s="79"/>
      <c r="D4261" s="79"/>
      <c r="E4261" s="79"/>
      <c r="F4261" s="80"/>
    </row>
    <row r="4262" spans="1:6" x14ac:dyDescent="0.25">
      <c r="A4262" s="90" t="s">
        <v>292</v>
      </c>
      <c r="B4262" s="91">
        <f>SUM(B4155:B4261)</f>
        <v>11818.440000000004</v>
      </c>
      <c r="C4262" s="79"/>
      <c r="D4262" s="79"/>
      <c r="E4262" s="79"/>
      <c r="F4262" s="80"/>
    </row>
    <row r="4263" spans="1:6" x14ac:dyDescent="0.25">
      <c r="A4263" s="77" t="s">
        <v>8</v>
      </c>
      <c r="B4263" s="79"/>
      <c r="C4263" s="79"/>
      <c r="D4263" s="79"/>
      <c r="E4263" s="79"/>
      <c r="F4263" s="80"/>
    </row>
    <row r="4264" spans="1:6" x14ac:dyDescent="0.25">
      <c r="A4264" s="77"/>
      <c r="B4264" s="79"/>
      <c r="C4264" s="79"/>
      <c r="D4264" s="79"/>
      <c r="E4264" s="79"/>
      <c r="F4264" s="80"/>
    </row>
    <row r="4265" spans="1:6" x14ac:dyDescent="0.25">
      <c r="A4265" s="77" t="s">
        <v>1112</v>
      </c>
      <c r="B4265" s="79">
        <v>385.56</v>
      </c>
      <c r="C4265" s="79"/>
      <c r="D4265" s="79"/>
      <c r="E4265" s="79"/>
      <c r="F4265" s="80"/>
    </row>
    <row r="4266" spans="1:6" x14ac:dyDescent="0.25">
      <c r="A4266" s="77" t="s">
        <v>1113</v>
      </c>
      <c r="B4266" s="79">
        <v>50.05</v>
      </c>
      <c r="C4266" s="79"/>
      <c r="D4266" s="79"/>
      <c r="E4266" s="79"/>
      <c r="F4266" s="80"/>
    </row>
    <row r="4267" spans="1:6" x14ac:dyDescent="0.25">
      <c r="A4267" s="77" t="s">
        <v>1114</v>
      </c>
      <c r="B4267" s="79">
        <v>239.76</v>
      </c>
      <c r="C4267" s="79"/>
      <c r="D4267" s="79"/>
      <c r="E4267" s="81" t="s">
        <v>20</v>
      </c>
      <c r="F4267" s="92">
        <f>B4262+B4297</f>
        <v>15644.790000000005</v>
      </c>
    </row>
    <row r="4268" spans="1:6" x14ac:dyDescent="0.25">
      <c r="A4268" s="77" t="s">
        <v>1115</v>
      </c>
      <c r="B4268" s="79">
        <v>78.25</v>
      </c>
      <c r="C4268" s="79"/>
      <c r="D4268" s="79"/>
      <c r="E4268" s="79"/>
      <c r="F4268" s="80"/>
    </row>
    <row r="4269" spans="1:6" x14ac:dyDescent="0.25">
      <c r="A4269" s="77" t="s">
        <v>1116</v>
      </c>
      <c r="B4269" s="79">
        <v>50.05</v>
      </c>
      <c r="C4269" s="79"/>
      <c r="D4269" s="79"/>
      <c r="E4269" s="79"/>
      <c r="F4269" s="80"/>
    </row>
    <row r="4270" spans="1:6" x14ac:dyDescent="0.25">
      <c r="A4270" s="77" t="s">
        <v>1117</v>
      </c>
      <c r="B4270" s="79">
        <v>85.04</v>
      </c>
      <c r="C4270" s="79"/>
      <c r="D4270" s="79"/>
      <c r="E4270" s="79"/>
      <c r="F4270" s="80"/>
    </row>
    <row r="4271" spans="1:6" x14ac:dyDescent="0.25">
      <c r="A4271" s="77" t="s">
        <v>1118</v>
      </c>
      <c r="B4271" s="79">
        <v>51.26</v>
      </c>
      <c r="C4271" s="79"/>
      <c r="D4271" s="79"/>
      <c r="E4271" s="79"/>
      <c r="F4271" s="80"/>
    </row>
    <row r="4272" spans="1:6" x14ac:dyDescent="0.25">
      <c r="A4272" s="77" t="s">
        <v>1119</v>
      </c>
      <c r="B4272" s="79">
        <v>143.25</v>
      </c>
      <c r="C4272" s="79"/>
      <c r="D4272" s="79"/>
      <c r="E4272" s="79"/>
      <c r="F4272" s="80"/>
    </row>
    <row r="4273" spans="1:6" x14ac:dyDescent="0.25">
      <c r="A4273" s="77" t="s">
        <v>1120</v>
      </c>
      <c r="B4273" s="79">
        <v>50.05</v>
      </c>
      <c r="C4273" s="79"/>
      <c r="D4273" s="79"/>
      <c r="E4273" s="79"/>
      <c r="F4273" s="80"/>
    </row>
    <row r="4274" spans="1:6" x14ac:dyDescent="0.25">
      <c r="A4274" s="77" t="s">
        <v>1121</v>
      </c>
      <c r="B4274" s="79">
        <v>36.51</v>
      </c>
      <c r="C4274" s="79"/>
      <c r="D4274" s="79"/>
      <c r="E4274" s="79"/>
      <c r="F4274" s="80"/>
    </row>
    <row r="4275" spans="1:6" x14ac:dyDescent="0.25">
      <c r="A4275" s="77" t="s">
        <v>1122</v>
      </c>
      <c r="B4275" s="79">
        <v>149.47999999999999</v>
      </c>
      <c r="C4275" s="79"/>
      <c r="D4275" s="79"/>
      <c r="E4275" s="79"/>
      <c r="F4275" s="80"/>
    </row>
    <row r="4276" spans="1:6" x14ac:dyDescent="0.25">
      <c r="A4276" s="77" t="s">
        <v>1123</v>
      </c>
      <c r="B4276" s="79">
        <v>149.47999999999999</v>
      </c>
      <c r="C4276" s="79"/>
      <c r="D4276" s="79"/>
      <c r="E4276" s="79"/>
      <c r="F4276" s="80"/>
    </row>
    <row r="4277" spans="1:6" x14ac:dyDescent="0.25">
      <c r="A4277" s="77" t="s">
        <v>1124</v>
      </c>
      <c r="B4277" s="79">
        <v>95.9</v>
      </c>
      <c r="C4277" s="79"/>
      <c r="D4277" s="79"/>
      <c r="E4277" s="79"/>
      <c r="F4277" s="80"/>
    </row>
    <row r="4278" spans="1:6" x14ac:dyDescent="0.25">
      <c r="A4278" s="77" t="s">
        <v>1125</v>
      </c>
      <c r="B4278" s="79">
        <v>149.85</v>
      </c>
      <c r="C4278" s="79"/>
      <c r="D4278" s="79"/>
      <c r="E4278" s="79"/>
      <c r="F4278" s="80"/>
    </row>
    <row r="4279" spans="1:6" x14ac:dyDescent="0.25">
      <c r="A4279" s="77" t="s">
        <v>1126</v>
      </c>
      <c r="B4279" s="79">
        <v>385.56</v>
      </c>
      <c r="C4279" s="79"/>
      <c r="D4279" s="79"/>
      <c r="E4279" s="79"/>
      <c r="F4279" s="80"/>
    </row>
    <row r="4280" spans="1:6" x14ac:dyDescent="0.25">
      <c r="A4280" s="77" t="s">
        <v>1127</v>
      </c>
      <c r="B4280" s="79">
        <v>50.05</v>
      </c>
      <c r="C4280" s="79"/>
      <c r="D4280" s="79"/>
      <c r="E4280" s="79"/>
      <c r="F4280" s="80"/>
    </row>
    <row r="4281" spans="1:6" x14ac:dyDescent="0.25">
      <c r="A4281" s="77" t="s">
        <v>1128</v>
      </c>
      <c r="B4281" s="79">
        <v>38.1</v>
      </c>
      <c r="C4281" s="79"/>
      <c r="D4281" s="79"/>
      <c r="E4281" s="79"/>
      <c r="F4281" s="80"/>
    </row>
    <row r="4282" spans="1:6" x14ac:dyDescent="0.25">
      <c r="A4282" s="77" t="s">
        <v>1129</v>
      </c>
      <c r="B4282" s="79">
        <v>50.12</v>
      </c>
      <c r="C4282" s="79"/>
      <c r="D4282" s="79"/>
      <c r="E4282" s="79"/>
      <c r="F4282" s="80"/>
    </row>
    <row r="4283" spans="1:6" x14ac:dyDescent="0.25">
      <c r="A4283" s="77" t="s">
        <v>1130</v>
      </c>
      <c r="B4283" s="79">
        <v>61.08</v>
      </c>
      <c r="C4283" s="79"/>
      <c r="D4283" s="79"/>
      <c r="E4283" s="79"/>
      <c r="F4283" s="80"/>
    </row>
    <row r="4284" spans="1:6" x14ac:dyDescent="0.25">
      <c r="A4284" s="77" t="s">
        <v>1131</v>
      </c>
      <c r="B4284" s="79">
        <v>31.63</v>
      </c>
      <c r="C4284" s="79"/>
      <c r="D4284" s="79"/>
      <c r="E4284" s="79"/>
      <c r="F4284" s="80"/>
    </row>
    <row r="4285" spans="1:6" x14ac:dyDescent="0.25">
      <c r="A4285" s="77" t="s">
        <v>1132</v>
      </c>
      <c r="B4285" s="79">
        <v>125.19</v>
      </c>
      <c r="C4285" s="79"/>
      <c r="D4285" s="79"/>
      <c r="E4285" s="79"/>
      <c r="F4285" s="80"/>
    </row>
    <row r="4286" spans="1:6" x14ac:dyDescent="0.25">
      <c r="A4286" s="77" t="s">
        <v>1133</v>
      </c>
      <c r="B4286" s="79">
        <v>76.650000000000006</v>
      </c>
      <c r="C4286" s="79"/>
      <c r="D4286" s="79"/>
      <c r="E4286" s="79"/>
      <c r="F4286" s="80"/>
    </row>
    <row r="4287" spans="1:6" x14ac:dyDescent="0.25">
      <c r="A4287" s="77" t="s">
        <v>1134</v>
      </c>
      <c r="B4287" s="79">
        <v>56.07</v>
      </c>
      <c r="C4287" s="79"/>
      <c r="D4287" s="79"/>
      <c r="E4287" s="79"/>
      <c r="F4287" s="80"/>
    </row>
    <row r="4288" spans="1:6" x14ac:dyDescent="0.25">
      <c r="A4288" s="77" t="s">
        <v>1135</v>
      </c>
      <c r="B4288" s="79">
        <v>65.31</v>
      </c>
      <c r="C4288" s="79"/>
      <c r="D4288" s="79"/>
      <c r="E4288" s="79"/>
      <c r="F4288" s="80"/>
    </row>
    <row r="4289" spans="1:6" x14ac:dyDescent="0.25">
      <c r="A4289" s="77" t="s">
        <v>1136</v>
      </c>
      <c r="B4289" s="79">
        <v>57.15</v>
      </c>
      <c r="C4289" s="79"/>
      <c r="D4289" s="79"/>
      <c r="E4289" s="79"/>
      <c r="F4289" s="80"/>
    </row>
    <row r="4290" spans="1:6" x14ac:dyDescent="0.25">
      <c r="A4290" s="77" t="s">
        <v>1137</v>
      </c>
      <c r="B4290" s="79">
        <v>61.12</v>
      </c>
      <c r="C4290" s="79"/>
      <c r="D4290" s="79"/>
      <c r="E4290" s="79"/>
      <c r="F4290" s="80"/>
    </row>
    <row r="4291" spans="1:6" x14ac:dyDescent="0.25">
      <c r="A4291" s="77" t="s">
        <v>1138</v>
      </c>
      <c r="B4291" s="79">
        <v>89.69</v>
      </c>
      <c r="C4291" s="79"/>
      <c r="D4291" s="79"/>
      <c r="E4291" s="79"/>
      <c r="F4291" s="80"/>
    </row>
    <row r="4292" spans="1:6" x14ac:dyDescent="0.25">
      <c r="A4292" s="77" t="s">
        <v>1139</v>
      </c>
      <c r="B4292" s="79">
        <v>479.52</v>
      </c>
      <c r="C4292" s="79"/>
      <c r="D4292" s="79"/>
      <c r="E4292" s="79"/>
      <c r="F4292" s="80"/>
    </row>
    <row r="4293" spans="1:6" x14ac:dyDescent="0.25">
      <c r="A4293" s="77" t="s">
        <v>1140</v>
      </c>
      <c r="B4293" s="79">
        <v>142.88</v>
      </c>
      <c r="C4293" s="79"/>
      <c r="D4293" s="79"/>
      <c r="E4293" s="79"/>
      <c r="F4293" s="80"/>
    </row>
    <row r="4294" spans="1:6" x14ac:dyDescent="0.25">
      <c r="A4294" s="77" t="s">
        <v>1141</v>
      </c>
      <c r="B4294" s="79">
        <v>179.82</v>
      </c>
      <c r="C4294" s="79"/>
      <c r="D4294" s="79"/>
      <c r="E4294" s="79"/>
      <c r="F4294" s="80"/>
    </row>
    <row r="4295" spans="1:6" x14ac:dyDescent="0.25">
      <c r="A4295" s="77" t="s">
        <v>1142</v>
      </c>
      <c r="B4295" s="79">
        <v>89.69</v>
      </c>
      <c r="C4295" s="79"/>
      <c r="D4295" s="79"/>
      <c r="E4295" s="79"/>
      <c r="F4295" s="80"/>
    </row>
    <row r="4296" spans="1:6" x14ac:dyDescent="0.25">
      <c r="A4296" s="77" t="s">
        <v>1143</v>
      </c>
      <c r="B4296" s="79">
        <v>72.23</v>
      </c>
      <c r="C4296" s="79"/>
      <c r="D4296" s="79"/>
      <c r="E4296" s="79"/>
      <c r="F4296" s="80"/>
    </row>
    <row r="4297" spans="1:6" x14ac:dyDescent="0.25">
      <c r="A4297" s="85" t="s">
        <v>19</v>
      </c>
      <c r="B4297" s="86">
        <f>SUM(B4265:B4296)</f>
        <v>3826.3500000000004</v>
      </c>
      <c r="C4297" s="87"/>
      <c r="D4297" s="87"/>
      <c r="E4297" s="87"/>
      <c r="F4297" s="88"/>
    </row>
    <row r="4300" spans="1:6" customFormat="1" x14ac:dyDescent="0.25">
      <c r="A4300" s="44" t="s">
        <v>5</v>
      </c>
      <c r="B4300" s="46" t="s">
        <v>6</v>
      </c>
      <c r="C4300" s="45">
        <v>44453</v>
      </c>
      <c r="D4300" s="42">
        <v>412.98</v>
      </c>
    </row>
    <row r="4301" spans="1:6" x14ac:dyDescent="0.25">
      <c r="A4301" s="69" t="s">
        <v>1145</v>
      </c>
      <c r="B4301" s="69">
        <v>124.89</v>
      </c>
    </row>
    <row r="4302" spans="1:6" x14ac:dyDescent="0.25">
      <c r="A4302" s="69" t="s">
        <v>1146</v>
      </c>
      <c r="B4302" s="69">
        <v>111.92</v>
      </c>
    </row>
    <row r="4303" spans="1:6" x14ac:dyDescent="0.25">
      <c r="A4303" s="69" t="s">
        <v>1147</v>
      </c>
      <c r="B4303" s="69">
        <v>87.27</v>
      </c>
    </row>
    <row r="4304" spans="1:6" x14ac:dyDescent="0.25">
      <c r="A4304" s="69" t="s">
        <v>1148</v>
      </c>
      <c r="B4304" s="69">
        <v>88.9</v>
      </c>
    </row>
    <row r="4305" spans="1:6" ht="15.75" thickBot="1" x14ac:dyDescent="0.3">
      <c r="A4305" s="83" t="s">
        <v>19</v>
      </c>
      <c r="B4305" s="84">
        <f>SUM(B4301:B4304)</f>
        <v>412.98</v>
      </c>
    </row>
    <row r="4306" spans="1:6" ht="15.75" thickTop="1" x14ac:dyDescent="0.25"/>
    <row r="4308" spans="1:6" x14ac:dyDescent="0.25">
      <c r="A4308" s="60" t="s">
        <v>5</v>
      </c>
      <c r="B4308" s="126" t="s">
        <v>771</v>
      </c>
      <c r="C4308" s="12">
        <v>44454</v>
      </c>
      <c r="D4308" s="146">
        <v>202.85</v>
      </c>
    </row>
    <row r="4309" spans="1:6" x14ac:dyDescent="0.25">
      <c r="A4309" s="69" t="s">
        <v>1149</v>
      </c>
      <c r="B4309" s="69">
        <v>24.38</v>
      </c>
    </row>
    <row r="4310" spans="1:6" x14ac:dyDescent="0.25">
      <c r="A4310" s="69" t="s">
        <v>1150</v>
      </c>
      <c r="B4310" s="69">
        <v>84.36</v>
      </c>
    </row>
    <row r="4311" spans="1:6" x14ac:dyDescent="0.25">
      <c r="A4311" s="69" t="s">
        <v>1151</v>
      </c>
      <c r="B4311" s="69">
        <v>72.23</v>
      </c>
    </row>
    <row r="4312" spans="1:6" x14ac:dyDescent="0.25">
      <c r="A4312" s="69" t="s">
        <v>1152</v>
      </c>
      <c r="B4312" s="69">
        <v>21.88</v>
      </c>
    </row>
    <row r="4313" spans="1:6" ht="15.75" thickBot="1" x14ac:dyDescent="0.3">
      <c r="A4313" s="83" t="s">
        <v>19</v>
      </c>
      <c r="B4313" s="84">
        <f>SUM(B4309:B4312)</f>
        <v>202.85</v>
      </c>
    </row>
    <row r="4314" spans="1:6" ht="15.75" thickTop="1" x14ac:dyDescent="0.25"/>
    <row r="4316" spans="1:6" x14ac:dyDescent="0.25">
      <c r="A4316" s="47" t="s">
        <v>5</v>
      </c>
      <c r="B4316" s="131" t="s">
        <v>771</v>
      </c>
      <c r="C4316" s="139">
        <v>44455</v>
      </c>
      <c r="D4316" s="147">
        <v>3829.55</v>
      </c>
    </row>
    <row r="4317" spans="1:6" x14ac:dyDescent="0.25">
      <c r="A4317" s="73">
        <v>39980414</v>
      </c>
      <c r="B4317" s="75">
        <v>180.8</v>
      </c>
      <c r="C4317" s="75"/>
      <c r="D4317" s="75"/>
      <c r="E4317" s="75"/>
      <c r="F4317" s="76"/>
    </row>
    <row r="4318" spans="1:6" x14ac:dyDescent="0.25">
      <c r="A4318" s="77">
        <v>39980415</v>
      </c>
      <c r="B4318" s="79">
        <v>234.33</v>
      </c>
      <c r="C4318" s="79"/>
      <c r="D4318" s="79"/>
      <c r="E4318" s="79"/>
      <c r="F4318" s="80"/>
    </row>
    <row r="4319" spans="1:6" x14ac:dyDescent="0.25">
      <c r="A4319" s="77">
        <v>39980416</v>
      </c>
      <c r="B4319" s="79">
        <v>141.72999999999999</v>
      </c>
      <c r="C4319" s="79"/>
      <c r="D4319" s="79"/>
      <c r="E4319" s="79"/>
      <c r="F4319" s="80"/>
    </row>
    <row r="4320" spans="1:6" x14ac:dyDescent="0.25">
      <c r="A4320" s="77">
        <v>39980417</v>
      </c>
      <c r="B4320" s="79">
        <v>70.55</v>
      </c>
      <c r="C4320" s="79"/>
      <c r="D4320" s="79"/>
      <c r="E4320" s="79"/>
      <c r="F4320" s="80"/>
    </row>
    <row r="4321" spans="1:6" x14ac:dyDescent="0.25">
      <c r="A4321" s="77">
        <v>39980418</v>
      </c>
      <c r="B4321" s="79">
        <v>180.8</v>
      </c>
      <c r="C4321" s="79"/>
      <c r="D4321" s="79"/>
      <c r="E4321" s="79"/>
      <c r="F4321" s="80"/>
    </row>
    <row r="4322" spans="1:6" x14ac:dyDescent="0.25">
      <c r="A4322" s="77">
        <v>39980419</v>
      </c>
      <c r="B4322" s="79">
        <v>78.739999999999995</v>
      </c>
      <c r="C4322" s="79"/>
      <c r="D4322" s="79"/>
      <c r="E4322" s="79"/>
      <c r="F4322" s="80"/>
    </row>
    <row r="4323" spans="1:6" x14ac:dyDescent="0.25">
      <c r="A4323" s="77">
        <v>39980420</v>
      </c>
      <c r="B4323" s="79">
        <v>82.31</v>
      </c>
      <c r="C4323" s="79"/>
      <c r="D4323" s="79"/>
      <c r="E4323" s="79"/>
      <c r="F4323" s="80"/>
    </row>
    <row r="4324" spans="1:6" x14ac:dyDescent="0.25">
      <c r="A4324" s="77">
        <v>39980421</v>
      </c>
      <c r="B4324" s="79">
        <v>66.88</v>
      </c>
      <c r="C4324" s="79"/>
      <c r="D4324" s="79"/>
      <c r="E4324" s="79"/>
      <c r="F4324" s="80"/>
    </row>
    <row r="4325" spans="1:6" x14ac:dyDescent="0.25">
      <c r="A4325" s="77">
        <v>39980422</v>
      </c>
      <c r="B4325" s="79">
        <v>69.08</v>
      </c>
      <c r="C4325" s="79"/>
      <c r="D4325" s="79"/>
      <c r="E4325" s="79"/>
      <c r="F4325" s="80"/>
    </row>
    <row r="4326" spans="1:6" x14ac:dyDescent="0.25">
      <c r="A4326" s="77">
        <v>39980423</v>
      </c>
      <c r="B4326" s="79">
        <v>50.71</v>
      </c>
      <c r="C4326" s="79"/>
      <c r="D4326" s="79"/>
      <c r="E4326" s="79"/>
      <c r="F4326" s="80"/>
    </row>
    <row r="4327" spans="1:6" x14ac:dyDescent="0.25">
      <c r="A4327" s="77">
        <v>39980424</v>
      </c>
      <c r="B4327" s="79">
        <v>100.78</v>
      </c>
      <c r="C4327" s="79"/>
      <c r="D4327" s="79"/>
      <c r="E4327" s="79"/>
      <c r="F4327" s="80"/>
    </row>
    <row r="4328" spans="1:6" x14ac:dyDescent="0.25">
      <c r="A4328" s="77">
        <v>39980425</v>
      </c>
      <c r="B4328" s="79">
        <v>37.79</v>
      </c>
      <c r="C4328" s="79"/>
      <c r="D4328" s="79"/>
      <c r="E4328" s="79"/>
      <c r="F4328" s="80"/>
    </row>
    <row r="4329" spans="1:6" x14ac:dyDescent="0.25">
      <c r="A4329" s="77">
        <v>39980426</v>
      </c>
      <c r="B4329" s="79">
        <v>90.7</v>
      </c>
      <c r="C4329" s="79"/>
      <c r="D4329" s="79"/>
      <c r="E4329" s="79"/>
      <c r="F4329" s="80"/>
    </row>
    <row r="4330" spans="1:6" x14ac:dyDescent="0.25">
      <c r="A4330" s="77">
        <v>39980427</v>
      </c>
      <c r="B4330" s="79">
        <v>347.74</v>
      </c>
      <c r="C4330" s="79"/>
      <c r="D4330" s="79"/>
      <c r="E4330" s="79"/>
      <c r="F4330" s="80"/>
    </row>
    <row r="4331" spans="1:6" x14ac:dyDescent="0.25">
      <c r="A4331" s="77">
        <v>39980428</v>
      </c>
      <c r="B4331" s="79">
        <v>180.8</v>
      </c>
      <c r="C4331" s="79"/>
      <c r="D4331" s="79"/>
      <c r="E4331" s="79"/>
      <c r="F4331" s="80"/>
    </row>
    <row r="4332" spans="1:6" x14ac:dyDescent="0.25">
      <c r="A4332" s="77">
        <v>39980429</v>
      </c>
      <c r="B4332" s="79">
        <v>244.11</v>
      </c>
      <c r="C4332" s="79"/>
      <c r="D4332" s="79"/>
      <c r="E4332" s="79"/>
      <c r="F4332" s="80"/>
    </row>
    <row r="4333" spans="1:6" x14ac:dyDescent="0.25">
      <c r="A4333" s="77">
        <v>39980430</v>
      </c>
      <c r="B4333" s="79">
        <v>50.39</v>
      </c>
      <c r="C4333" s="79"/>
      <c r="D4333" s="79"/>
      <c r="E4333" s="79"/>
      <c r="F4333" s="80"/>
    </row>
    <row r="4334" spans="1:6" x14ac:dyDescent="0.25">
      <c r="A4334" s="77">
        <v>39980431</v>
      </c>
      <c r="B4334" s="79">
        <v>72.02</v>
      </c>
      <c r="C4334" s="79"/>
      <c r="D4334" s="79"/>
      <c r="E4334" s="79"/>
      <c r="F4334" s="80"/>
    </row>
    <row r="4335" spans="1:6" x14ac:dyDescent="0.25">
      <c r="A4335" s="77">
        <v>39980432</v>
      </c>
      <c r="B4335" s="79">
        <v>77.27</v>
      </c>
      <c r="C4335" s="79"/>
      <c r="D4335" s="79"/>
      <c r="E4335" s="79"/>
      <c r="F4335" s="80"/>
    </row>
    <row r="4336" spans="1:6" x14ac:dyDescent="0.25">
      <c r="A4336" s="77">
        <v>39980433</v>
      </c>
      <c r="B4336" s="79">
        <v>50.39</v>
      </c>
      <c r="C4336" s="79"/>
      <c r="D4336" s="79"/>
      <c r="E4336" s="79"/>
      <c r="F4336" s="80"/>
    </row>
    <row r="4337" spans="1:6" x14ac:dyDescent="0.25">
      <c r="A4337" s="77">
        <v>39980434</v>
      </c>
      <c r="B4337" s="79">
        <v>154.34</v>
      </c>
      <c r="C4337" s="79"/>
      <c r="D4337" s="79"/>
      <c r="E4337" s="79"/>
      <c r="F4337" s="80"/>
    </row>
    <row r="4338" spans="1:6" x14ac:dyDescent="0.25">
      <c r="A4338" s="77">
        <v>39980435</v>
      </c>
      <c r="B4338" s="79">
        <v>425.02</v>
      </c>
      <c r="C4338" s="79"/>
      <c r="D4338" s="79"/>
      <c r="E4338" s="79"/>
      <c r="F4338" s="80"/>
    </row>
    <row r="4339" spans="1:6" x14ac:dyDescent="0.25">
      <c r="A4339" s="77">
        <v>39980436</v>
      </c>
      <c r="B4339" s="79">
        <v>136.05000000000001</v>
      </c>
      <c r="C4339" s="79"/>
      <c r="D4339" s="79"/>
      <c r="E4339" s="79"/>
      <c r="F4339" s="80"/>
    </row>
    <row r="4340" spans="1:6" x14ac:dyDescent="0.25">
      <c r="A4340" s="77">
        <v>39980437</v>
      </c>
      <c r="B4340" s="79">
        <v>46.3</v>
      </c>
      <c r="C4340" s="79"/>
      <c r="D4340" s="79"/>
      <c r="E4340" s="79"/>
      <c r="F4340" s="80"/>
    </row>
    <row r="4341" spans="1:6" x14ac:dyDescent="0.25">
      <c r="A4341" s="77">
        <v>39980438</v>
      </c>
      <c r="B4341" s="79">
        <v>62.99</v>
      </c>
      <c r="C4341" s="79"/>
      <c r="D4341" s="79"/>
      <c r="E4341" s="79"/>
      <c r="F4341" s="80"/>
    </row>
    <row r="4342" spans="1:6" x14ac:dyDescent="0.25">
      <c r="A4342" s="77">
        <v>39980439</v>
      </c>
      <c r="B4342" s="79">
        <v>38.630000000000003</v>
      </c>
      <c r="C4342" s="79"/>
      <c r="D4342" s="79"/>
      <c r="E4342" s="79"/>
      <c r="F4342" s="80"/>
    </row>
    <row r="4343" spans="1:6" x14ac:dyDescent="0.25">
      <c r="A4343" s="77">
        <v>39980440</v>
      </c>
      <c r="B4343" s="79">
        <v>55.43</v>
      </c>
      <c r="C4343" s="79"/>
      <c r="D4343" s="79"/>
      <c r="E4343" s="79"/>
      <c r="F4343" s="80"/>
    </row>
    <row r="4344" spans="1:6" x14ac:dyDescent="0.25">
      <c r="A4344" s="77">
        <v>39980441</v>
      </c>
      <c r="B4344" s="79">
        <v>131.19</v>
      </c>
      <c r="C4344" s="79"/>
      <c r="D4344" s="79"/>
      <c r="E4344" s="79"/>
      <c r="F4344" s="80"/>
    </row>
    <row r="4345" spans="1:6" x14ac:dyDescent="0.25">
      <c r="A4345" s="77">
        <v>39980442</v>
      </c>
      <c r="B4345" s="79">
        <v>44.88</v>
      </c>
      <c r="C4345" s="79"/>
      <c r="D4345" s="79"/>
      <c r="E4345" s="79"/>
      <c r="F4345" s="80"/>
    </row>
    <row r="4346" spans="1:6" x14ac:dyDescent="0.25">
      <c r="A4346" s="90" t="s">
        <v>292</v>
      </c>
      <c r="B4346" s="81">
        <f>SUM(B4317:B4345)</f>
        <v>3502.75</v>
      </c>
      <c r="C4346" s="79"/>
      <c r="D4346" s="79"/>
      <c r="E4346" s="79"/>
      <c r="F4346" s="80"/>
    </row>
    <row r="4347" spans="1:6" x14ac:dyDescent="0.25">
      <c r="A4347" s="77" t="s">
        <v>8</v>
      </c>
      <c r="B4347" s="79"/>
      <c r="C4347" s="79"/>
      <c r="D4347" s="79"/>
      <c r="E4347" s="79"/>
      <c r="F4347" s="80"/>
    </row>
    <row r="4348" spans="1:6" x14ac:dyDescent="0.25">
      <c r="A4348" s="77"/>
      <c r="B4348" s="79"/>
      <c r="C4348" s="79"/>
      <c r="D4348" s="79"/>
      <c r="E4348" s="79"/>
      <c r="F4348" s="80"/>
    </row>
    <row r="4349" spans="1:6" x14ac:dyDescent="0.25">
      <c r="A4349" s="77" t="s">
        <v>1153</v>
      </c>
      <c r="B4349" s="79">
        <v>37.299999999999997</v>
      </c>
      <c r="C4349" s="79"/>
      <c r="D4349" s="79"/>
      <c r="E4349" s="79"/>
      <c r="F4349" s="80"/>
    </row>
    <row r="4350" spans="1:6" x14ac:dyDescent="0.25">
      <c r="A4350" s="77" t="s">
        <v>1154</v>
      </c>
      <c r="B4350" s="79">
        <v>176.22</v>
      </c>
      <c r="C4350" s="79"/>
      <c r="D4350" s="79"/>
      <c r="E4350" s="81" t="s">
        <v>20</v>
      </c>
      <c r="F4350" s="82">
        <f>B4346+B4352</f>
        <v>3829.55</v>
      </c>
    </row>
    <row r="4351" spans="1:6" x14ac:dyDescent="0.25">
      <c r="A4351" s="77" t="s">
        <v>1155</v>
      </c>
      <c r="B4351" s="79">
        <v>113.28</v>
      </c>
      <c r="C4351" s="79"/>
      <c r="D4351" s="79"/>
      <c r="E4351" s="79"/>
      <c r="F4351" s="80"/>
    </row>
    <row r="4352" spans="1:6" x14ac:dyDescent="0.25">
      <c r="A4352" s="85" t="s">
        <v>19</v>
      </c>
      <c r="B4352" s="86">
        <f>SUM(B4349:B4351)</f>
        <v>326.79999999999995</v>
      </c>
      <c r="C4352" s="87"/>
      <c r="D4352" s="87"/>
      <c r="E4352" s="87"/>
      <c r="F4352" s="88"/>
    </row>
    <row r="4355" spans="1:4" x14ac:dyDescent="0.25">
      <c r="A4355" s="44" t="s">
        <v>5</v>
      </c>
      <c r="B4355" s="126" t="s">
        <v>6</v>
      </c>
      <c r="C4355" s="12">
        <v>44456</v>
      </c>
      <c r="D4355" s="146">
        <v>1169.52</v>
      </c>
    </row>
    <row r="4356" spans="1:4" x14ac:dyDescent="0.25">
      <c r="A4356" s="69" t="s">
        <v>1156</v>
      </c>
      <c r="B4356" s="69">
        <v>277.83</v>
      </c>
    </row>
    <row r="4357" spans="1:4" x14ac:dyDescent="0.25">
      <c r="A4357" s="69" t="s">
        <v>1157</v>
      </c>
      <c r="B4357" s="69">
        <v>38.270000000000003</v>
      </c>
    </row>
    <row r="4358" spans="1:4" x14ac:dyDescent="0.25">
      <c r="A4358" s="69" t="s">
        <v>1158</v>
      </c>
      <c r="B4358" s="69">
        <v>72.23</v>
      </c>
    </row>
    <row r="4359" spans="1:4" x14ac:dyDescent="0.25">
      <c r="A4359" s="69" t="s">
        <v>1159</v>
      </c>
      <c r="B4359" s="69">
        <v>76.2</v>
      </c>
    </row>
    <row r="4360" spans="1:4" x14ac:dyDescent="0.25">
      <c r="A4360" s="69" t="s">
        <v>1160</v>
      </c>
      <c r="B4360" s="69">
        <v>37.299999999999997</v>
      </c>
    </row>
    <row r="4361" spans="1:4" x14ac:dyDescent="0.25">
      <c r="A4361" s="69" t="s">
        <v>1161</v>
      </c>
      <c r="B4361" s="69">
        <v>55.56</v>
      </c>
    </row>
    <row r="4362" spans="1:4" x14ac:dyDescent="0.25">
      <c r="A4362" s="69" t="s">
        <v>1162</v>
      </c>
      <c r="B4362" s="69">
        <v>79.37</v>
      </c>
    </row>
    <row r="4363" spans="1:4" x14ac:dyDescent="0.25">
      <c r="A4363" s="69" t="s">
        <v>1163</v>
      </c>
      <c r="B4363" s="69">
        <v>61.12</v>
      </c>
    </row>
    <row r="4364" spans="1:4" x14ac:dyDescent="0.25">
      <c r="A4364" s="69" t="s">
        <v>1164</v>
      </c>
      <c r="B4364" s="69">
        <v>24.38</v>
      </c>
    </row>
    <row r="4365" spans="1:4" x14ac:dyDescent="0.25">
      <c r="A4365" s="69" t="s">
        <v>1165</v>
      </c>
      <c r="B4365" s="69">
        <v>66.33</v>
      </c>
    </row>
    <row r="4366" spans="1:4" x14ac:dyDescent="0.25">
      <c r="A4366" s="69" t="s">
        <v>1166</v>
      </c>
      <c r="B4366" s="69">
        <v>24.38</v>
      </c>
    </row>
    <row r="4367" spans="1:4" x14ac:dyDescent="0.25">
      <c r="A4367" s="69" t="s">
        <v>1167</v>
      </c>
      <c r="B4367" s="69">
        <v>112.03</v>
      </c>
    </row>
    <row r="4368" spans="1:4" x14ac:dyDescent="0.25">
      <c r="A4368" s="69" t="s">
        <v>1168</v>
      </c>
      <c r="B4368" s="69">
        <v>62.36</v>
      </c>
    </row>
    <row r="4369" spans="1:6" x14ac:dyDescent="0.25">
      <c r="A4369" s="69" t="s">
        <v>1169</v>
      </c>
      <c r="B4369" s="69">
        <v>25</v>
      </c>
    </row>
    <row r="4370" spans="1:6" x14ac:dyDescent="0.25">
      <c r="A4370" s="69" t="s">
        <v>1170</v>
      </c>
      <c r="B4370" s="69">
        <v>72.23</v>
      </c>
    </row>
    <row r="4371" spans="1:6" x14ac:dyDescent="0.25">
      <c r="A4371" s="69" t="s">
        <v>1171</v>
      </c>
      <c r="B4371" s="69">
        <v>38.630000000000003</v>
      </c>
    </row>
    <row r="4372" spans="1:6" x14ac:dyDescent="0.25">
      <c r="A4372" s="69" t="s">
        <v>1172</v>
      </c>
      <c r="B4372" s="69">
        <v>46.3</v>
      </c>
    </row>
    <row r="4373" spans="1:6" ht="15.75" thickBot="1" x14ac:dyDescent="0.3">
      <c r="A4373" s="83" t="s">
        <v>19</v>
      </c>
      <c r="B4373" s="84">
        <f>SUM(B4356:B4372)</f>
        <v>1169.52</v>
      </c>
    </row>
    <row r="4374" spans="1:6" ht="15.75" thickTop="1" x14ac:dyDescent="0.25"/>
    <row r="4375" spans="1:6" customFormat="1" x14ac:dyDescent="0.25">
      <c r="A4375" s="47" t="s">
        <v>5</v>
      </c>
      <c r="B4375" s="50" t="s">
        <v>6</v>
      </c>
      <c r="C4375" s="49">
        <v>44466</v>
      </c>
      <c r="D4375" s="39">
        <v>2638.41</v>
      </c>
    </row>
    <row r="4376" spans="1:6" x14ac:dyDescent="0.25">
      <c r="A4376" s="73" t="s">
        <v>1173</v>
      </c>
      <c r="B4376" s="74">
        <v>-1692.51</v>
      </c>
      <c r="C4376" s="75"/>
      <c r="D4376" s="75"/>
      <c r="E4376" s="75"/>
      <c r="F4376" s="76"/>
    </row>
    <row r="4377" spans="1:6" x14ac:dyDescent="0.25">
      <c r="A4377" s="77" t="s">
        <v>1174</v>
      </c>
      <c r="B4377" s="78">
        <v>-2538.8000000000002</v>
      </c>
      <c r="C4377" s="79"/>
      <c r="D4377" s="79"/>
      <c r="E4377" s="79"/>
      <c r="F4377" s="80"/>
    </row>
    <row r="4378" spans="1:6" x14ac:dyDescent="0.25">
      <c r="A4378" s="77" t="s">
        <v>1175</v>
      </c>
      <c r="B4378" s="78">
        <v>-2669.47</v>
      </c>
      <c r="C4378" s="79"/>
      <c r="D4378" s="79"/>
      <c r="E4378" s="79"/>
      <c r="F4378" s="80"/>
    </row>
    <row r="4379" spans="1:6" ht="15.75" thickBot="1" x14ac:dyDescent="0.3">
      <c r="A4379" s="89" t="s">
        <v>1176</v>
      </c>
      <c r="B4379" s="67">
        <v>-8.1999999999999993</v>
      </c>
      <c r="C4379" s="68">
        <f>SUM(B4376:B4379)</f>
        <v>-6908.9800000000005</v>
      </c>
      <c r="D4379" s="79"/>
      <c r="E4379" s="79"/>
      <c r="F4379" s="80"/>
    </row>
    <row r="4380" spans="1:6" ht="15.75" thickTop="1" x14ac:dyDescent="0.25">
      <c r="A4380" s="77">
        <v>40057150</v>
      </c>
      <c r="B4380" s="79">
        <v>94.7</v>
      </c>
      <c r="C4380" s="79"/>
      <c r="D4380" s="79"/>
      <c r="E4380" s="79"/>
      <c r="F4380" s="80"/>
    </row>
    <row r="4381" spans="1:6" x14ac:dyDescent="0.25">
      <c r="A4381" s="77">
        <v>40057151</v>
      </c>
      <c r="B4381" s="79">
        <v>65.510000000000005</v>
      </c>
      <c r="C4381" s="79"/>
      <c r="D4381" s="79"/>
      <c r="E4381" s="79"/>
      <c r="F4381" s="80"/>
    </row>
    <row r="4382" spans="1:6" x14ac:dyDescent="0.25">
      <c r="A4382" s="77">
        <v>40057152</v>
      </c>
      <c r="B4382" s="79">
        <v>95.75</v>
      </c>
      <c r="C4382" s="79"/>
      <c r="D4382" s="79"/>
      <c r="E4382" s="79"/>
      <c r="F4382" s="80"/>
    </row>
    <row r="4383" spans="1:6" x14ac:dyDescent="0.25">
      <c r="A4383" s="77">
        <v>40057153</v>
      </c>
      <c r="B4383" s="79">
        <v>166.09</v>
      </c>
      <c r="C4383" s="79"/>
      <c r="D4383" s="79"/>
      <c r="E4383" s="79"/>
      <c r="F4383" s="80"/>
    </row>
    <row r="4384" spans="1:6" x14ac:dyDescent="0.25">
      <c r="A4384" s="77">
        <v>40057154</v>
      </c>
      <c r="B4384" s="79">
        <v>146.56</v>
      </c>
      <c r="C4384" s="79"/>
      <c r="D4384" s="79"/>
      <c r="E4384" s="79"/>
      <c r="F4384" s="80"/>
    </row>
    <row r="4385" spans="1:6" x14ac:dyDescent="0.25">
      <c r="A4385" s="77">
        <v>40057155</v>
      </c>
      <c r="B4385" s="79">
        <v>272.13</v>
      </c>
      <c r="C4385" s="79"/>
      <c r="D4385" s="79"/>
      <c r="E4385" s="79"/>
      <c r="F4385" s="80"/>
    </row>
    <row r="4386" spans="1:6" x14ac:dyDescent="0.25">
      <c r="A4386" s="77">
        <v>40057156</v>
      </c>
      <c r="B4386" s="79">
        <v>503.34</v>
      </c>
      <c r="C4386" s="79"/>
      <c r="D4386" s="79"/>
      <c r="E4386" s="79"/>
      <c r="F4386" s="80"/>
    </row>
    <row r="4387" spans="1:6" x14ac:dyDescent="0.25">
      <c r="A4387" s="77">
        <v>40057157</v>
      </c>
      <c r="B4387" s="79">
        <v>191.5</v>
      </c>
      <c r="C4387" s="79"/>
      <c r="D4387" s="79"/>
      <c r="E4387" s="79"/>
      <c r="F4387" s="80"/>
    </row>
    <row r="4388" spans="1:6" x14ac:dyDescent="0.25">
      <c r="A4388" s="77">
        <v>40057158</v>
      </c>
      <c r="B4388" s="79">
        <v>67.61</v>
      </c>
      <c r="C4388" s="79"/>
      <c r="D4388" s="79"/>
      <c r="E4388" s="79"/>
      <c r="F4388" s="80"/>
    </row>
    <row r="4389" spans="1:6" x14ac:dyDescent="0.25">
      <c r="A4389" s="77">
        <v>40057159</v>
      </c>
      <c r="B4389" s="79">
        <v>67.61</v>
      </c>
      <c r="C4389" s="79"/>
      <c r="D4389" s="79"/>
      <c r="E4389" s="79"/>
      <c r="F4389" s="80"/>
    </row>
    <row r="4390" spans="1:6" x14ac:dyDescent="0.25">
      <c r="A4390" s="77">
        <v>40057160</v>
      </c>
      <c r="B4390" s="79">
        <v>212.49</v>
      </c>
      <c r="C4390" s="79"/>
      <c r="D4390" s="79"/>
      <c r="E4390" s="79"/>
      <c r="F4390" s="80"/>
    </row>
    <row r="4391" spans="1:6" x14ac:dyDescent="0.25">
      <c r="A4391" s="77">
        <v>40057161</v>
      </c>
      <c r="B4391" s="79">
        <v>47.35</v>
      </c>
      <c r="C4391" s="79"/>
      <c r="D4391" s="79"/>
      <c r="E4391" s="79"/>
      <c r="F4391" s="80"/>
    </row>
    <row r="4392" spans="1:6" x14ac:dyDescent="0.25">
      <c r="A4392" s="77">
        <v>40057162</v>
      </c>
      <c r="B4392" s="79">
        <v>72.44</v>
      </c>
      <c r="C4392" s="79"/>
      <c r="D4392" s="79"/>
      <c r="E4392" s="79"/>
      <c r="F4392" s="80"/>
    </row>
    <row r="4393" spans="1:6" x14ac:dyDescent="0.25">
      <c r="A4393" s="77">
        <v>40057163</v>
      </c>
      <c r="B4393" s="79">
        <v>135.22</v>
      </c>
      <c r="C4393" s="79"/>
      <c r="D4393" s="79"/>
      <c r="E4393" s="79"/>
      <c r="F4393" s="80"/>
    </row>
    <row r="4394" spans="1:6" x14ac:dyDescent="0.25">
      <c r="A4394" s="77">
        <v>40057164</v>
      </c>
      <c r="B4394" s="79">
        <v>216.07</v>
      </c>
      <c r="C4394" s="79"/>
      <c r="D4394" s="79"/>
      <c r="E4394" s="79"/>
      <c r="F4394" s="80"/>
    </row>
    <row r="4395" spans="1:6" x14ac:dyDescent="0.25">
      <c r="A4395" s="77">
        <v>40075964</v>
      </c>
      <c r="B4395" s="79">
        <v>383.65</v>
      </c>
      <c r="C4395" s="79"/>
      <c r="D4395" s="79"/>
      <c r="E4395" s="79"/>
      <c r="F4395" s="80"/>
    </row>
    <row r="4396" spans="1:6" x14ac:dyDescent="0.25">
      <c r="A4396" s="77">
        <v>40075965</v>
      </c>
      <c r="B4396" s="79">
        <v>46.3</v>
      </c>
      <c r="C4396" s="79"/>
      <c r="D4396" s="79"/>
      <c r="E4396" s="79"/>
      <c r="F4396" s="80"/>
    </row>
    <row r="4397" spans="1:6" x14ac:dyDescent="0.25">
      <c r="A4397" s="77">
        <v>40075966</v>
      </c>
      <c r="B4397" s="79">
        <v>33.799999999999997</v>
      </c>
      <c r="C4397" s="79"/>
      <c r="D4397" s="79"/>
      <c r="E4397" s="79"/>
      <c r="F4397" s="80"/>
    </row>
    <row r="4398" spans="1:6" x14ac:dyDescent="0.25">
      <c r="A4398" s="77">
        <v>40075967</v>
      </c>
      <c r="B4398" s="79">
        <v>100.78</v>
      </c>
      <c r="C4398" s="79"/>
      <c r="D4398" s="79"/>
      <c r="E4398" s="79"/>
      <c r="F4398" s="80"/>
    </row>
    <row r="4399" spans="1:6" x14ac:dyDescent="0.25">
      <c r="A4399" s="77">
        <v>40075968</v>
      </c>
      <c r="B4399" s="79">
        <v>50.39</v>
      </c>
      <c r="C4399" s="79"/>
      <c r="D4399" s="79"/>
      <c r="E4399" s="79"/>
      <c r="F4399" s="80"/>
    </row>
    <row r="4400" spans="1:6" x14ac:dyDescent="0.25">
      <c r="A4400" s="77">
        <v>40075969</v>
      </c>
      <c r="B4400" s="79">
        <v>133.22999999999999</v>
      </c>
      <c r="C4400" s="79"/>
      <c r="D4400" s="79"/>
      <c r="E4400" s="79"/>
      <c r="F4400" s="80"/>
    </row>
    <row r="4401" spans="1:6" x14ac:dyDescent="0.25">
      <c r="A4401" s="77">
        <v>40075970</v>
      </c>
      <c r="B4401" s="79">
        <v>493.48</v>
      </c>
      <c r="C4401" s="79"/>
      <c r="D4401" s="79"/>
      <c r="E4401" s="79"/>
      <c r="F4401" s="80"/>
    </row>
    <row r="4402" spans="1:6" x14ac:dyDescent="0.25">
      <c r="A4402" s="77">
        <v>40075971</v>
      </c>
      <c r="B4402" s="79">
        <v>226.35</v>
      </c>
      <c r="C4402" s="79"/>
      <c r="D4402" s="79"/>
      <c r="E4402" s="79"/>
      <c r="F4402" s="80"/>
    </row>
    <row r="4403" spans="1:6" x14ac:dyDescent="0.25">
      <c r="A4403" s="77">
        <v>40075972</v>
      </c>
      <c r="B4403" s="79">
        <v>45.35</v>
      </c>
      <c r="C4403" s="79"/>
      <c r="D4403" s="79"/>
      <c r="E4403" s="79"/>
      <c r="F4403" s="80"/>
    </row>
    <row r="4404" spans="1:6" x14ac:dyDescent="0.25">
      <c r="A4404" s="77">
        <v>40075973</v>
      </c>
      <c r="B4404" s="79">
        <v>72.44</v>
      </c>
      <c r="C4404" s="79"/>
      <c r="D4404" s="79"/>
      <c r="E4404" s="79"/>
      <c r="F4404" s="80"/>
    </row>
    <row r="4405" spans="1:6" x14ac:dyDescent="0.25">
      <c r="A4405" s="77">
        <v>40075974</v>
      </c>
      <c r="B4405" s="79">
        <v>157.47999999999999</v>
      </c>
      <c r="C4405" s="79"/>
      <c r="D4405" s="79"/>
      <c r="E4405" s="79"/>
      <c r="F4405" s="80"/>
    </row>
    <row r="4406" spans="1:6" x14ac:dyDescent="0.25">
      <c r="A4406" s="77">
        <v>40075975</v>
      </c>
      <c r="B4406" s="79">
        <v>75.58</v>
      </c>
      <c r="C4406" s="79"/>
      <c r="D4406" s="79"/>
      <c r="E4406" s="79"/>
      <c r="F4406" s="80"/>
    </row>
    <row r="4407" spans="1:6" x14ac:dyDescent="0.25">
      <c r="A4407" s="77">
        <v>40075976</v>
      </c>
      <c r="B4407" s="79">
        <v>191.5</v>
      </c>
      <c r="C4407" s="79"/>
      <c r="D4407" s="79"/>
      <c r="E4407" s="79"/>
      <c r="F4407" s="80"/>
    </row>
    <row r="4408" spans="1:6" x14ac:dyDescent="0.25">
      <c r="A4408" s="77">
        <v>40075977</v>
      </c>
      <c r="B4408" s="79">
        <v>34.54</v>
      </c>
      <c r="C4408" s="79"/>
      <c r="D4408" s="79"/>
      <c r="E4408" s="79"/>
      <c r="F4408" s="80"/>
    </row>
    <row r="4409" spans="1:6" x14ac:dyDescent="0.25">
      <c r="A4409" s="77">
        <v>40075978</v>
      </c>
      <c r="B4409" s="79">
        <v>444.1</v>
      </c>
      <c r="C4409" s="79"/>
      <c r="D4409" s="79"/>
      <c r="E4409" s="79"/>
      <c r="F4409" s="80"/>
    </row>
    <row r="4410" spans="1:6" x14ac:dyDescent="0.25">
      <c r="A4410" s="77">
        <v>40075979</v>
      </c>
      <c r="B4410" s="79">
        <v>66.88</v>
      </c>
      <c r="C4410" s="79"/>
      <c r="D4410" s="79"/>
      <c r="E4410" s="79"/>
      <c r="F4410" s="80"/>
    </row>
    <row r="4411" spans="1:6" x14ac:dyDescent="0.25">
      <c r="A4411" s="77">
        <v>40075980</v>
      </c>
      <c r="B4411" s="79">
        <v>361.6</v>
      </c>
      <c r="C4411" s="79"/>
      <c r="D4411" s="79"/>
      <c r="E4411" s="79"/>
      <c r="F4411" s="80"/>
    </row>
    <row r="4412" spans="1:6" x14ac:dyDescent="0.25">
      <c r="A4412" s="77">
        <v>40075981</v>
      </c>
      <c r="B4412" s="79">
        <v>201.56</v>
      </c>
      <c r="C4412" s="79"/>
      <c r="D4412" s="79"/>
      <c r="E4412" s="79"/>
      <c r="F4412" s="80"/>
    </row>
    <row r="4413" spans="1:6" x14ac:dyDescent="0.25">
      <c r="A4413" s="77">
        <v>40075982</v>
      </c>
      <c r="B4413" s="79">
        <v>39.47</v>
      </c>
      <c r="C4413" s="79"/>
      <c r="D4413" s="79"/>
      <c r="E4413" s="79"/>
      <c r="F4413" s="80"/>
    </row>
    <row r="4414" spans="1:6" x14ac:dyDescent="0.25">
      <c r="A4414" s="77">
        <v>40075983</v>
      </c>
      <c r="B4414" s="79">
        <v>95.18</v>
      </c>
      <c r="C4414" s="79"/>
      <c r="D4414" s="79"/>
      <c r="E4414" s="79"/>
      <c r="F4414" s="80"/>
    </row>
    <row r="4415" spans="1:6" x14ac:dyDescent="0.25">
      <c r="A4415" s="77">
        <v>40075984</v>
      </c>
      <c r="B4415" s="79">
        <v>95.59</v>
      </c>
      <c r="C4415" s="79"/>
      <c r="D4415" s="79"/>
      <c r="E4415" s="79"/>
      <c r="F4415" s="80"/>
    </row>
    <row r="4416" spans="1:6" x14ac:dyDescent="0.25">
      <c r="A4416" s="77">
        <v>40108750</v>
      </c>
      <c r="B4416" s="79">
        <v>33.07</v>
      </c>
      <c r="C4416" s="79"/>
      <c r="D4416" s="79"/>
      <c r="E4416" s="79"/>
      <c r="F4416" s="80"/>
    </row>
    <row r="4417" spans="1:6" x14ac:dyDescent="0.25">
      <c r="A4417" s="77">
        <v>40108751</v>
      </c>
      <c r="B4417" s="79">
        <v>80.62</v>
      </c>
      <c r="C4417" s="79"/>
      <c r="D4417" s="79"/>
      <c r="E4417" s="79"/>
      <c r="F4417" s="80"/>
    </row>
    <row r="4418" spans="1:6" x14ac:dyDescent="0.25">
      <c r="A4418" s="77">
        <v>40108752</v>
      </c>
      <c r="B4418" s="79">
        <v>42.83</v>
      </c>
      <c r="C4418" s="79"/>
      <c r="D4418" s="79"/>
      <c r="E4418" s="79"/>
      <c r="F4418" s="80"/>
    </row>
    <row r="4419" spans="1:6" x14ac:dyDescent="0.25">
      <c r="A4419" s="77">
        <v>40108753</v>
      </c>
      <c r="B4419" s="79">
        <v>95.75</v>
      </c>
      <c r="C4419" s="79"/>
      <c r="D4419" s="79"/>
      <c r="E4419" s="79"/>
      <c r="F4419" s="80"/>
    </row>
    <row r="4420" spans="1:6" x14ac:dyDescent="0.25">
      <c r="A4420" s="77">
        <v>40108754</v>
      </c>
      <c r="B4420" s="79">
        <v>65.510000000000005</v>
      </c>
      <c r="C4420" s="79"/>
      <c r="D4420" s="79"/>
      <c r="E4420" s="79"/>
      <c r="F4420" s="80"/>
    </row>
    <row r="4421" spans="1:6" x14ac:dyDescent="0.25">
      <c r="A4421" s="77">
        <v>40108755</v>
      </c>
      <c r="B4421" s="79">
        <v>679.08</v>
      </c>
      <c r="C4421" s="79"/>
      <c r="D4421" s="79"/>
      <c r="E4421" s="79"/>
      <c r="F4421" s="80"/>
    </row>
    <row r="4422" spans="1:6" x14ac:dyDescent="0.25">
      <c r="A4422" s="77">
        <v>40108756</v>
      </c>
      <c r="B4422" s="79">
        <v>90.71</v>
      </c>
      <c r="C4422" s="79"/>
      <c r="D4422" s="79"/>
      <c r="E4422" s="79"/>
      <c r="F4422" s="80"/>
    </row>
    <row r="4423" spans="1:6" x14ac:dyDescent="0.25">
      <c r="A4423" s="77">
        <v>40108757</v>
      </c>
      <c r="B4423" s="79">
        <v>372.07</v>
      </c>
      <c r="C4423" s="79"/>
      <c r="D4423" s="79"/>
      <c r="E4423" s="79"/>
      <c r="F4423" s="80"/>
    </row>
    <row r="4424" spans="1:6" x14ac:dyDescent="0.25">
      <c r="A4424" s="77">
        <v>40108758</v>
      </c>
      <c r="B4424" s="79">
        <v>74.959999999999994</v>
      </c>
      <c r="C4424" s="79"/>
      <c r="D4424" s="79"/>
      <c r="E4424" s="79"/>
      <c r="F4424" s="80"/>
    </row>
    <row r="4425" spans="1:6" x14ac:dyDescent="0.25">
      <c r="A4425" s="77">
        <v>40108759</v>
      </c>
      <c r="B4425" s="79">
        <v>95.75</v>
      </c>
      <c r="C4425" s="79"/>
      <c r="D4425" s="79"/>
      <c r="E4425" s="79"/>
      <c r="F4425" s="80"/>
    </row>
    <row r="4426" spans="1:6" x14ac:dyDescent="0.25">
      <c r="A4426" s="77">
        <v>40108760</v>
      </c>
      <c r="B4426" s="79">
        <v>135.22</v>
      </c>
      <c r="C4426" s="79"/>
      <c r="D4426" s="79"/>
      <c r="E4426" s="79"/>
      <c r="F4426" s="80"/>
    </row>
    <row r="4427" spans="1:6" x14ac:dyDescent="0.25">
      <c r="A4427" s="90" t="s">
        <v>292</v>
      </c>
      <c r="B4427" s="91">
        <f>SUM(B4376:B4426)</f>
        <v>560.2099999999989</v>
      </c>
      <c r="C4427" s="79"/>
      <c r="D4427" s="79"/>
      <c r="E4427" s="79"/>
      <c r="F4427" s="80"/>
    </row>
    <row r="4428" spans="1:6" x14ac:dyDescent="0.25">
      <c r="A4428" s="77" t="s">
        <v>8</v>
      </c>
      <c r="B4428" s="79"/>
      <c r="C4428" s="79"/>
      <c r="D4428" s="79"/>
      <c r="E4428" s="79"/>
      <c r="F4428" s="80"/>
    </row>
    <row r="4429" spans="1:6" x14ac:dyDescent="0.25">
      <c r="A4429" s="77"/>
      <c r="B4429" s="79"/>
      <c r="C4429" s="79"/>
      <c r="D4429" s="79"/>
      <c r="E4429" s="79"/>
      <c r="F4429" s="80"/>
    </row>
    <row r="4430" spans="1:6" x14ac:dyDescent="0.25">
      <c r="A4430" s="77" t="s">
        <v>1177</v>
      </c>
      <c r="B4430" s="79">
        <v>33.369999999999997</v>
      </c>
      <c r="C4430" s="79"/>
      <c r="D4430" s="79"/>
      <c r="E4430" s="79"/>
      <c r="F4430" s="80"/>
    </row>
    <row r="4431" spans="1:6" x14ac:dyDescent="0.25">
      <c r="A4431" s="77" t="s">
        <v>1178</v>
      </c>
      <c r="B4431" s="79">
        <v>145.15</v>
      </c>
      <c r="C4431" s="79"/>
      <c r="D4431" s="79"/>
      <c r="E4431" s="79"/>
      <c r="F4431" s="80"/>
    </row>
    <row r="4432" spans="1:6" x14ac:dyDescent="0.25">
      <c r="A4432" s="77" t="s">
        <v>1179</v>
      </c>
      <c r="B4432" s="79">
        <v>36.74</v>
      </c>
      <c r="C4432" s="79"/>
      <c r="D4432" s="79"/>
      <c r="E4432" s="81" t="s">
        <v>20</v>
      </c>
      <c r="F4432" s="92">
        <f>B4427+B4453</f>
        <v>2638.4099999999989</v>
      </c>
    </row>
    <row r="4433" spans="1:6" x14ac:dyDescent="0.25">
      <c r="A4433" s="77" t="s">
        <v>1180</v>
      </c>
      <c r="B4433" s="79">
        <v>28.68</v>
      </c>
      <c r="C4433" s="79"/>
      <c r="D4433" s="79"/>
      <c r="E4433" s="79"/>
      <c r="F4433" s="80"/>
    </row>
    <row r="4434" spans="1:6" x14ac:dyDescent="0.25">
      <c r="A4434" s="77" t="s">
        <v>1181</v>
      </c>
      <c r="B4434" s="79">
        <v>198.45</v>
      </c>
      <c r="C4434" s="79"/>
      <c r="D4434" s="79"/>
      <c r="E4434" s="79"/>
      <c r="F4434" s="80"/>
    </row>
    <row r="4435" spans="1:6" x14ac:dyDescent="0.25">
      <c r="A4435" s="77" t="s">
        <v>1182</v>
      </c>
      <c r="B4435" s="79">
        <v>256.27999999999997</v>
      </c>
      <c r="C4435" s="79"/>
      <c r="D4435" s="79"/>
      <c r="E4435" s="79"/>
      <c r="F4435" s="80"/>
    </row>
    <row r="4436" spans="1:6" x14ac:dyDescent="0.25">
      <c r="A4436" s="77" t="s">
        <v>1183</v>
      </c>
      <c r="B4436" s="79">
        <v>43.54</v>
      </c>
      <c r="C4436" s="79"/>
      <c r="D4436" s="79"/>
      <c r="E4436" s="79"/>
      <c r="F4436" s="80"/>
    </row>
    <row r="4437" spans="1:6" x14ac:dyDescent="0.25">
      <c r="A4437" s="77" t="s">
        <v>1184</v>
      </c>
      <c r="B4437" s="79">
        <v>38.1</v>
      </c>
      <c r="C4437" s="79"/>
      <c r="D4437" s="79"/>
      <c r="E4437" s="79"/>
      <c r="F4437" s="80"/>
    </row>
    <row r="4438" spans="1:6" x14ac:dyDescent="0.25">
      <c r="A4438" s="77" t="s">
        <v>1185</v>
      </c>
      <c r="B4438" s="79">
        <v>18.649999999999999</v>
      </c>
      <c r="C4438" s="79"/>
      <c r="D4438" s="79"/>
      <c r="E4438" s="79"/>
      <c r="F4438" s="80"/>
    </row>
    <row r="4439" spans="1:6" x14ac:dyDescent="0.25">
      <c r="A4439" s="77" t="s">
        <v>1186</v>
      </c>
      <c r="B4439" s="79">
        <v>48.98</v>
      </c>
      <c r="C4439" s="79"/>
      <c r="D4439" s="79"/>
      <c r="E4439" s="79"/>
      <c r="F4439" s="80"/>
    </row>
    <row r="4440" spans="1:6" x14ac:dyDescent="0.25">
      <c r="A4440" s="77" t="s">
        <v>1187</v>
      </c>
      <c r="B4440" s="79">
        <v>78.239999999999995</v>
      </c>
      <c r="C4440" s="79"/>
      <c r="D4440" s="79"/>
      <c r="E4440" s="79"/>
      <c r="F4440" s="80"/>
    </row>
    <row r="4441" spans="1:6" x14ac:dyDescent="0.25">
      <c r="A4441" s="77" t="s">
        <v>1188</v>
      </c>
      <c r="B4441" s="79">
        <v>88.9</v>
      </c>
      <c r="C4441" s="79"/>
      <c r="D4441" s="79"/>
      <c r="E4441" s="79"/>
      <c r="F4441" s="80"/>
    </row>
    <row r="4442" spans="1:6" x14ac:dyDescent="0.25">
      <c r="A4442" s="77" t="s">
        <v>1189</v>
      </c>
      <c r="B4442" s="79">
        <v>76.2</v>
      </c>
      <c r="C4442" s="79"/>
      <c r="D4442" s="79"/>
      <c r="E4442" s="79"/>
      <c r="F4442" s="80"/>
    </row>
    <row r="4443" spans="1:6" x14ac:dyDescent="0.25">
      <c r="A4443" s="77" t="s">
        <v>1190</v>
      </c>
      <c r="B4443" s="79">
        <v>80.959999999999994</v>
      </c>
      <c r="C4443" s="79"/>
      <c r="D4443" s="79"/>
      <c r="E4443" s="79"/>
      <c r="F4443" s="80"/>
    </row>
    <row r="4444" spans="1:6" x14ac:dyDescent="0.25">
      <c r="A4444" s="77" t="s">
        <v>1191</v>
      </c>
      <c r="B4444" s="79">
        <v>64.86</v>
      </c>
      <c r="C4444" s="79"/>
      <c r="D4444" s="79"/>
      <c r="E4444" s="79"/>
      <c r="F4444" s="80"/>
    </row>
    <row r="4445" spans="1:6" x14ac:dyDescent="0.25">
      <c r="A4445" s="77" t="s">
        <v>1192</v>
      </c>
      <c r="B4445" s="79">
        <v>65.77</v>
      </c>
      <c r="C4445" s="79"/>
      <c r="D4445" s="79"/>
      <c r="E4445" s="79"/>
      <c r="F4445" s="80"/>
    </row>
    <row r="4446" spans="1:6" x14ac:dyDescent="0.25">
      <c r="A4446" s="77" t="s">
        <v>1193</v>
      </c>
      <c r="B4446" s="79">
        <v>374.22</v>
      </c>
      <c r="C4446" s="79"/>
      <c r="D4446" s="79"/>
      <c r="E4446" s="79"/>
      <c r="F4446" s="80"/>
    </row>
    <row r="4447" spans="1:6" x14ac:dyDescent="0.25">
      <c r="A4447" s="77" t="s">
        <v>1194</v>
      </c>
      <c r="B4447" s="79">
        <v>79.38</v>
      </c>
      <c r="C4447" s="79"/>
      <c r="D4447" s="79"/>
      <c r="E4447" s="79"/>
      <c r="F4447" s="80"/>
    </row>
    <row r="4448" spans="1:6" x14ac:dyDescent="0.25">
      <c r="A4448" s="77" t="s">
        <v>1195</v>
      </c>
      <c r="B4448" s="79">
        <v>24.38</v>
      </c>
      <c r="C4448" s="79"/>
      <c r="D4448" s="79"/>
      <c r="E4448" s="79"/>
      <c r="F4448" s="80"/>
    </row>
    <row r="4449" spans="1:6" x14ac:dyDescent="0.25">
      <c r="A4449" s="77" t="s">
        <v>1196</v>
      </c>
      <c r="B4449" s="79">
        <v>81.64</v>
      </c>
      <c r="C4449" s="79"/>
      <c r="D4449" s="79"/>
      <c r="E4449" s="79"/>
      <c r="F4449" s="80"/>
    </row>
    <row r="4450" spans="1:6" x14ac:dyDescent="0.25">
      <c r="A4450" s="77" t="s">
        <v>1197</v>
      </c>
      <c r="B4450" s="79">
        <v>25</v>
      </c>
      <c r="C4450" s="79"/>
      <c r="D4450" s="79"/>
      <c r="E4450" s="79"/>
      <c r="F4450" s="80"/>
    </row>
    <row r="4451" spans="1:6" x14ac:dyDescent="0.25">
      <c r="A4451" s="77" t="s">
        <v>1198</v>
      </c>
      <c r="B4451" s="79">
        <v>128.35</v>
      </c>
      <c r="C4451" s="79"/>
      <c r="D4451" s="79"/>
      <c r="E4451" s="79"/>
      <c r="F4451" s="80"/>
    </row>
    <row r="4452" spans="1:6" x14ac:dyDescent="0.25">
      <c r="A4452" s="77" t="s">
        <v>1199</v>
      </c>
      <c r="B4452" s="79">
        <v>62.36</v>
      </c>
      <c r="C4452" s="79"/>
      <c r="D4452" s="79"/>
      <c r="E4452" s="79"/>
      <c r="F4452" s="80"/>
    </row>
    <row r="4453" spans="1:6" x14ac:dyDescent="0.25">
      <c r="A4453" s="85" t="s">
        <v>19</v>
      </c>
      <c r="B4453" s="86">
        <f>SUM(B4430:B4452)</f>
        <v>2078.1999999999998</v>
      </c>
      <c r="C4453" s="87"/>
      <c r="D4453" s="87"/>
      <c r="E4453" s="87"/>
      <c r="F4453" s="88"/>
    </row>
    <row r="4455" spans="1:6" customFormat="1" x14ac:dyDescent="0.25">
      <c r="A4455" s="47" t="s">
        <v>5</v>
      </c>
      <c r="B4455" s="50" t="s">
        <v>6</v>
      </c>
      <c r="C4455" s="49">
        <v>44467</v>
      </c>
      <c r="D4455" s="39">
        <v>3122.94</v>
      </c>
    </row>
    <row r="4456" spans="1:6" x14ac:dyDescent="0.25">
      <c r="A4456" s="73">
        <v>40114991</v>
      </c>
      <c r="B4456" s="75">
        <v>113.18</v>
      </c>
      <c r="C4456" s="75"/>
      <c r="D4456" s="75"/>
      <c r="E4456" s="75"/>
      <c r="F4456" s="76"/>
    </row>
    <row r="4457" spans="1:6" x14ac:dyDescent="0.25">
      <c r="A4457" s="77">
        <v>40114992</v>
      </c>
      <c r="B4457" s="79">
        <v>77.27</v>
      </c>
      <c r="C4457" s="79"/>
      <c r="D4457" s="79"/>
      <c r="E4457" s="79"/>
      <c r="F4457" s="80"/>
    </row>
    <row r="4458" spans="1:6" x14ac:dyDescent="0.25">
      <c r="A4458" s="77">
        <v>40114993</v>
      </c>
      <c r="B4458" s="79">
        <v>67.61</v>
      </c>
      <c r="C4458" s="79"/>
      <c r="D4458" s="79"/>
      <c r="E4458" s="79"/>
      <c r="F4458" s="80"/>
    </row>
    <row r="4459" spans="1:6" x14ac:dyDescent="0.25">
      <c r="A4459" s="77">
        <v>40114994</v>
      </c>
      <c r="B4459" s="79">
        <v>755.01</v>
      </c>
      <c r="C4459" s="79"/>
      <c r="D4459" s="79"/>
      <c r="E4459" s="79"/>
      <c r="F4459" s="80"/>
    </row>
    <row r="4460" spans="1:6" x14ac:dyDescent="0.25">
      <c r="A4460" s="77">
        <v>40114998</v>
      </c>
      <c r="B4460" s="79">
        <v>88.82</v>
      </c>
      <c r="C4460" s="79"/>
      <c r="D4460" s="79"/>
      <c r="E4460" s="79"/>
      <c r="F4460" s="80"/>
    </row>
    <row r="4461" spans="1:6" x14ac:dyDescent="0.25">
      <c r="A4461" s="77">
        <v>40115000</v>
      </c>
      <c r="B4461" s="79">
        <v>78.11</v>
      </c>
      <c r="C4461" s="79"/>
      <c r="D4461" s="79"/>
      <c r="E4461" s="79"/>
      <c r="F4461" s="80"/>
    </row>
    <row r="4462" spans="1:6" x14ac:dyDescent="0.25">
      <c r="A4462" s="77">
        <v>40115001</v>
      </c>
      <c r="B4462" s="79">
        <v>77.27</v>
      </c>
      <c r="C4462" s="79"/>
      <c r="D4462" s="79"/>
      <c r="E4462" s="79"/>
      <c r="F4462" s="80"/>
    </row>
    <row r="4463" spans="1:6" x14ac:dyDescent="0.25">
      <c r="A4463" s="77">
        <v>40119041</v>
      </c>
      <c r="B4463" s="79">
        <v>431.24</v>
      </c>
      <c r="C4463" s="79"/>
      <c r="D4463" s="79"/>
      <c r="E4463" s="79"/>
      <c r="F4463" s="80"/>
    </row>
    <row r="4464" spans="1:6" x14ac:dyDescent="0.25">
      <c r="A4464" s="77">
        <v>40119042</v>
      </c>
      <c r="B4464" s="79">
        <v>77.27</v>
      </c>
      <c r="C4464" s="79"/>
      <c r="D4464" s="79"/>
      <c r="E4464" s="79"/>
      <c r="F4464" s="80"/>
    </row>
    <row r="4465" spans="1:6" x14ac:dyDescent="0.25">
      <c r="A4465" s="77">
        <v>40119043</v>
      </c>
      <c r="B4465" s="79">
        <v>113.18</v>
      </c>
      <c r="C4465" s="79"/>
      <c r="D4465" s="79"/>
      <c r="E4465" s="79"/>
      <c r="F4465" s="80"/>
    </row>
    <row r="4466" spans="1:6" x14ac:dyDescent="0.25">
      <c r="A4466" s="77">
        <v>40119044</v>
      </c>
      <c r="B4466" s="79">
        <v>646.86</v>
      </c>
      <c r="C4466" s="79"/>
      <c r="D4466" s="79"/>
      <c r="E4466" s="79"/>
      <c r="F4466" s="80"/>
    </row>
    <row r="4467" spans="1:6" x14ac:dyDescent="0.25">
      <c r="A4467" s="77">
        <v>40120428</v>
      </c>
      <c r="B4467" s="79">
        <v>65.510000000000005</v>
      </c>
      <c r="C4467" s="79"/>
      <c r="D4467" s="79"/>
      <c r="E4467" s="79"/>
      <c r="F4467" s="80"/>
    </row>
    <row r="4468" spans="1:6" x14ac:dyDescent="0.25">
      <c r="A4468" s="90" t="s">
        <v>292</v>
      </c>
      <c r="B4468" s="91">
        <f>SUM(B4456:B4467)</f>
        <v>2591.33</v>
      </c>
      <c r="C4468" s="79"/>
      <c r="D4468" s="79"/>
      <c r="E4468" s="79"/>
      <c r="F4468" s="80"/>
    </row>
    <row r="4469" spans="1:6" x14ac:dyDescent="0.25">
      <c r="A4469" s="77" t="s">
        <v>8</v>
      </c>
      <c r="B4469" s="79"/>
      <c r="C4469" s="79"/>
      <c r="D4469" s="79"/>
      <c r="E4469" s="79"/>
      <c r="F4469" s="80"/>
    </row>
    <row r="4470" spans="1:6" x14ac:dyDescent="0.25">
      <c r="A4470" s="77"/>
      <c r="B4470" s="79"/>
      <c r="C4470" s="79"/>
      <c r="D4470" s="79"/>
      <c r="E4470" s="79"/>
      <c r="F4470" s="80"/>
    </row>
    <row r="4471" spans="1:6" x14ac:dyDescent="0.25">
      <c r="A4471" s="77" t="s">
        <v>1200</v>
      </c>
      <c r="B4471" s="79">
        <v>408.24</v>
      </c>
      <c r="C4471" s="79"/>
      <c r="D4471" s="79"/>
      <c r="E4471" s="79"/>
      <c r="F4471" s="80"/>
    </row>
    <row r="4472" spans="1:6" x14ac:dyDescent="0.25">
      <c r="A4472" s="77" t="s">
        <v>1201</v>
      </c>
      <c r="B4472" s="79">
        <v>107.73</v>
      </c>
      <c r="C4472" s="79"/>
      <c r="D4472" s="79"/>
      <c r="E4472" s="81" t="s">
        <v>20</v>
      </c>
      <c r="F4472" s="92">
        <f>B4468+B4474</f>
        <v>3122.94</v>
      </c>
    </row>
    <row r="4473" spans="1:6" x14ac:dyDescent="0.25">
      <c r="A4473" s="77" t="s">
        <v>1202</v>
      </c>
      <c r="B4473" s="79">
        <v>15.64</v>
      </c>
      <c r="C4473" s="79"/>
      <c r="D4473" s="79"/>
      <c r="E4473" s="79"/>
      <c r="F4473" s="80"/>
    </row>
    <row r="4474" spans="1:6" x14ac:dyDescent="0.25">
      <c r="A4474" s="85" t="s">
        <v>19</v>
      </c>
      <c r="B4474" s="86">
        <f>SUM(B4471:B4473)</f>
        <v>531.61</v>
      </c>
      <c r="C4474" s="87"/>
      <c r="D4474" s="87"/>
      <c r="E4474" s="87"/>
      <c r="F4474" s="88"/>
    </row>
    <row r="4476" spans="1:6" customFormat="1" x14ac:dyDescent="0.25">
      <c r="A4476" s="44" t="s">
        <v>5</v>
      </c>
      <c r="B4476" s="61" t="s">
        <v>6</v>
      </c>
      <c r="C4476" s="45">
        <v>44469</v>
      </c>
      <c r="D4476" s="42">
        <v>855.7</v>
      </c>
    </row>
    <row r="4477" spans="1:6" x14ac:dyDescent="0.25">
      <c r="A4477" s="69" t="s">
        <v>1203</v>
      </c>
      <c r="B4477" s="69">
        <v>272.16000000000003</v>
      </c>
    </row>
    <row r="4478" spans="1:6" x14ac:dyDescent="0.25">
      <c r="A4478" s="69" t="s">
        <v>1204</v>
      </c>
      <c r="B4478" s="69">
        <v>540</v>
      </c>
    </row>
    <row r="4479" spans="1:6" x14ac:dyDescent="0.25">
      <c r="A4479" s="69" t="s">
        <v>1205</v>
      </c>
      <c r="B4479" s="69">
        <v>43.54</v>
      </c>
    </row>
    <row r="4480" spans="1:6" ht="15.75" thickBot="1" x14ac:dyDescent="0.3">
      <c r="A4480" s="83" t="s">
        <v>19</v>
      </c>
      <c r="B4480" s="84">
        <f>SUM(B4477:B4479)</f>
        <v>855.7</v>
      </c>
    </row>
    <row r="4481" spans="1:6" ht="15.75" thickTop="1" x14ac:dyDescent="0.25"/>
    <row r="4483" spans="1:6" customFormat="1" x14ac:dyDescent="0.25">
      <c r="A4483" s="47" t="s">
        <v>5</v>
      </c>
      <c r="B4483" s="23" t="s">
        <v>6</v>
      </c>
      <c r="C4483" s="45">
        <v>44470</v>
      </c>
      <c r="D4483" s="148">
        <v>7240.07</v>
      </c>
    </row>
    <row r="4484" spans="1:6" x14ac:dyDescent="0.25">
      <c r="A4484" s="73">
        <v>40174437</v>
      </c>
      <c r="B4484" s="75">
        <v>161.25</v>
      </c>
      <c r="C4484" s="75"/>
      <c r="D4484" s="75"/>
      <c r="E4484" s="75"/>
      <c r="F4484" s="76"/>
    </row>
    <row r="4485" spans="1:6" x14ac:dyDescent="0.25">
      <c r="A4485" s="77">
        <v>40174438</v>
      </c>
      <c r="B4485" s="79">
        <v>180.8</v>
      </c>
      <c r="C4485" s="79"/>
      <c r="D4485" s="79"/>
      <c r="E4485" s="79"/>
      <c r="F4485" s="80"/>
    </row>
    <row r="4486" spans="1:6" x14ac:dyDescent="0.25">
      <c r="A4486" s="77">
        <v>40174439</v>
      </c>
      <c r="B4486" s="79">
        <v>180.8</v>
      </c>
      <c r="C4486" s="79"/>
      <c r="D4486" s="79"/>
      <c r="E4486" s="79"/>
      <c r="F4486" s="80"/>
    </row>
    <row r="4487" spans="1:6" x14ac:dyDescent="0.25">
      <c r="A4487" s="77">
        <v>40174440</v>
      </c>
      <c r="B4487" s="79">
        <v>45.35</v>
      </c>
      <c r="C4487" s="79"/>
      <c r="D4487" s="79"/>
      <c r="E4487" s="79"/>
      <c r="F4487" s="80"/>
    </row>
    <row r="4488" spans="1:6" x14ac:dyDescent="0.25">
      <c r="A4488" s="77">
        <v>40174441</v>
      </c>
      <c r="B4488" s="79">
        <v>76.81</v>
      </c>
      <c r="C4488" s="79"/>
      <c r="D4488" s="79"/>
      <c r="E4488" s="79"/>
      <c r="F4488" s="80"/>
    </row>
    <row r="4489" spans="1:6" x14ac:dyDescent="0.25">
      <c r="A4489" s="77">
        <v>40174442</v>
      </c>
      <c r="B4489" s="79">
        <v>56.59</v>
      </c>
      <c r="C4489" s="79"/>
      <c r="D4489" s="79"/>
      <c r="E4489" s="79"/>
      <c r="F4489" s="80"/>
    </row>
    <row r="4490" spans="1:6" x14ac:dyDescent="0.25">
      <c r="A4490" s="77">
        <v>40174443</v>
      </c>
      <c r="B4490" s="79">
        <v>113.37</v>
      </c>
      <c r="C4490" s="79"/>
      <c r="D4490" s="79"/>
      <c r="E4490" s="79"/>
      <c r="F4490" s="80"/>
    </row>
    <row r="4491" spans="1:6" x14ac:dyDescent="0.25">
      <c r="A4491" s="77">
        <v>40174444</v>
      </c>
      <c r="B4491" s="79">
        <v>389.79</v>
      </c>
      <c r="C4491" s="79"/>
      <c r="D4491" s="79"/>
      <c r="E4491" s="79"/>
      <c r="F4491" s="80"/>
    </row>
    <row r="4492" spans="1:6" x14ac:dyDescent="0.25">
      <c r="A4492" s="77">
        <v>40174445</v>
      </c>
      <c r="B4492" s="79">
        <v>55.43</v>
      </c>
      <c r="C4492" s="79"/>
      <c r="D4492" s="79"/>
      <c r="E4492" s="79"/>
      <c r="F4492" s="80"/>
    </row>
    <row r="4493" spans="1:6" x14ac:dyDescent="0.25">
      <c r="A4493" s="77">
        <v>40174446</v>
      </c>
      <c r="B4493" s="79">
        <v>188.99</v>
      </c>
      <c r="C4493" s="79"/>
      <c r="D4493" s="79"/>
      <c r="E4493" s="79"/>
      <c r="F4493" s="80"/>
    </row>
    <row r="4494" spans="1:6" x14ac:dyDescent="0.25">
      <c r="A4494" s="77">
        <v>40174447</v>
      </c>
      <c r="B4494" s="79">
        <v>83.89</v>
      </c>
      <c r="C4494" s="79"/>
      <c r="D4494" s="79"/>
      <c r="E4494" s="79"/>
      <c r="F4494" s="80"/>
    </row>
    <row r="4495" spans="1:6" x14ac:dyDescent="0.25">
      <c r="A4495" s="77">
        <v>40174448</v>
      </c>
      <c r="B4495" s="79">
        <v>100.78</v>
      </c>
      <c r="C4495" s="79"/>
      <c r="D4495" s="79"/>
      <c r="E4495" s="79"/>
      <c r="F4495" s="80"/>
    </row>
    <row r="4496" spans="1:6" x14ac:dyDescent="0.25">
      <c r="A4496" s="77">
        <v>40174449</v>
      </c>
      <c r="B4496" s="79">
        <v>226.35</v>
      </c>
      <c r="C4496" s="79"/>
      <c r="D4496" s="79"/>
      <c r="E4496" s="79"/>
      <c r="F4496" s="80"/>
    </row>
    <row r="4497" spans="1:6" x14ac:dyDescent="0.25">
      <c r="A4497" s="77">
        <v>40174450</v>
      </c>
      <c r="B4497" s="79">
        <v>55.43</v>
      </c>
      <c r="C4497" s="79"/>
      <c r="D4497" s="79"/>
      <c r="E4497" s="79"/>
      <c r="F4497" s="80"/>
    </row>
    <row r="4498" spans="1:6" x14ac:dyDescent="0.25">
      <c r="A4498" s="77">
        <v>40174451</v>
      </c>
      <c r="B4498" s="79">
        <v>231.93</v>
      </c>
      <c r="C4498" s="79"/>
      <c r="D4498" s="79"/>
      <c r="E4498" s="79"/>
      <c r="F4498" s="80"/>
    </row>
    <row r="4499" spans="1:6" x14ac:dyDescent="0.25">
      <c r="A4499" s="77">
        <v>40174452</v>
      </c>
      <c r="B4499" s="79">
        <v>90.03</v>
      </c>
      <c r="C4499" s="79"/>
      <c r="D4499" s="79"/>
      <c r="E4499" s="79"/>
      <c r="F4499" s="80"/>
    </row>
    <row r="4500" spans="1:6" x14ac:dyDescent="0.25">
      <c r="A4500" s="77">
        <v>40174453</v>
      </c>
      <c r="B4500" s="79">
        <v>125.98</v>
      </c>
      <c r="C4500" s="79"/>
      <c r="D4500" s="79"/>
      <c r="E4500" s="79"/>
      <c r="F4500" s="80"/>
    </row>
    <row r="4501" spans="1:6" x14ac:dyDescent="0.25">
      <c r="A4501" s="77">
        <v>40174454</v>
      </c>
      <c r="B4501" s="79">
        <v>433.34</v>
      </c>
      <c r="C4501" s="79"/>
      <c r="D4501" s="79"/>
      <c r="E4501" s="79"/>
      <c r="F4501" s="80"/>
    </row>
    <row r="4502" spans="1:6" x14ac:dyDescent="0.25">
      <c r="A4502" s="77">
        <v>40174455</v>
      </c>
      <c r="B4502" s="79">
        <v>220.47</v>
      </c>
      <c r="C4502" s="79"/>
      <c r="D4502" s="79"/>
      <c r="E4502" s="79"/>
      <c r="F4502" s="80"/>
    </row>
    <row r="4503" spans="1:6" x14ac:dyDescent="0.25">
      <c r="A4503" s="77">
        <v>40174456</v>
      </c>
      <c r="B4503" s="79">
        <v>66.930000000000007</v>
      </c>
      <c r="C4503" s="79"/>
      <c r="D4503" s="79"/>
      <c r="E4503" s="79"/>
      <c r="F4503" s="80"/>
    </row>
    <row r="4504" spans="1:6" x14ac:dyDescent="0.25">
      <c r="A4504" s="77">
        <v>40174457</v>
      </c>
      <c r="B4504" s="79">
        <v>39.47</v>
      </c>
      <c r="C4504" s="79"/>
      <c r="D4504" s="79"/>
      <c r="E4504" s="79"/>
      <c r="F4504" s="80"/>
    </row>
    <row r="4505" spans="1:6" x14ac:dyDescent="0.25">
      <c r="A4505" s="77">
        <v>40174458</v>
      </c>
      <c r="B4505" s="79">
        <v>78.94</v>
      </c>
      <c r="C4505" s="79"/>
      <c r="D4505" s="79"/>
      <c r="E4505" s="79"/>
      <c r="F4505" s="80"/>
    </row>
    <row r="4506" spans="1:6" x14ac:dyDescent="0.25">
      <c r="A4506" s="77">
        <v>40174459</v>
      </c>
      <c r="B4506" s="79">
        <v>49.34</v>
      </c>
      <c r="C4506" s="79"/>
      <c r="D4506" s="79"/>
      <c r="E4506" s="79"/>
      <c r="F4506" s="80"/>
    </row>
    <row r="4507" spans="1:6" x14ac:dyDescent="0.25">
      <c r="A4507" s="77">
        <v>40174460</v>
      </c>
      <c r="B4507" s="79">
        <v>26.56</v>
      </c>
      <c r="C4507" s="79"/>
      <c r="D4507" s="79"/>
      <c r="E4507" s="79"/>
      <c r="F4507" s="80"/>
    </row>
    <row r="4508" spans="1:6" x14ac:dyDescent="0.25">
      <c r="A4508" s="77">
        <v>40174461</v>
      </c>
      <c r="B4508" s="79">
        <v>133.22999999999999</v>
      </c>
      <c r="C4508" s="79"/>
      <c r="D4508" s="79"/>
      <c r="E4508" s="79"/>
      <c r="F4508" s="80"/>
    </row>
    <row r="4509" spans="1:6" x14ac:dyDescent="0.25">
      <c r="A4509" s="77">
        <v>40174462</v>
      </c>
      <c r="B4509" s="79">
        <v>46.3</v>
      </c>
      <c r="C4509" s="79"/>
      <c r="D4509" s="79"/>
      <c r="E4509" s="79"/>
      <c r="F4509" s="80"/>
    </row>
    <row r="4510" spans="1:6" x14ac:dyDescent="0.25">
      <c r="A4510" s="77">
        <v>40174463</v>
      </c>
      <c r="B4510" s="79">
        <v>88.82</v>
      </c>
      <c r="C4510" s="79"/>
      <c r="D4510" s="79"/>
      <c r="E4510" s="79"/>
      <c r="F4510" s="80"/>
    </row>
    <row r="4511" spans="1:6" x14ac:dyDescent="0.25">
      <c r="A4511" s="77">
        <v>40174464</v>
      </c>
      <c r="B4511" s="79">
        <v>77.260000000000005</v>
      </c>
      <c r="C4511" s="79"/>
      <c r="D4511" s="79"/>
      <c r="E4511" s="79"/>
      <c r="F4511" s="80"/>
    </row>
    <row r="4512" spans="1:6" x14ac:dyDescent="0.25">
      <c r="A4512" s="77">
        <v>40174465</v>
      </c>
      <c r="B4512" s="79">
        <v>197.01</v>
      </c>
      <c r="C4512" s="79"/>
      <c r="D4512" s="79"/>
      <c r="E4512" s="79"/>
      <c r="F4512" s="80"/>
    </row>
    <row r="4513" spans="1:6" x14ac:dyDescent="0.25">
      <c r="A4513" s="77">
        <v>40174466</v>
      </c>
      <c r="B4513" s="79">
        <v>52.49</v>
      </c>
      <c r="C4513" s="79"/>
      <c r="D4513" s="79"/>
      <c r="E4513" s="79"/>
      <c r="F4513" s="80"/>
    </row>
    <row r="4514" spans="1:6" x14ac:dyDescent="0.25">
      <c r="A4514" s="77">
        <v>40174467</v>
      </c>
      <c r="B4514" s="79">
        <v>66.88</v>
      </c>
      <c r="C4514" s="79"/>
      <c r="D4514" s="79"/>
      <c r="E4514" s="79"/>
      <c r="F4514" s="80"/>
    </row>
    <row r="4515" spans="1:6" x14ac:dyDescent="0.25">
      <c r="A4515" s="77">
        <v>40174468</v>
      </c>
      <c r="B4515" s="79">
        <v>47.87</v>
      </c>
      <c r="C4515" s="79"/>
      <c r="D4515" s="79"/>
      <c r="E4515" s="79"/>
      <c r="F4515" s="80"/>
    </row>
    <row r="4516" spans="1:6" x14ac:dyDescent="0.25">
      <c r="A4516" s="77">
        <v>40174469</v>
      </c>
      <c r="B4516" s="79">
        <v>199.49</v>
      </c>
      <c r="C4516" s="79"/>
      <c r="D4516" s="79"/>
      <c r="E4516" s="79"/>
      <c r="F4516" s="80"/>
    </row>
    <row r="4517" spans="1:6" x14ac:dyDescent="0.25">
      <c r="A4517" s="77">
        <v>40174470</v>
      </c>
      <c r="B4517" s="79">
        <v>379.36</v>
      </c>
      <c r="C4517" s="79"/>
      <c r="D4517" s="79"/>
      <c r="E4517" s="79"/>
      <c r="F4517" s="80"/>
    </row>
    <row r="4518" spans="1:6" x14ac:dyDescent="0.25">
      <c r="A4518" s="77">
        <v>40174471</v>
      </c>
      <c r="B4518" s="79">
        <v>360.34</v>
      </c>
      <c r="C4518" s="79"/>
      <c r="D4518" s="79"/>
      <c r="E4518" s="79"/>
      <c r="F4518" s="80"/>
    </row>
    <row r="4519" spans="1:6" x14ac:dyDescent="0.25">
      <c r="A4519" s="90" t="s">
        <v>292</v>
      </c>
      <c r="B4519" s="81">
        <f>SUM(B4484:B4518)</f>
        <v>4927.67</v>
      </c>
      <c r="C4519" s="79"/>
      <c r="D4519" s="79"/>
      <c r="E4519" s="79"/>
      <c r="F4519" s="80"/>
    </row>
    <row r="4520" spans="1:6" x14ac:dyDescent="0.25">
      <c r="A4520" s="77" t="s">
        <v>8</v>
      </c>
      <c r="B4520" s="79"/>
      <c r="C4520" s="79"/>
      <c r="D4520" s="79"/>
      <c r="E4520" s="79"/>
      <c r="F4520" s="80"/>
    </row>
    <row r="4521" spans="1:6" x14ac:dyDescent="0.25">
      <c r="A4521" s="77"/>
      <c r="B4521" s="79"/>
      <c r="C4521" s="79"/>
      <c r="D4521" s="79"/>
      <c r="E4521" s="79"/>
      <c r="F4521" s="80"/>
    </row>
    <row r="4522" spans="1:6" x14ac:dyDescent="0.25">
      <c r="A4522" s="77" t="s">
        <v>1206</v>
      </c>
      <c r="B4522" s="79">
        <v>453.6</v>
      </c>
      <c r="C4522" s="79"/>
      <c r="D4522" s="79"/>
      <c r="E4522" s="79"/>
      <c r="F4522" s="80"/>
    </row>
    <row r="4523" spans="1:6" x14ac:dyDescent="0.25">
      <c r="A4523" s="77" t="s">
        <v>1207</v>
      </c>
      <c r="B4523" s="79">
        <v>517.12</v>
      </c>
      <c r="C4523" s="79"/>
      <c r="D4523" s="79"/>
      <c r="E4523" s="79"/>
      <c r="F4523" s="80"/>
    </row>
    <row r="4524" spans="1:6" x14ac:dyDescent="0.25">
      <c r="A4524" s="77" t="s">
        <v>1208</v>
      </c>
      <c r="B4524" s="79">
        <v>226.8</v>
      </c>
      <c r="C4524" s="79"/>
      <c r="D4524" s="79"/>
      <c r="E4524" s="81" t="s">
        <v>20</v>
      </c>
      <c r="F4524" s="82">
        <f>B4535+B4519</f>
        <v>7240.07</v>
      </c>
    </row>
    <row r="4525" spans="1:6" x14ac:dyDescent="0.25">
      <c r="A4525" s="77" t="s">
        <v>1209</v>
      </c>
      <c r="B4525" s="79">
        <v>453.6</v>
      </c>
      <c r="C4525" s="79"/>
      <c r="D4525" s="79"/>
      <c r="E4525" s="79"/>
      <c r="F4525" s="80"/>
    </row>
    <row r="4526" spans="1:6" x14ac:dyDescent="0.25">
      <c r="A4526" s="77" t="s">
        <v>1210</v>
      </c>
      <c r="B4526" s="79">
        <v>122.46</v>
      </c>
      <c r="C4526" s="79"/>
      <c r="D4526" s="79"/>
      <c r="E4526" s="79"/>
      <c r="F4526" s="80"/>
    </row>
    <row r="4527" spans="1:6" x14ac:dyDescent="0.25">
      <c r="A4527" s="77" t="s">
        <v>1211</v>
      </c>
      <c r="B4527" s="79">
        <v>41.83</v>
      </c>
      <c r="C4527" s="79"/>
      <c r="D4527" s="79"/>
      <c r="E4527" s="79"/>
      <c r="F4527" s="80"/>
    </row>
    <row r="4528" spans="1:6" x14ac:dyDescent="0.25">
      <c r="A4528" s="77" t="s">
        <v>1212</v>
      </c>
      <c r="B4528" s="79">
        <v>45.92</v>
      </c>
      <c r="C4528" s="79"/>
      <c r="D4528" s="79"/>
      <c r="E4528" s="79"/>
      <c r="F4528" s="80"/>
    </row>
    <row r="4529" spans="1:6" x14ac:dyDescent="0.25">
      <c r="A4529" s="77" t="s">
        <v>1213</v>
      </c>
      <c r="B4529" s="79">
        <v>31.18</v>
      </c>
      <c r="C4529" s="79"/>
      <c r="D4529" s="79"/>
      <c r="E4529" s="79"/>
      <c r="F4529" s="80"/>
    </row>
    <row r="4530" spans="1:6" x14ac:dyDescent="0.25">
      <c r="A4530" s="77" t="s">
        <v>1214</v>
      </c>
      <c r="B4530" s="79">
        <v>87.08</v>
      </c>
      <c r="C4530" s="79"/>
      <c r="D4530" s="79"/>
      <c r="E4530" s="79"/>
      <c r="F4530" s="80"/>
    </row>
    <row r="4531" spans="1:6" x14ac:dyDescent="0.25">
      <c r="A4531" s="77" t="s">
        <v>1215</v>
      </c>
      <c r="B4531" s="79">
        <v>24.38</v>
      </c>
      <c r="C4531" s="79"/>
      <c r="D4531" s="79"/>
      <c r="E4531" s="79"/>
      <c r="F4531" s="80"/>
    </row>
    <row r="4532" spans="1:6" x14ac:dyDescent="0.25">
      <c r="A4532" s="77" t="s">
        <v>1216</v>
      </c>
      <c r="B4532" s="79">
        <v>186.42</v>
      </c>
      <c r="C4532" s="79"/>
      <c r="D4532" s="79"/>
      <c r="E4532" s="79"/>
      <c r="F4532" s="80"/>
    </row>
    <row r="4533" spans="1:6" x14ac:dyDescent="0.25">
      <c r="A4533" s="77" t="s">
        <v>1217</v>
      </c>
      <c r="B4533" s="79">
        <v>64.86</v>
      </c>
      <c r="C4533" s="79"/>
      <c r="D4533" s="79"/>
      <c r="E4533" s="79"/>
      <c r="F4533" s="80"/>
    </row>
    <row r="4534" spans="1:6" x14ac:dyDescent="0.25">
      <c r="A4534" s="77" t="s">
        <v>1218</v>
      </c>
      <c r="B4534" s="79">
        <v>57.15</v>
      </c>
      <c r="C4534" s="79"/>
      <c r="D4534" s="79"/>
      <c r="E4534" s="79"/>
      <c r="F4534" s="80"/>
    </row>
    <row r="4535" spans="1:6" x14ac:dyDescent="0.25">
      <c r="A4535" s="85" t="s">
        <v>19</v>
      </c>
      <c r="B4535" s="86">
        <f>SUM(B4522:B4534)</f>
        <v>2312.4</v>
      </c>
      <c r="C4535" s="87"/>
      <c r="D4535" s="87"/>
      <c r="E4535" s="87"/>
      <c r="F4535" s="88"/>
    </row>
    <row r="4538" spans="1:6" customFormat="1" x14ac:dyDescent="0.25">
      <c r="A4538" s="47" t="s">
        <v>5</v>
      </c>
      <c r="B4538" s="48" t="s">
        <v>771</v>
      </c>
      <c r="C4538" s="45">
        <v>44474</v>
      </c>
      <c r="D4538" s="39">
        <v>5744.47</v>
      </c>
    </row>
    <row r="4539" spans="1:6" x14ac:dyDescent="0.25">
      <c r="A4539" s="73">
        <v>40199543</v>
      </c>
      <c r="B4539" s="75">
        <v>50.39</v>
      </c>
      <c r="C4539" s="75"/>
      <c r="D4539" s="75"/>
      <c r="E4539" s="75"/>
      <c r="F4539" s="76"/>
    </row>
    <row r="4540" spans="1:6" x14ac:dyDescent="0.25">
      <c r="A4540" s="77">
        <v>40199544</v>
      </c>
      <c r="B4540" s="79">
        <v>207.68</v>
      </c>
      <c r="C4540" s="79"/>
      <c r="D4540" s="79"/>
      <c r="E4540" s="79"/>
      <c r="F4540" s="80"/>
    </row>
    <row r="4541" spans="1:6" x14ac:dyDescent="0.25">
      <c r="A4541" s="77">
        <v>40199545</v>
      </c>
      <c r="B4541" s="79">
        <v>55.43</v>
      </c>
      <c r="C4541" s="79"/>
      <c r="D4541" s="79"/>
      <c r="E4541" s="79"/>
      <c r="F4541" s="80"/>
    </row>
    <row r="4542" spans="1:6" x14ac:dyDescent="0.25">
      <c r="A4542" s="77">
        <v>40199546</v>
      </c>
      <c r="B4542" s="79">
        <v>56.68</v>
      </c>
      <c r="C4542" s="79"/>
      <c r="D4542" s="79"/>
      <c r="E4542" s="79"/>
      <c r="F4542" s="80"/>
    </row>
    <row r="4543" spans="1:6" x14ac:dyDescent="0.25">
      <c r="A4543" s="77">
        <v>40199547</v>
      </c>
      <c r="B4543" s="79">
        <v>56.59</v>
      </c>
      <c r="C4543" s="79"/>
      <c r="D4543" s="79"/>
      <c r="E4543" s="79"/>
      <c r="F4543" s="80"/>
    </row>
    <row r="4544" spans="1:6" x14ac:dyDescent="0.25">
      <c r="A4544" s="77">
        <v>40199548</v>
      </c>
      <c r="B4544" s="79">
        <v>161.25</v>
      </c>
      <c r="C4544" s="79"/>
      <c r="D4544" s="79"/>
      <c r="E4544" s="79"/>
      <c r="F4544" s="80"/>
    </row>
    <row r="4545" spans="1:6" x14ac:dyDescent="0.25">
      <c r="A4545" s="77">
        <v>40199549</v>
      </c>
      <c r="B4545" s="79">
        <v>125.98</v>
      </c>
      <c r="C4545" s="79"/>
      <c r="D4545" s="79"/>
      <c r="E4545" s="79"/>
      <c r="F4545" s="80"/>
    </row>
    <row r="4546" spans="1:6" x14ac:dyDescent="0.25">
      <c r="A4546" s="77">
        <v>40199550</v>
      </c>
      <c r="B4546" s="79">
        <v>95.74</v>
      </c>
      <c r="C4546" s="79"/>
      <c r="D4546" s="79"/>
      <c r="E4546" s="79"/>
      <c r="F4546" s="80"/>
    </row>
    <row r="4547" spans="1:6" x14ac:dyDescent="0.25">
      <c r="A4547" s="77">
        <v>40199551</v>
      </c>
      <c r="B4547" s="79">
        <v>49.34</v>
      </c>
      <c r="C4547" s="79"/>
      <c r="D4547" s="79"/>
      <c r="E4547" s="79"/>
      <c r="F4547" s="80"/>
    </row>
    <row r="4548" spans="1:6" x14ac:dyDescent="0.25">
      <c r="A4548" s="77">
        <v>40199552</v>
      </c>
      <c r="B4548" s="79">
        <v>38.630000000000003</v>
      </c>
      <c r="C4548" s="79"/>
      <c r="D4548" s="79"/>
      <c r="E4548" s="79"/>
      <c r="F4548" s="80"/>
    </row>
    <row r="4549" spans="1:6" x14ac:dyDescent="0.25">
      <c r="A4549" s="77">
        <v>40199553</v>
      </c>
      <c r="B4549" s="79">
        <v>524.45000000000005</v>
      </c>
      <c r="C4549" s="79"/>
      <c r="D4549" s="79"/>
      <c r="E4549" s="79"/>
      <c r="F4549" s="80"/>
    </row>
    <row r="4550" spans="1:6" x14ac:dyDescent="0.25">
      <c r="A4550" s="77">
        <v>40199554</v>
      </c>
      <c r="B4550" s="79">
        <v>101.4</v>
      </c>
      <c r="C4550" s="79"/>
      <c r="D4550" s="79"/>
      <c r="E4550" s="79"/>
      <c r="F4550" s="80"/>
    </row>
    <row r="4551" spans="1:6" x14ac:dyDescent="0.25">
      <c r="A4551" s="77">
        <v>40199555</v>
      </c>
      <c r="B4551" s="79">
        <v>105.82</v>
      </c>
      <c r="C4551" s="79"/>
      <c r="D4551" s="79"/>
      <c r="E4551" s="79"/>
      <c r="F4551" s="80"/>
    </row>
    <row r="4552" spans="1:6" x14ac:dyDescent="0.25">
      <c r="A4552" s="77">
        <v>40199556</v>
      </c>
      <c r="B4552" s="79">
        <v>83.89</v>
      </c>
      <c r="C4552" s="79"/>
      <c r="D4552" s="79"/>
      <c r="E4552" s="79"/>
      <c r="F4552" s="80"/>
    </row>
    <row r="4553" spans="1:6" x14ac:dyDescent="0.25">
      <c r="A4553" s="77">
        <v>40199557</v>
      </c>
      <c r="B4553" s="79">
        <v>80.62</v>
      </c>
      <c r="C4553" s="79"/>
      <c r="D4553" s="79"/>
      <c r="E4553" s="79"/>
      <c r="F4553" s="80"/>
    </row>
    <row r="4554" spans="1:6" x14ac:dyDescent="0.25">
      <c r="A4554" s="77">
        <v>40199558</v>
      </c>
      <c r="B4554" s="79">
        <v>78.739999999999995</v>
      </c>
      <c r="C4554" s="79"/>
      <c r="D4554" s="79"/>
      <c r="E4554" s="79"/>
      <c r="F4554" s="80"/>
    </row>
    <row r="4555" spans="1:6" x14ac:dyDescent="0.25">
      <c r="A4555" s="77">
        <v>40199559</v>
      </c>
      <c r="B4555" s="79">
        <v>108.56</v>
      </c>
      <c r="C4555" s="79"/>
      <c r="D4555" s="79"/>
      <c r="E4555" s="79"/>
      <c r="F4555" s="80"/>
    </row>
    <row r="4556" spans="1:6" x14ac:dyDescent="0.25">
      <c r="A4556" s="77">
        <v>40199560</v>
      </c>
      <c r="B4556" s="79">
        <v>78.739999999999995</v>
      </c>
      <c r="C4556" s="79"/>
      <c r="D4556" s="79"/>
      <c r="E4556" s="79"/>
      <c r="F4556" s="80"/>
    </row>
    <row r="4557" spans="1:6" x14ac:dyDescent="0.25">
      <c r="A4557" s="77">
        <v>40199561</v>
      </c>
      <c r="B4557" s="79">
        <v>83.99</v>
      </c>
      <c r="C4557" s="79"/>
      <c r="D4557" s="79"/>
      <c r="E4557" s="79"/>
      <c r="F4557" s="80"/>
    </row>
    <row r="4558" spans="1:6" x14ac:dyDescent="0.25">
      <c r="A4558" s="77">
        <v>40199562</v>
      </c>
      <c r="B4558" s="79">
        <v>62.88</v>
      </c>
      <c r="C4558" s="79"/>
      <c r="D4558" s="79"/>
      <c r="E4558" s="79"/>
      <c r="F4558" s="80"/>
    </row>
    <row r="4559" spans="1:6" x14ac:dyDescent="0.25">
      <c r="A4559" s="77">
        <v>40199563</v>
      </c>
      <c r="B4559" s="79">
        <v>236.64</v>
      </c>
      <c r="C4559" s="79"/>
      <c r="D4559" s="79"/>
      <c r="E4559" s="79"/>
      <c r="F4559" s="80"/>
    </row>
    <row r="4560" spans="1:6" x14ac:dyDescent="0.25">
      <c r="A4560" s="77">
        <v>40199564</v>
      </c>
      <c r="B4560" s="79">
        <v>77.17</v>
      </c>
      <c r="C4560" s="79"/>
      <c r="D4560" s="79"/>
      <c r="E4560" s="79"/>
      <c r="F4560" s="80"/>
    </row>
    <row r="4561" spans="1:6" x14ac:dyDescent="0.25">
      <c r="A4561" s="77">
        <v>40199565</v>
      </c>
      <c r="B4561" s="79">
        <v>38.630000000000003</v>
      </c>
      <c r="C4561" s="79"/>
      <c r="D4561" s="79"/>
      <c r="E4561" s="79"/>
      <c r="F4561" s="80"/>
    </row>
    <row r="4562" spans="1:6" x14ac:dyDescent="0.25">
      <c r="A4562" s="77">
        <v>40199566</v>
      </c>
      <c r="B4562" s="79">
        <v>180.8</v>
      </c>
      <c r="C4562" s="79"/>
      <c r="D4562" s="79"/>
      <c r="E4562" s="79"/>
      <c r="F4562" s="80"/>
    </row>
    <row r="4563" spans="1:6" x14ac:dyDescent="0.25">
      <c r="A4563" s="77">
        <v>40199567</v>
      </c>
      <c r="B4563" s="79">
        <v>83.89</v>
      </c>
      <c r="C4563" s="79"/>
      <c r="D4563" s="79"/>
      <c r="E4563" s="79"/>
      <c r="F4563" s="80"/>
    </row>
    <row r="4564" spans="1:6" x14ac:dyDescent="0.25">
      <c r="A4564" s="77">
        <v>40199568</v>
      </c>
      <c r="B4564" s="79">
        <v>145.09</v>
      </c>
      <c r="C4564" s="79"/>
      <c r="D4564" s="79"/>
      <c r="E4564" s="79"/>
      <c r="F4564" s="80"/>
    </row>
    <row r="4565" spans="1:6" x14ac:dyDescent="0.25">
      <c r="A4565" s="77">
        <v>40199569</v>
      </c>
      <c r="B4565" s="79">
        <v>226.75</v>
      </c>
      <c r="C4565" s="79"/>
      <c r="D4565" s="79"/>
      <c r="E4565" s="79"/>
      <c r="F4565" s="80"/>
    </row>
    <row r="4566" spans="1:6" x14ac:dyDescent="0.25">
      <c r="A4566" s="77">
        <v>40199570</v>
      </c>
      <c r="B4566" s="79">
        <v>74.959999999999994</v>
      </c>
      <c r="C4566" s="79"/>
      <c r="D4566" s="79"/>
      <c r="E4566" s="79"/>
      <c r="F4566" s="80"/>
    </row>
    <row r="4567" spans="1:6" x14ac:dyDescent="0.25">
      <c r="A4567" s="77">
        <v>40199571</v>
      </c>
      <c r="B4567" s="79">
        <v>95.18</v>
      </c>
      <c r="C4567" s="79"/>
      <c r="D4567" s="79"/>
      <c r="E4567" s="79"/>
      <c r="F4567" s="80"/>
    </row>
    <row r="4568" spans="1:6" x14ac:dyDescent="0.25">
      <c r="A4568" s="77">
        <v>40199572</v>
      </c>
      <c r="B4568" s="79">
        <v>60.47</v>
      </c>
      <c r="C4568" s="79"/>
      <c r="D4568" s="79"/>
      <c r="E4568" s="79"/>
      <c r="F4568" s="80"/>
    </row>
    <row r="4569" spans="1:6" x14ac:dyDescent="0.25">
      <c r="A4569" s="77">
        <v>40199573</v>
      </c>
      <c r="B4569" s="79">
        <v>90.03</v>
      </c>
      <c r="C4569" s="79"/>
      <c r="D4569" s="79"/>
      <c r="E4569" s="79"/>
      <c r="F4569" s="80"/>
    </row>
    <row r="4570" spans="1:6" x14ac:dyDescent="0.25">
      <c r="A4570" s="77">
        <v>40199574</v>
      </c>
      <c r="B4570" s="79">
        <v>38.630000000000003</v>
      </c>
      <c r="C4570" s="79"/>
      <c r="D4570" s="79"/>
      <c r="E4570" s="79"/>
      <c r="F4570" s="80"/>
    </row>
    <row r="4571" spans="1:6" x14ac:dyDescent="0.25">
      <c r="A4571" s="77">
        <v>40199575</v>
      </c>
      <c r="B4571" s="79">
        <v>104.98</v>
      </c>
      <c r="C4571" s="79"/>
      <c r="D4571" s="79"/>
      <c r="E4571" s="79"/>
      <c r="F4571" s="80"/>
    </row>
    <row r="4572" spans="1:6" x14ac:dyDescent="0.25">
      <c r="A4572" s="77">
        <v>40199576</v>
      </c>
      <c r="B4572" s="79">
        <v>39.47</v>
      </c>
      <c r="C4572" s="79"/>
      <c r="D4572" s="79"/>
      <c r="E4572" s="79"/>
      <c r="F4572" s="80"/>
    </row>
    <row r="4573" spans="1:6" x14ac:dyDescent="0.25">
      <c r="A4573" s="77">
        <v>40199577</v>
      </c>
      <c r="B4573" s="79">
        <v>101.42</v>
      </c>
      <c r="C4573" s="79"/>
      <c r="D4573" s="79"/>
      <c r="E4573" s="79"/>
      <c r="F4573" s="80"/>
    </row>
    <row r="4574" spans="1:6" x14ac:dyDescent="0.25">
      <c r="A4574" s="77">
        <v>40199578</v>
      </c>
      <c r="B4574" s="79">
        <v>95.74</v>
      </c>
      <c r="C4574" s="79"/>
      <c r="D4574" s="79"/>
      <c r="E4574" s="79"/>
      <c r="F4574" s="80"/>
    </row>
    <row r="4575" spans="1:6" x14ac:dyDescent="0.25">
      <c r="A4575" s="77">
        <v>40199579</v>
      </c>
      <c r="B4575" s="79">
        <v>207.47</v>
      </c>
      <c r="C4575" s="79"/>
      <c r="D4575" s="79"/>
      <c r="E4575" s="79"/>
      <c r="F4575" s="80"/>
    </row>
    <row r="4576" spans="1:6" x14ac:dyDescent="0.25">
      <c r="A4576" s="77">
        <v>40199580</v>
      </c>
      <c r="B4576" s="79">
        <v>282.14</v>
      </c>
      <c r="C4576" s="79"/>
      <c r="D4576" s="79"/>
      <c r="E4576" s="79"/>
      <c r="F4576" s="80"/>
    </row>
    <row r="4577" spans="1:6" x14ac:dyDescent="0.25">
      <c r="A4577" s="77">
        <v>40199581</v>
      </c>
      <c r="B4577" s="79">
        <v>50.39</v>
      </c>
      <c r="C4577" s="79"/>
      <c r="D4577" s="79"/>
      <c r="E4577" s="79"/>
      <c r="F4577" s="80"/>
    </row>
    <row r="4578" spans="1:6" x14ac:dyDescent="0.25">
      <c r="A4578" s="90" t="s">
        <v>292</v>
      </c>
      <c r="B4578" s="81">
        <f>SUM(B4539:B4577)</f>
        <v>4436.6500000000005</v>
      </c>
      <c r="C4578" s="79"/>
      <c r="D4578" s="79"/>
      <c r="E4578" s="79"/>
      <c r="F4578" s="80"/>
    </row>
    <row r="4579" spans="1:6" x14ac:dyDescent="0.25">
      <c r="A4579" s="77" t="s">
        <v>8</v>
      </c>
      <c r="B4579" s="79"/>
      <c r="C4579" s="79"/>
      <c r="D4579" s="79"/>
      <c r="E4579" s="79"/>
      <c r="F4579" s="80"/>
    </row>
    <row r="4580" spans="1:6" x14ac:dyDescent="0.25">
      <c r="A4580" s="77"/>
      <c r="B4580" s="79"/>
      <c r="C4580" s="79"/>
      <c r="D4580" s="79"/>
      <c r="E4580" s="79"/>
      <c r="F4580" s="80"/>
    </row>
    <row r="4581" spans="1:6" x14ac:dyDescent="0.25">
      <c r="A4581" s="77" t="s">
        <v>1219</v>
      </c>
      <c r="B4581" s="78">
        <v>1043.28</v>
      </c>
      <c r="C4581" s="79"/>
      <c r="D4581" s="79"/>
      <c r="E4581" s="79"/>
      <c r="F4581" s="80"/>
    </row>
    <row r="4582" spans="1:6" x14ac:dyDescent="0.25">
      <c r="A4582" s="77" t="s">
        <v>1220</v>
      </c>
      <c r="B4582" s="79">
        <v>38.1</v>
      </c>
      <c r="C4582" s="79"/>
      <c r="D4582" s="79"/>
      <c r="E4582" s="79"/>
      <c r="F4582" s="80"/>
    </row>
    <row r="4583" spans="1:6" x14ac:dyDescent="0.25">
      <c r="A4583" s="77" t="s">
        <v>1221</v>
      </c>
      <c r="B4583" s="79">
        <v>88.9</v>
      </c>
      <c r="C4583" s="79"/>
      <c r="D4583" s="79"/>
      <c r="E4583" s="81" t="s">
        <v>20</v>
      </c>
      <c r="F4583" s="82">
        <f>B4578+B4586</f>
        <v>5744.47</v>
      </c>
    </row>
    <row r="4584" spans="1:6" x14ac:dyDescent="0.25">
      <c r="A4584" s="77" t="s">
        <v>1222</v>
      </c>
      <c r="B4584" s="79">
        <v>65.31</v>
      </c>
      <c r="C4584" s="79"/>
      <c r="D4584" s="79"/>
      <c r="E4584" s="79"/>
      <c r="F4584" s="80"/>
    </row>
    <row r="4585" spans="1:6" x14ac:dyDescent="0.25">
      <c r="A4585" s="77" t="s">
        <v>1223</v>
      </c>
      <c r="B4585" s="79">
        <v>72.23</v>
      </c>
      <c r="C4585" s="79"/>
      <c r="D4585" s="79"/>
      <c r="E4585" s="79"/>
      <c r="F4585" s="80"/>
    </row>
    <row r="4586" spans="1:6" x14ac:dyDescent="0.25">
      <c r="A4586" s="85" t="s">
        <v>19</v>
      </c>
      <c r="B4586" s="86">
        <f>SUM(B4581:B4585)</f>
        <v>1307.82</v>
      </c>
      <c r="C4586" s="87"/>
      <c r="D4586" s="87"/>
      <c r="E4586" s="87"/>
      <c r="F4586" s="88"/>
    </row>
    <row r="4589" spans="1:6" customFormat="1" x14ac:dyDescent="0.25">
      <c r="A4589" s="44" t="s">
        <v>5</v>
      </c>
      <c r="B4589" s="61" t="s">
        <v>6</v>
      </c>
      <c r="C4589" s="138">
        <v>44475</v>
      </c>
      <c r="D4589" s="42">
        <v>389.99</v>
      </c>
    </row>
    <row r="4590" spans="1:6" x14ac:dyDescent="0.25">
      <c r="A4590" s="69" t="s">
        <v>1224</v>
      </c>
      <c r="B4590" s="69">
        <v>54.43</v>
      </c>
    </row>
    <row r="4591" spans="1:6" x14ac:dyDescent="0.25">
      <c r="A4591" s="69" t="s">
        <v>1225</v>
      </c>
      <c r="B4591" s="69">
        <v>59.87</v>
      </c>
    </row>
    <row r="4592" spans="1:6" x14ac:dyDescent="0.25">
      <c r="A4592" s="69" t="s">
        <v>1226</v>
      </c>
      <c r="B4592" s="69">
        <v>18.649999999999999</v>
      </c>
    </row>
    <row r="4593" spans="1:6" x14ac:dyDescent="0.25">
      <c r="A4593" s="69" t="s">
        <v>1227</v>
      </c>
      <c r="B4593" s="69">
        <v>38.1</v>
      </c>
    </row>
    <row r="4594" spans="1:6" x14ac:dyDescent="0.25">
      <c r="A4594" s="69" t="s">
        <v>1228</v>
      </c>
      <c r="B4594" s="69">
        <v>95.25</v>
      </c>
    </row>
    <row r="4595" spans="1:6" x14ac:dyDescent="0.25">
      <c r="A4595" s="69" t="s">
        <v>1229</v>
      </c>
      <c r="B4595" s="69">
        <v>91.72</v>
      </c>
    </row>
    <row r="4596" spans="1:6" x14ac:dyDescent="0.25">
      <c r="A4596" s="69" t="s">
        <v>1230</v>
      </c>
      <c r="B4596" s="69">
        <v>31.97</v>
      </c>
    </row>
    <row r="4597" spans="1:6" ht="15.75" thickBot="1" x14ac:dyDescent="0.3">
      <c r="A4597" s="83" t="s">
        <v>19</v>
      </c>
      <c r="B4597" s="84">
        <f>SUM(B4590:B4596)</f>
        <v>389.99</v>
      </c>
    </row>
    <row r="4598" spans="1:6" ht="15.75" thickTop="1" x14ac:dyDescent="0.25"/>
    <row r="4600" spans="1:6" customFormat="1" x14ac:dyDescent="0.25">
      <c r="A4600" s="47" t="s">
        <v>5</v>
      </c>
      <c r="B4600" s="48" t="s">
        <v>6</v>
      </c>
      <c r="C4600" s="45">
        <v>44476</v>
      </c>
      <c r="D4600" s="39">
        <v>11681.23</v>
      </c>
    </row>
    <row r="4601" spans="1:6" x14ac:dyDescent="0.25">
      <c r="A4601" s="73" t="s">
        <v>1231</v>
      </c>
      <c r="B4601" s="75">
        <v>-850</v>
      </c>
      <c r="C4601" s="75"/>
      <c r="D4601" s="75"/>
      <c r="E4601" s="75"/>
      <c r="F4601" s="76"/>
    </row>
    <row r="4602" spans="1:6" x14ac:dyDescent="0.25">
      <c r="A4602" s="77" t="s">
        <v>1232</v>
      </c>
      <c r="B4602" s="79">
        <v>-825</v>
      </c>
      <c r="C4602" s="79"/>
      <c r="D4602" s="79"/>
      <c r="E4602" s="79"/>
      <c r="F4602" s="80"/>
    </row>
    <row r="4603" spans="1:6" x14ac:dyDescent="0.25">
      <c r="A4603" s="77" t="s">
        <v>1233</v>
      </c>
      <c r="B4603" s="79">
        <v>-825</v>
      </c>
      <c r="C4603" s="79"/>
      <c r="D4603" s="79"/>
      <c r="E4603" s="79"/>
      <c r="F4603" s="80"/>
    </row>
    <row r="4604" spans="1:6" x14ac:dyDescent="0.25">
      <c r="A4604" s="77" t="s">
        <v>1234</v>
      </c>
      <c r="B4604" s="79">
        <v>-425</v>
      </c>
      <c r="C4604" s="79"/>
      <c r="D4604" s="79"/>
      <c r="E4604" s="79"/>
      <c r="F4604" s="80"/>
    </row>
    <row r="4605" spans="1:6" x14ac:dyDescent="0.25">
      <c r="A4605" s="77" t="s">
        <v>1235</v>
      </c>
      <c r="B4605" s="79">
        <v>-412.5</v>
      </c>
      <c r="C4605" s="79"/>
      <c r="D4605" s="79"/>
      <c r="E4605" s="79"/>
      <c r="F4605" s="80"/>
    </row>
    <row r="4606" spans="1:6" ht="15.75" thickBot="1" x14ac:dyDescent="0.3">
      <c r="A4606" s="89" t="s">
        <v>1236</v>
      </c>
      <c r="B4606" s="67">
        <v>-412.5</v>
      </c>
      <c r="C4606" s="68">
        <f>SUM(B4601:B4606)</f>
        <v>-3750</v>
      </c>
      <c r="D4606" s="79"/>
      <c r="E4606" s="79"/>
      <c r="F4606" s="80"/>
    </row>
    <row r="4607" spans="1:6" ht="15.75" thickTop="1" x14ac:dyDescent="0.25">
      <c r="A4607" s="77">
        <v>40222339</v>
      </c>
      <c r="B4607" s="79">
        <v>262.02999999999997</v>
      </c>
      <c r="C4607" s="79"/>
      <c r="D4607" s="79"/>
      <c r="E4607" s="79"/>
      <c r="F4607" s="80"/>
    </row>
    <row r="4608" spans="1:6" x14ac:dyDescent="0.25">
      <c r="A4608" s="77">
        <v>40222340</v>
      </c>
      <c r="B4608" s="79">
        <v>83.89</v>
      </c>
      <c r="C4608" s="79"/>
      <c r="D4608" s="79"/>
      <c r="E4608" s="79"/>
      <c r="F4608" s="80"/>
    </row>
    <row r="4609" spans="1:6" x14ac:dyDescent="0.25">
      <c r="A4609" s="77">
        <v>40222341</v>
      </c>
      <c r="B4609" s="79">
        <v>60.37</v>
      </c>
      <c r="C4609" s="79"/>
      <c r="D4609" s="79"/>
      <c r="E4609" s="79"/>
      <c r="F4609" s="80"/>
    </row>
    <row r="4610" spans="1:6" x14ac:dyDescent="0.25">
      <c r="A4610" s="77">
        <v>40222342</v>
      </c>
      <c r="B4610" s="79">
        <v>33.799999999999997</v>
      </c>
      <c r="C4610" s="79"/>
      <c r="D4610" s="79"/>
      <c r="E4610" s="79"/>
      <c r="F4610" s="80"/>
    </row>
    <row r="4611" spans="1:6" x14ac:dyDescent="0.25">
      <c r="A4611" s="77">
        <v>40222343</v>
      </c>
      <c r="B4611" s="79">
        <v>337.61</v>
      </c>
      <c r="C4611" s="79"/>
      <c r="D4611" s="79"/>
      <c r="E4611" s="79"/>
      <c r="F4611" s="80"/>
    </row>
    <row r="4612" spans="1:6" x14ac:dyDescent="0.25">
      <c r="A4612" s="77">
        <v>40222344</v>
      </c>
      <c r="B4612" s="79">
        <v>628.4</v>
      </c>
      <c r="C4612" s="79"/>
      <c r="D4612" s="79"/>
      <c r="E4612" s="79"/>
      <c r="F4612" s="80"/>
    </row>
    <row r="4613" spans="1:6" x14ac:dyDescent="0.25">
      <c r="A4613" s="77">
        <v>40222345</v>
      </c>
      <c r="B4613" s="79">
        <v>207.68</v>
      </c>
      <c r="C4613" s="79"/>
      <c r="D4613" s="79"/>
      <c r="E4613" s="79"/>
      <c r="F4613" s="80"/>
    </row>
    <row r="4614" spans="1:6" x14ac:dyDescent="0.25">
      <c r="A4614" s="77">
        <v>40222346</v>
      </c>
      <c r="B4614" s="79">
        <v>425.02</v>
      </c>
      <c r="C4614" s="79"/>
      <c r="D4614" s="79"/>
      <c r="E4614" s="79"/>
      <c r="F4614" s="80"/>
    </row>
    <row r="4615" spans="1:6" x14ac:dyDescent="0.25">
      <c r="A4615" s="77">
        <v>40222347</v>
      </c>
      <c r="B4615" s="79">
        <v>180.8</v>
      </c>
      <c r="C4615" s="79"/>
      <c r="D4615" s="79"/>
      <c r="E4615" s="79"/>
      <c r="F4615" s="80"/>
    </row>
    <row r="4616" spans="1:6" x14ac:dyDescent="0.25">
      <c r="A4616" s="77">
        <v>40222348</v>
      </c>
      <c r="B4616" s="79">
        <v>78.11</v>
      </c>
      <c r="C4616" s="79"/>
      <c r="D4616" s="79"/>
      <c r="E4616" s="79"/>
      <c r="F4616" s="80"/>
    </row>
    <row r="4617" spans="1:6" x14ac:dyDescent="0.25">
      <c r="A4617" s="77">
        <v>40222349</v>
      </c>
      <c r="B4617" s="79">
        <v>151.16</v>
      </c>
      <c r="C4617" s="79"/>
      <c r="D4617" s="79"/>
      <c r="E4617" s="79"/>
      <c r="F4617" s="80"/>
    </row>
    <row r="4618" spans="1:6" x14ac:dyDescent="0.25">
      <c r="A4618" s="77">
        <v>40222350</v>
      </c>
      <c r="B4618" s="79">
        <v>192.43</v>
      </c>
      <c r="C4618" s="79"/>
      <c r="D4618" s="79"/>
      <c r="E4618" s="79"/>
      <c r="F4618" s="80"/>
    </row>
    <row r="4619" spans="1:6" x14ac:dyDescent="0.25">
      <c r="A4619" s="77">
        <v>40222351</v>
      </c>
      <c r="B4619" s="79">
        <v>78.739999999999995</v>
      </c>
      <c r="C4619" s="79"/>
      <c r="D4619" s="79"/>
      <c r="E4619" s="79"/>
      <c r="F4619" s="80"/>
    </row>
    <row r="4620" spans="1:6" x14ac:dyDescent="0.25">
      <c r="A4620" s="77">
        <v>40222352</v>
      </c>
      <c r="B4620" s="79">
        <v>283.45999999999998</v>
      </c>
      <c r="C4620" s="79"/>
      <c r="D4620" s="79"/>
      <c r="E4620" s="79"/>
      <c r="F4620" s="80"/>
    </row>
    <row r="4621" spans="1:6" x14ac:dyDescent="0.25">
      <c r="A4621" s="77">
        <v>40222353</v>
      </c>
      <c r="B4621" s="79">
        <v>45.35</v>
      </c>
      <c r="C4621" s="79"/>
      <c r="D4621" s="79"/>
      <c r="E4621" s="79"/>
      <c r="F4621" s="80"/>
    </row>
    <row r="4622" spans="1:6" x14ac:dyDescent="0.25">
      <c r="A4622" s="77">
        <v>40222354</v>
      </c>
      <c r="B4622" s="79">
        <v>226.35</v>
      </c>
      <c r="C4622" s="79"/>
      <c r="D4622" s="79"/>
      <c r="E4622" s="79"/>
      <c r="F4622" s="80"/>
    </row>
    <row r="4623" spans="1:6" x14ac:dyDescent="0.25">
      <c r="A4623" s="77">
        <v>40222355</v>
      </c>
      <c r="B4623" s="79">
        <v>70.55</v>
      </c>
      <c r="C4623" s="79"/>
      <c r="D4623" s="79"/>
      <c r="E4623" s="79"/>
      <c r="F4623" s="80"/>
    </row>
    <row r="4624" spans="1:6" x14ac:dyDescent="0.25">
      <c r="A4624" s="77">
        <v>40222356</v>
      </c>
      <c r="B4624" s="79">
        <v>29.6</v>
      </c>
      <c r="C4624" s="79"/>
      <c r="D4624" s="79"/>
      <c r="E4624" s="79"/>
      <c r="F4624" s="80"/>
    </row>
    <row r="4625" spans="1:6" x14ac:dyDescent="0.25">
      <c r="A4625" s="77">
        <v>40222357</v>
      </c>
      <c r="B4625" s="79">
        <v>157.47999999999999</v>
      </c>
      <c r="C4625" s="79"/>
      <c r="D4625" s="79"/>
      <c r="E4625" s="79"/>
      <c r="F4625" s="80"/>
    </row>
    <row r="4626" spans="1:6" x14ac:dyDescent="0.25">
      <c r="A4626" s="77">
        <v>40222358</v>
      </c>
      <c r="B4626" s="79">
        <v>77.260000000000005</v>
      </c>
      <c r="C4626" s="79"/>
      <c r="D4626" s="79"/>
      <c r="E4626" s="79"/>
      <c r="F4626" s="80"/>
    </row>
    <row r="4627" spans="1:6" x14ac:dyDescent="0.25">
      <c r="A4627" s="77">
        <v>40222359</v>
      </c>
      <c r="B4627" s="79">
        <v>221.73</v>
      </c>
      <c r="C4627" s="79"/>
      <c r="D4627" s="79"/>
      <c r="E4627" s="79"/>
      <c r="F4627" s="80"/>
    </row>
    <row r="4628" spans="1:6" x14ac:dyDescent="0.25">
      <c r="A4628" s="77">
        <v>40222360</v>
      </c>
      <c r="B4628" s="79">
        <v>405.7</v>
      </c>
      <c r="C4628" s="79"/>
      <c r="D4628" s="79"/>
      <c r="E4628" s="79"/>
      <c r="F4628" s="80"/>
    </row>
    <row r="4629" spans="1:6" x14ac:dyDescent="0.25">
      <c r="A4629" s="77">
        <v>40222361</v>
      </c>
      <c r="B4629" s="79">
        <v>241.78</v>
      </c>
      <c r="C4629" s="79"/>
      <c r="D4629" s="79"/>
      <c r="E4629" s="79"/>
      <c r="F4629" s="80"/>
    </row>
    <row r="4630" spans="1:6" x14ac:dyDescent="0.25">
      <c r="A4630" s="77">
        <v>40222362</v>
      </c>
      <c r="B4630" s="79">
        <v>95.18</v>
      </c>
      <c r="C4630" s="79"/>
      <c r="D4630" s="79"/>
      <c r="E4630" s="79"/>
      <c r="F4630" s="80"/>
    </row>
    <row r="4631" spans="1:6" x14ac:dyDescent="0.25">
      <c r="A4631" s="77">
        <v>40222363</v>
      </c>
      <c r="B4631" s="79">
        <v>60.47</v>
      </c>
      <c r="C4631" s="79"/>
      <c r="D4631" s="79"/>
      <c r="E4631" s="79"/>
      <c r="F4631" s="80"/>
    </row>
    <row r="4632" spans="1:6" x14ac:dyDescent="0.25">
      <c r="A4632" s="77">
        <v>40222364</v>
      </c>
      <c r="B4632" s="79">
        <v>50.39</v>
      </c>
      <c r="C4632" s="79"/>
      <c r="D4632" s="79"/>
      <c r="E4632" s="79"/>
      <c r="F4632" s="80"/>
    </row>
    <row r="4633" spans="1:6" x14ac:dyDescent="0.25">
      <c r="A4633" s="77">
        <v>40222365</v>
      </c>
      <c r="B4633" s="79">
        <v>34.54</v>
      </c>
      <c r="C4633" s="79"/>
      <c r="D4633" s="79"/>
      <c r="E4633" s="79"/>
      <c r="F4633" s="80"/>
    </row>
    <row r="4634" spans="1:6" x14ac:dyDescent="0.25">
      <c r="A4634" s="77">
        <v>40222366</v>
      </c>
      <c r="B4634" s="78">
        <v>1015.82</v>
      </c>
      <c r="C4634" s="78"/>
      <c r="D4634" s="79"/>
      <c r="E4634" s="79"/>
      <c r="F4634" s="80"/>
    </row>
    <row r="4635" spans="1:6" x14ac:dyDescent="0.25">
      <c r="A4635" s="77">
        <v>40222367</v>
      </c>
      <c r="B4635" s="79">
        <v>38.630000000000003</v>
      </c>
      <c r="C4635" s="79"/>
      <c r="D4635" s="79"/>
      <c r="E4635" s="79"/>
      <c r="F4635" s="80"/>
    </row>
    <row r="4636" spans="1:6" x14ac:dyDescent="0.25">
      <c r="A4636" s="77">
        <v>40222368</v>
      </c>
      <c r="B4636" s="79">
        <v>88.82</v>
      </c>
      <c r="C4636" s="79"/>
      <c r="D4636" s="79"/>
      <c r="E4636" s="79"/>
      <c r="F4636" s="80"/>
    </row>
    <row r="4637" spans="1:6" x14ac:dyDescent="0.25">
      <c r="A4637" s="77">
        <v>40222369</v>
      </c>
      <c r="B4637" s="79">
        <v>39.47</v>
      </c>
      <c r="C4637" s="79"/>
      <c r="D4637" s="79"/>
      <c r="E4637" s="79"/>
      <c r="F4637" s="80"/>
    </row>
    <row r="4638" spans="1:6" x14ac:dyDescent="0.25">
      <c r="A4638" s="77">
        <v>40222370</v>
      </c>
      <c r="B4638" s="79">
        <v>388.19</v>
      </c>
      <c r="C4638" s="79"/>
      <c r="D4638" s="79"/>
      <c r="E4638" s="79"/>
      <c r="F4638" s="80"/>
    </row>
    <row r="4639" spans="1:6" x14ac:dyDescent="0.25">
      <c r="A4639" s="77">
        <v>40222371</v>
      </c>
      <c r="B4639" s="79">
        <v>473.31</v>
      </c>
      <c r="C4639" s="79"/>
      <c r="D4639" s="79"/>
      <c r="E4639" s="79"/>
      <c r="F4639" s="80"/>
    </row>
    <row r="4640" spans="1:6" x14ac:dyDescent="0.25">
      <c r="A4640" s="77">
        <v>40222372</v>
      </c>
      <c r="B4640" s="79">
        <v>393.31</v>
      </c>
      <c r="C4640" s="79"/>
      <c r="D4640" s="79"/>
      <c r="E4640" s="79"/>
      <c r="F4640" s="80"/>
    </row>
    <row r="4641" spans="1:6" x14ac:dyDescent="0.25">
      <c r="A4641" s="77">
        <v>40222373</v>
      </c>
      <c r="B4641" s="79">
        <v>129.33000000000001</v>
      </c>
      <c r="C4641" s="79"/>
      <c r="D4641" s="79"/>
      <c r="E4641" s="79"/>
      <c r="F4641" s="80"/>
    </row>
    <row r="4642" spans="1:6" x14ac:dyDescent="0.25">
      <c r="A4642" s="77">
        <v>40222374</v>
      </c>
      <c r="B4642" s="79">
        <v>43.46</v>
      </c>
      <c r="C4642" s="79"/>
      <c r="D4642" s="79"/>
      <c r="E4642" s="79"/>
      <c r="F4642" s="80"/>
    </row>
    <row r="4643" spans="1:6" x14ac:dyDescent="0.25">
      <c r="A4643" s="77">
        <v>40222375</v>
      </c>
      <c r="B4643" s="79">
        <v>14.78</v>
      </c>
      <c r="C4643" s="79"/>
      <c r="D4643" s="79"/>
      <c r="E4643" s="79"/>
      <c r="F4643" s="80"/>
    </row>
    <row r="4644" spans="1:6" x14ac:dyDescent="0.25">
      <c r="A4644" s="77">
        <v>40222376</v>
      </c>
      <c r="B4644" s="79">
        <v>414.94</v>
      </c>
      <c r="C4644" s="79"/>
      <c r="D4644" s="79"/>
      <c r="E4644" s="79"/>
      <c r="F4644" s="80"/>
    </row>
    <row r="4645" spans="1:6" x14ac:dyDescent="0.25">
      <c r="A4645" s="77">
        <v>40222377</v>
      </c>
      <c r="B4645" s="79">
        <v>595.11</v>
      </c>
      <c r="C4645" s="79"/>
      <c r="D4645" s="79"/>
      <c r="E4645" s="79"/>
      <c r="F4645" s="80"/>
    </row>
    <row r="4646" spans="1:6" x14ac:dyDescent="0.25">
      <c r="A4646" s="77">
        <v>40222378</v>
      </c>
      <c r="B4646" s="79">
        <v>366.02</v>
      </c>
      <c r="C4646" s="79"/>
      <c r="D4646" s="79"/>
      <c r="E4646" s="79"/>
      <c r="F4646" s="80"/>
    </row>
    <row r="4647" spans="1:6" x14ac:dyDescent="0.25">
      <c r="A4647" s="77">
        <v>40222379</v>
      </c>
      <c r="B4647" s="79">
        <v>151.16999999999999</v>
      </c>
      <c r="C4647" s="79"/>
      <c r="D4647" s="79"/>
      <c r="E4647" s="79"/>
      <c r="F4647" s="80"/>
    </row>
    <row r="4648" spans="1:6" x14ac:dyDescent="0.25">
      <c r="A4648" s="77">
        <v>40224201</v>
      </c>
      <c r="B4648" s="79">
        <v>393.31</v>
      </c>
      <c r="C4648" s="79"/>
      <c r="D4648" s="79"/>
      <c r="E4648" s="79"/>
      <c r="F4648" s="80"/>
    </row>
    <row r="4649" spans="1:6" x14ac:dyDescent="0.25">
      <c r="A4649" s="77">
        <v>40224202</v>
      </c>
      <c r="B4649" s="79">
        <v>154.33000000000001</v>
      </c>
      <c r="C4649" s="79"/>
      <c r="D4649" s="79"/>
      <c r="E4649" s="79"/>
      <c r="F4649" s="80"/>
    </row>
    <row r="4650" spans="1:6" x14ac:dyDescent="0.25">
      <c r="A4650" s="77">
        <v>40224203</v>
      </c>
      <c r="B4650" s="79">
        <v>38.630000000000003</v>
      </c>
      <c r="C4650" s="79"/>
      <c r="D4650" s="79"/>
      <c r="E4650" s="79"/>
      <c r="F4650" s="80"/>
    </row>
    <row r="4651" spans="1:6" x14ac:dyDescent="0.25">
      <c r="A4651" s="77">
        <v>40224204</v>
      </c>
      <c r="B4651" s="79">
        <v>167.98</v>
      </c>
      <c r="C4651" s="79"/>
      <c r="D4651" s="79"/>
      <c r="E4651" s="79"/>
      <c r="F4651" s="80"/>
    </row>
    <row r="4652" spans="1:6" x14ac:dyDescent="0.25">
      <c r="A4652" s="77">
        <v>40224205</v>
      </c>
      <c r="B4652" s="79">
        <v>90.7</v>
      </c>
      <c r="C4652" s="79"/>
      <c r="D4652" s="79"/>
      <c r="E4652" s="79"/>
      <c r="F4652" s="80"/>
    </row>
    <row r="4653" spans="1:6" x14ac:dyDescent="0.25">
      <c r="A4653" s="77">
        <v>40224206</v>
      </c>
      <c r="B4653" s="79">
        <v>33.799999999999997</v>
      </c>
      <c r="C4653" s="79"/>
      <c r="D4653" s="79"/>
      <c r="E4653" s="79"/>
      <c r="F4653" s="80"/>
    </row>
    <row r="4654" spans="1:6" x14ac:dyDescent="0.25">
      <c r="A4654" s="77">
        <v>40224207</v>
      </c>
      <c r="B4654" s="79">
        <v>72.290000000000006</v>
      </c>
      <c r="C4654" s="79"/>
      <c r="D4654" s="79"/>
      <c r="E4654" s="79"/>
      <c r="F4654" s="80"/>
    </row>
    <row r="4655" spans="1:6" x14ac:dyDescent="0.25">
      <c r="A4655" s="77">
        <v>40224208</v>
      </c>
      <c r="B4655" s="79">
        <v>204.72</v>
      </c>
      <c r="C4655" s="79"/>
      <c r="D4655" s="79"/>
      <c r="E4655" s="79"/>
      <c r="F4655" s="80"/>
    </row>
    <row r="4656" spans="1:6" x14ac:dyDescent="0.25">
      <c r="A4656" s="77">
        <v>40224209</v>
      </c>
      <c r="B4656" s="79">
        <v>83.89</v>
      </c>
      <c r="C4656" s="79"/>
      <c r="D4656" s="79"/>
      <c r="E4656" s="79"/>
      <c r="F4656" s="80"/>
    </row>
    <row r="4657" spans="1:6" x14ac:dyDescent="0.25">
      <c r="A4657" s="77">
        <v>40224210</v>
      </c>
      <c r="B4657" s="79">
        <v>146.47</v>
      </c>
      <c r="C4657" s="79"/>
      <c r="D4657" s="79"/>
      <c r="E4657" s="79"/>
      <c r="F4657" s="80"/>
    </row>
    <row r="4658" spans="1:6" x14ac:dyDescent="0.25">
      <c r="A4658" s="77">
        <v>40224211</v>
      </c>
      <c r="B4658" s="79">
        <v>35.270000000000003</v>
      </c>
      <c r="C4658" s="79"/>
      <c r="D4658" s="79"/>
      <c r="E4658" s="79"/>
      <c r="F4658" s="80"/>
    </row>
    <row r="4659" spans="1:6" x14ac:dyDescent="0.25">
      <c r="A4659" s="77">
        <v>40224212</v>
      </c>
      <c r="B4659" s="79">
        <v>101.4</v>
      </c>
      <c r="C4659" s="79"/>
      <c r="D4659" s="79"/>
      <c r="E4659" s="79"/>
      <c r="F4659" s="80"/>
    </row>
    <row r="4660" spans="1:6" x14ac:dyDescent="0.25">
      <c r="A4660" s="77">
        <v>40224213</v>
      </c>
      <c r="B4660" s="79">
        <v>478.67</v>
      </c>
      <c r="C4660" s="79"/>
      <c r="D4660" s="79"/>
      <c r="E4660" s="79"/>
      <c r="F4660" s="80"/>
    </row>
    <row r="4661" spans="1:6" x14ac:dyDescent="0.25">
      <c r="A4661" s="77">
        <v>40224214</v>
      </c>
      <c r="B4661" s="79">
        <v>36.22</v>
      </c>
      <c r="C4661" s="79"/>
      <c r="D4661" s="79"/>
      <c r="E4661" s="79"/>
      <c r="F4661" s="80"/>
    </row>
    <row r="4662" spans="1:6" x14ac:dyDescent="0.25">
      <c r="A4662" s="77">
        <v>40224215</v>
      </c>
      <c r="B4662" s="79">
        <v>207.68</v>
      </c>
      <c r="C4662" s="79"/>
      <c r="D4662" s="79"/>
      <c r="E4662" s="79"/>
      <c r="F4662" s="80"/>
    </row>
    <row r="4663" spans="1:6" x14ac:dyDescent="0.25">
      <c r="A4663" s="77">
        <v>40224216</v>
      </c>
      <c r="B4663" s="79">
        <v>166.29</v>
      </c>
      <c r="C4663" s="79"/>
      <c r="D4663" s="79"/>
      <c r="E4663" s="79"/>
      <c r="F4663" s="80"/>
    </row>
    <row r="4664" spans="1:6" x14ac:dyDescent="0.25">
      <c r="A4664" s="77">
        <v>40224217</v>
      </c>
      <c r="B4664" s="79">
        <v>170.09</v>
      </c>
      <c r="C4664" s="79"/>
      <c r="D4664" s="79"/>
      <c r="E4664" s="79"/>
      <c r="F4664" s="80"/>
    </row>
    <row r="4665" spans="1:6" x14ac:dyDescent="0.25">
      <c r="A4665" s="77">
        <v>40224218</v>
      </c>
      <c r="B4665" s="79">
        <v>62.99</v>
      </c>
      <c r="C4665" s="79"/>
      <c r="D4665" s="79"/>
      <c r="E4665" s="79"/>
      <c r="F4665" s="80"/>
    </row>
    <row r="4666" spans="1:6" x14ac:dyDescent="0.25">
      <c r="A4666" s="77">
        <v>40224219</v>
      </c>
      <c r="B4666" s="79">
        <v>50.39</v>
      </c>
      <c r="C4666" s="79"/>
      <c r="D4666" s="79"/>
      <c r="E4666" s="79"/>
      <c r="F4666" s="80"/>
    </row>
    <row r="4667" spans="1:6" x14ac:dyDescent="0.25">
      <c r="A4667" s="77">
        <v>40224220</v>
      </c>
      <c r="B4667" s="79">
        <v>263.52999999999997</v>
      </c>
      <c r="C4667" s="79"/>
      <c r="D4667" s="79"/>
      <c r="E4667" s="79"/>
      <c r="F4667" s="80"/>
    </row>
    <row r="4668" spans="1:6" x14ac:dyDescent="0.25">
      <c r="A4668" s="77">
        <v>40224221</v>
      </c>
      <c r="B4668" s="79">
        <v>60.47</v>
      </c>
      <c r="C4668" s="79"/>
      <c r="D4668" s="79"/>
      <c r="E4668" s="79"/>
      <c r="F4668" s="80"/>
    </row>
    <row r="4669" spans="1:6" x14ac:dyDescent="0.25">
      <c r="A4669" s="77">
        <v>40224222</v>
      </c>
      <c r="B4669" s="79">
        <v>77.27</v>
      </c>
      <c r="C4669" s="79"/>
      <c r="D4669" s="79"/>
      <c r="E4669" s="79"/>
      <c r="F4669" s="80"/>
    </row>
    <row r="4670" spans="1:6" x14ac:dyDescent="0.25">
      <c r="A4670" s="77">
        <v>40224223</v>
      </c>
      <c r="B4670" s="79">
        <v>74.959999999999994</v>
      </c>
      <c r="C4670" s="79"/>
      <c r="D4670" s="79"/>
      <c r="E4670" s="79"/>
      <c r="F4670" s="80"/>
    </row>
    <row r="4671" spans="1:6" x14ac:dyDescent="0.25">
      <c r="A4671" s="77">
        <v>40224224</v>
      </c>
      <c r="B4671" s="79">
        <v>70.55</v>
      </c>
      <c r="C4671" s="79"/>
      <c r="D4671" s="79"/>
      <c r="E4671" s="79"/>
      <c r="F4671" s="80"/>
    </row>
    <row r="4672" spans="1:6" x14ac:dyDescent="0.25">
      <c r="A4672" s="77">
        <v>40224225</v>
      </c>
      <c r="B4672" s="79">
        <v>104.98</v>
      </c>
      <c r="C4672" s="79"/>
      <c r="D4672" s="79"/>
      <c r="E4672" s="79"/>
      <c r="F4672" s="80"/>
    </row>
    <row r="4673" spans="1:6" x14ac:dyDescent="0.25">
      <c r="A4673" s="77">
        <v>40224226</v>
      </c>
      <c r="B4673" s="79">
        <v>31.39</v>
      </c>
      <c r="C4673" s="79"/>
      <c r="D4673" s="79"/>
      <c r="E4673" s="79"/>
      <c r="F4673" s="80"/>
    </row>
    <row r="4674" spans="1:6" x14ac:dyDescent="0.25">
      <c r="A4674" s="77">
        <v>40224227</v>
      </c>
      <c r="B4674" s="79">
        <v>50.39</v>
      </c>
      <c r="C4674" s="79"/>
      <c r="D4674" s="79"/>
      <c r="E4674" s="79"/>
      <c r="F4674" s="80"/>
    </row>
    <row r="4675" spans="1:6" x14ac:dyDescent="0.25">
      <c r="A4675" s="77">
        <v>40224228</v>
      </c>
      <c r="B4675" s="79">
        <v>28.34</v>
      </c>
      <c r="C4675" s="79"/>
      <c r="D4675" s="79"/>
      <c r="E4675" s="79"/>
      <c r="F4675" s="80"/>
    </row>
    <row r="4676" spans="1:6" x14ac:dyDescent="0.25">
      <c r="A4676" s="77">
        <v>40224466</v>
      </c>
      <c r="B4676" s="79">
        <v>207.68</v>
      </c>
      <c r="C4676" s="79"/>
      <c r="D4676" s="79"/>
      <c r="E4676" s="79"/>
      <c r="F4676" s="80"/>
    </row>
    <row r="4677" spans="1:6" x14ac:dyDescent="0.25">
      <c r="A4677" s="77">
        <v>40224467</v>
      </c>
      <c r="B4677" s="79">
        <v>100.78</v>
      </c>
      <c r="C4677" s="79"/>
      <c r="D4677" s="79"/>
      <c r="E4677" s="79"/>
      <c r="F4677" s="80"/>
    </row>
    <row r="4678" spans="1:6" x14ac:dyDescent="0.25">
      <c r="A4678" s="77">
        <v>40224468</v>
      </c>
      <c r="B4678" s="79">
        <v>72.44</v>
      </c>
      <c r="C4678" s="79"/>
      <c r="D4678" s="79"/>
      <c r="E4678" s="79"/>
      <c r="F4678" s="80"/>
    </row>
    <row r="4679" spans="1:6" x14ac:dyDescent="0.25">
      <c r="A4679" s="77">
        <v>40224469</v>
      </c>
      <c r="B4679" s="79">
        <v>55.43</v>
      </c>
      <c r="C4679" s="79"/>
      <c r="D4679" s="79"/>
      <c r="E4679" s="79"/>
      <c r="F4679" s="80"/>
    </row>
    <row r="4680" spans="1:6" x14ac:dyDescent="0.25">
      <c r="A4680" s="77">
        <v>40224470</v>
      </c>
      <c r="B4680" s="79">
        <v>55.43</v>
      </c>
      <c r="C4680" s="79"/>
      <c r="D4680" s="79"/>
      <c r="E4680" s="79"/>
      <c r="F4680" s="80"/>
    </row>
    <row r="4681" spans="1:6" x14ac:dyDescent="0.25">
      <c r="A4681" s="77">
        <v>40224471</v>
      </c>
      <c r="B4681" s="79">
        <v>115.89</v>
      </c>
      <c r="C4681" s="79"/>
      <c r="D4681" s="79"/>
      <c r="E4681" s="79"/>
      <c r="F4681" s="80"/>
    </row>
    <row r="4682" spans="1:6" x14ac:dyDescent="0.25">
      <c r="A4682" s="77">
        <v>40224472</v>
      </c>
      <c r="B4682" s="79">
        <v>39.47</v>
      </c>
      <c r="C4682" s="79"/>
      <c r="D4682" s="79"/>
      <c r="E4682" s="79"/>
      <c r="F4682" s="80"/>
    </row>
    <row r="4683" spans="1:6" x14ac:dyDescent="0.25">
      <c r="A4683" s="77">
        <v>40224473</v>
      </c>
      <c r="B4683" s="79">
        <v>97.74</v>
      </c>
      <c r="C4683" s="79"/>
      <c r="D4683" s="79"/>
      <c r="E4683" s="79"/>
      <c r="F4683" s="80"/>
    </row>
    <row r="4684" spans="1:6" x14ac:dyDescent="0.25">
      <c r="A4684" s="77">
        <v>40224474</v>
      </c>
      <c r="B4684" s="79">
        <v>77.17</v>
      </c>
      <c r="C4684" s="79"/>
      <c r="D4684" s="79"/>
      <c r="E4684" s="79"/>
      <c r="F4684" s="80"/>
    </row>
    <row r="4685" spans="1:6" x14ac:dyDescent="0.25">
      <c r="A4685" s="77">
        <v>40224475</v>
      </c>
      <c r="B4685" s="79">
        <v>82.31</v>
      </c>
      <c r="C4685" s="79"/>
      <c r="D4685" s="79"/>
      <c r="E4685" s="79"/>
      <c r="F4685" s="80"/>
    </row>
    <row r="4686" spans="1:6" x14ac:dyDescent="0.25">
      <c r="A4686" s="77">
        <v>40224476</v>
      </c>
      <c r="B4686" s="79">
        <v>347.74</v>
      </c>
      <c r="C4686" s="79"/>
      <c r="D4686" s="79"/>
      <c r="E4686" s="79"/>
      <c r="F4686" s="80"/>
    </row>
    <row r="4687" spans="1:6" x14ac:dyDescent="0.25">
      <c r="A4687" s="77">
        <v>40224477</v>
      </c>
      <c r="B4687" s="79">
        <v>100.78</v>
      </c>
      <c r="C4687" s="79"/>
      <c r="D4687" s="79"/>
      <c r="E4687" s="79"/>
      <c r="F4687" s="80"/>
    </row>
    <row r="4688" spans="1:6" x14ac:dyDescent="0.25">
      <c r="A4688" s="77">
        <v>40224478</v>
      </c>
      <c r="B4688" s="79">
        <v>28.34</v>
      </c>
      <c r="C4688" s="79"/>
      <c r="D4688" s="79"/>
      <c r="E4688" s="79"/>
      <c r="F4688" s="80"/>
    </row>
    <row r="4689" spans="1:6" x14ac:dyDescent="0.25">
      <c r="A4689" s="77">
        <v>40224479</v>
      </c>
      <c r="B4689" s="79">
        <v>335.46</v>
      </c>
      <c r="C4689" s="79"/>
      <c r="D4689" s="79"/>
      <c r="E4689" s="79"/>
      <c r="F4689" s="80"/>
    </row>
    <row r="4690" spans="1:6" x14ac:dyDescent="0.25">
      <c r="A4690" s="77">
        <v>40224480</v>
      </c>
      <c r="B4690" s="79">
        <v>204.72</v>
      </c>
      <c r="C4690" s="79"/>
      <c r="D4690" s="79"/>
      <c r="E4690" s="79"/>
      <c r="F4690" s="80"/>
    </row>
    <row r="4691" spans="1:6" x14ac:dyDescent="0.25">
      <c r="A4691" s="77">
        <v>40224481</v>
      </c>
      <c r="B4691" s="79">
        <v>78.739999999999995</v>
      </c>
      <c r="C4691" s="79"/>
      <c r="D4691" s="79"/>
      <c r="E4691" s="79"/>
      <c r="F4691" s="80"/>
    </row>
    <row r="4692" spans="1:6" x14ac:dyDescent="0.25">
      <c r="A4692" s="77">
        <v>40224482</v>
      </c>
      <c r="B4692" s="79">
        <v>204.72</v>
      </c>
      <c r="C4692" s="79"/>
      <c r="D4692" s="79"/>
      <c r="E4692" s="79"/>
      <c r="F4692" s="80"/>
    </row>
    <row r="4693" spans="1:6" x14ac:dyDescent="0.25">
      <c r="A4693" s="77">
        <v>40224483</v>
      </c>
      <c r="B4693" s="79">
        <v>92.6</v>
      </c>
      <c r="C4693" s="79"/>
      <c r="D4693" s="79"/>
      <c r="E4693" s="79"/>
      <c r="F4693" s="80"/>
    </row>
    <row r="4694" spans="1:6" x14ac:dyDescent="0.25">
      <c r="A4694" s="77">
        <v>40224484</v>
      </c>
      <c r="B4694" s="79">
        <v>78.739999999999995</v>
      </c>
      <c r="C4694" s="79"/>
      <c r="D4694" s="79"/>
      <c r="E4694" s="79"/>
      <c r="F4694" s="80"/>
    </row>
    <row r="4695" spans="1:6" x14ac:dyDescent="0.25">
      <c r="A4695" s="77">
        <v>40224485</v>
      </c>
      <c r="B4695" s="79">
        <v>74.959999999999994</v>
      </c>
      <c r="C4695" s="79"/>
      <c r="D4695" s="79"/>
      <c r="E4695" s="81" t="s">
        <v>20</v>
      </c>
      <c r="F4695" s="82">
        <f>B4697+B4702</f>
        <v>11681.229999999994</v>
      </c>
    </row>
    <row r="4696" spans="1:6" x14ac:dyDescent="0.25">
      <c r="A4696" s="77">
        <v>40224486</v>
      </c>
      <c r="B4696" s="79">
        <v>39.47</v>
      </c>
      <c r="C4696" s="79"/>
      <c r="D4696" s="79"/>
      <c r="E4696" s="79"/>
      <c r="F4696" s="80"/>
    </row>
    <row r="4697" spans="1:6" x14ac:dyDescent="0.25">
      <c r="A4697" s="90" t="s">
        <v>292</v>
      </c>
      <c r="B4697" s="81">
        <f>SUM(B4601:B4696)</f>
        <v>11069.849999999995</v>
      </c>
      <c r="C4697" s="79"/>
      <c r="D4697" s="79"/>
      <c r="E4697" s="79"/>
      <c r="F4697" s="80"/>
    </row>
    <row r="4698" spans="1:6" x14ac:dyDescent="0.25">
      <c r="A4698" s="77" t="s">
        <v>8</v>
      </c>
      <c r="B4698" s="79"/>
      <c r="C4698" s="79"/>
      <c r="D4698" s="79"/>
      <c r="E4698" s="79"/>
      <c r="F4698" s="80"/>
    </row>
    <row r="4699" spans="1:6" x14ac:dyDescent="0.25">
      <c r="A4699" s="77"/>
      <c r="B4699" s="79"/>
      <c r="C4699" s="79"/>
      <c r="D4699" s="79"/>
      <c r="E4699" s="79"/>
      <c r="F4699" s="80"/>
    </row>
    <row r="4700" spans="1:6" x14ac:dyDescent="0.25">
      <c r="A4700" s="77" t="s">
        <v>1237</v>
      </c>
      <c r="B4700" s="79">
        <v>50.05</v>
      </c>
      <c r="C4700" s="79"/>
      <c r="D4700" s="79"/>
      <c r="E4700" s="79"/>
      <c r="F4700" s="80"/>
    </row>
    <row r="4701" spans="1:6" x14ac:dyDescent="0.25">
      <c r="A4701" s="77" t="s">
        <v>1238</v>
      </c>
      <c r="B4701" s="79">
        <v>561.33000000000004</v>
      </c>
      <c r="C4701" s="79"/>
      <c r="D4701" s="79"/>
      <c r="E4701" s="79"/>
      <c r="F4701" s="80"/>
    </row>
    <row r="4702" spans="1:6" x14ac:dyDescent="0.25">
      <c r="A4702" s="85" t="s">
        <v>19</v>
      </c>
      <c r="B4702" s="86">
        <f>SUM(B4700:B4701)</f>
        <v>611.38</v>
      </c>
      <c r="C4702" s="87"/>
      <c r="D4702" s="87"/>
      <c r="E4702" s="87"/>
      <c r="F4702" s="88"/>
    </row>
    <row r="4705" spans="1:6" customFormat="1" x14ac:dyDescent="0.25">
      <c r="A4705" s="47" t="s">
        <v>5</v>
      </c>
      <c r="B4705" s="48" t="s">
        <v>6</v>
      </c>
      <c r="C4705" s="45">
        <v>44477</v>
      </c>
      <c r="D4705" s="39">
        <v>8475.23</v>
      </c>
    </row>
    <row r="4706" spans="1:6" x14ac:dyDescent="0.25">
      <c r="A4706" s="73">
        <v>40239753</v>
      </c>
      <c r="B4706" s="75">
        <v>74.959999999999994</v>
      </c>
      <c r="C4706" s="75"/>
      <c r="D4706" s="75"/>
      <c r="E4706" s="75"/>
      <c r="F4706" s="76"/>
    </row>
    <row r="4707" spans="1:6" x14ac:dyDescent="0.25">
      <c r="A4707" s="77">
        <v>40240370</v>
      </c>
      <c r="B4707" s="79">
        <v>202.83</v>
      </c>
      <c r="C4707" s="79"/>
      <c r="D4707" s="79"/>
      <c r="E4707" s="79"/>
      <c r="F4707" s="80"/>
    </row>
    <row r="4708" spans="1:6" x14ac:dyDescent="0.25">
      <c r="A4708" s="77">
        <v>40240371</v>
      </c>
      <c r="B4708" s="79">
        <v>40.31</v>
      </c>
      <c r="C4708" s="79"/>
      <c r="D4708" s="79"/>
      <c r="E4708" s="79"/>
      <c r="F4708" s="80"/>
    </row>
    <row r="4709" spans="1:6" x14ac:dyDescent="0.25">
      <c r="A4709" s="77">
        <v>40240372</v>
      </c>
      <c r="B4709" s="79">
        <v>164.2</v>
      </c>
      <c r="C4709" s="79"/>
      <c r="D4709" s="79"/>
      <c r="E4709" s="79"/>
      <c r="F4709" s="80"/>
    </row>
    <row r="4710" spans="1:6" x14ac:dyDescent="0.25">
      <c r="A4710" s="77">
        <v>40240373</v>
      </c>
      <c r="B4710" s="79">
        <v>87.93</v>
      </c>
      <c r="C4710" s="79"/>
      <c r="D4710" s="79"/>
      <c r="E4710" s="79"/>
      <c r="F4710" s="80"/>
    </row>
    <row r="4711" spans="1:6" x14ac:dyDescent="0.25">
      <c r="A4711" s="77">
        <v>40240374</v>
      </c>
      <c r="B4711" s="79">
        <v>135.22</v>
      </c>
      <c r="C4711" s="79"/>
      <c r="D4711" s="79"/>
      <c r="E4711" s="79"/>
      <c r="F4711" s="80"/>
    </row>
    <row r="4712" spans="1:6" x14ac:dyDescent="0.25">
      <c r="A4712" s="77">
        <v>40240375</v>
      </c>
      <c r="B4712" s="79">
        <v>177.64</v>
      </c>
      <c r="C4712" s="79"/>
      <c r="D4712" s="79"/>
      <c r="E4712" s="79"/>
      <c r="F4712" s="80"/>
    </row>
    <row r="4713" spans="1:6" x14ac:dyDescent="0.25">
      <c r="A4713" s="77">
        <v>40240376</v>
      </c>
      <c r="B4713" s="79">
        <v>99.51</v>
      </c>
      <c r="C4713" s="79"/>
      <c r="D4713" s="79"/>
      <c r="E4713" s="79"/>
      <c r="F4713" s="80"/>
    </row>
    <row r="4714" spans="1:6" x14ac:dyDescent="0.25">
      <c r="A4714" s="77">
        <v>40240377</v>
      </c>
      <c r="B4714" s="79">
        <v>95.75</v>
      </c>
      <c r="C4714" s="79"/>
      <c r="D4714" s="79"/>
      <c r="E4714" s="79"/>
      <c r="F4714" s="80"/>
    </row>
    <row r="4715" spans="1:6" x14ac:dyDescent="0.25">
      <c r="A4715" s="77">
        <v>40240378</v>
      </c>
      <c r="B4715" s="79">
        <v>83.89</v>
      </c>
      <c r="C4715" s="79"/>
      <c r="D4715" s="79"/>
      <c r="E4715" s="79"/>
      <c r="F4715" s="80"/>
    </row>
    <row r="4716" spans="1:6" x14ac:dyDescent="0.25">
      <c r="A4716" s="77">
        <v>40240379</v>
      </c>
      <c r="B4716" s="79">
        <v>181.42</v>
      </c>
      <c r="C4716" s="79"/>
      <c r="D4716" s="79"/>
      <c r="E4716" s="79"/>
      <c r="F4716" s="80"/>
    </row>
    <row r="4717" spans="1:6" x14ac:dyDescent="0.25">
      <c r="A4717" s="77">
        <v>40240380</v>
      </c>
      <c r="B4717" s="79">
        <v>74.959999999999994</v>
      </c>
      <c r="C4717" s="79"/>
      <c r="D4717" s="79"/>
      <c r="E4717" s="79"/>
      <c r="F4717" s="80"/>
    </row>
    <row r="4718" spans="1:6" x14ac:dyDescent="0.25">
      <c r="A4718" s="77">
        <v>40240381</v>
      </c>
      <c r="B4718" s="79">
        <v>167.78</v>
      </c>
      <c r="C4718" s="79"/>
      <c r="D4718" s="79"/>
      <c r="E4718" s="79"/>
      <c r="F4718" s="80"/>
    </row>
    <row r="4719" spans="1:6" x14ac:dyDescent="0.25">
      <c r="A4719" s="77">
        <v>40240383</v>
      </c>
      <c r="B4719" s="79">
        <v>66.88</v>
      </c>
      <c r="C4719" s="79"/>
      <c r="D4719" s="79"/>
      <c r="E4719" s="79"/>
      <c r="F4719" s="80"/>
    </row>
    <row r="4720" spans="1:6" x14ac:dyDescent="0.25">
      <c r="A4720" s="77">
        <v>40240394</v>
      </c>
      <c r="B4720" s="79">
        <v>668.79</v>
      </c>
      <c r="C4720" s="79"/>
      <c r="D4720" s="79"/>
      <c r="E4720" s="79"/>
      <c r="F4720" s="80"/>
    </row>
    <row r="4721" spans="1:6" x14ac:dyDescent="0.25">
      <c r="A4721" s="77">
        <v>40240654</v>
      </c>
      <c r="B4721" s="79">
        <v>38.630000000000003</v>
      </c>
      <c r="C4721" s="79"/>
      <c r="D4721" s="79"/>
      <c r="E4721" s="79"/>
      <c r="F4721" s="80"/>
    </row>
    <row r="4722" spans="1:6" x14ac:dyDescent="0.25">
      <c r="A4722" s="77">
        <v>40240655</v>
      </c>
      <c r="B4722" s="79">
        <v>95.75</v>
      </c>
      <c r="C4722" s="79"/>
      <c r="D4722" s="79"/>
      <c r="E4722" s="79"/>
      <c r="F4722" s="80"/>
    </row>
    <row r="4723" spans="1:6" x14ac:dyDescent="0.25">
      <c r="A4723" s="77">
        <v>40240656</v>
      </c>
      <c r="B4723" s="79">
        <v>40.31</v>
      </c>
      <c r="C4723" s="79"/>
      <c r="D4723" s="79"/>
      <c r="E4723" s="79"/>
      <c r="F4723" s="80"/>
    </row>
    <row r="4724" spans="1:6" x14ac:dyDescent="0.25">
      <c r="A4724" s="77">
        <v>40240657</v>
      </c>
      <c r="B4724" s="79">
        <v>211.64</v>
      </c>
      <c r="C4724" s="79"/>
      <c r="D4724" s="79"/>
      <c r="E4724" s="79"/>
      <c r="F4724" s="80"/>
    </row>
    <row r="4725" spans="1:6" x14ac:dyDescent="0.25">
      <c r="A4725" s="77">
        <v>40240658</v>
      </c>
      <c r="B4725" s="79">
        <v>115.49</v>
      </c>
      <c r="C4725" s="79"/>
      <c r="D4725" s="79"/>
      <c r="E4725" s="79"/>
      <c r="F4725" s="80"/>
    </row>
    <row r="4726" spans="1:6" x14ac:dyDescent="0.25">
      <c r="A4726" s="77">
        <v>40240659</v>
      </c>
      <c r="B4726" s="79">
        <v>60.47</v>
      </c>
      <c r="C4726" s="79"/>
      <c r="D4726" s="79"/>
      <c r="E4726" s="79"/>
      <c r="F4726" s="80"/>
    </row>
    <row r="4727" spans="1:6" x14ac:dyDescent="0.25">
      <c r="A4727" s="77">
        <v>40240660</v>
      </c>
      <c r="B4727" s="79">
        <v>35.270000000000003</v>
      </c>
      <c r="C4727" s="79"/>
      <c r="D4727" s="79"/>
      <c r="E4727" s="79"/>
      <c r="F4727" s="80"/>
    </row>
    <row r="4728" spans="1:6" x14ac:dyDescent="0.25">
      <c r="A4728" s="77">
        <v>40240661</v>
      </c>
      <c r="B4728" s="79">
        <v>55.43</v>
      </c>
      <c r="C4728" s="79"/>
      <c r="D4728" s="79"/>
      <c r="E4728" s="79"/>
      <c r="F4728" s="80"/>
    </row>
    <row r="4729" spans="1:6" x14ac:dyDescent="0.25">
      <c r="A4729" s="77">
        <v>40240662</v>
      </c>
      <c r="B4729" s="79">
        <v>200.64</v>
      </c>
      <c r="C4729" s="79"/>
      <c r="D4729" s="79"/>
      <c r="E4729" s="79"/>
      <c r="F4729" s="80"/>
    </row>
    <row r="4730" spans="1:6" x14ac:dyDescent="0.25">
      <c r="A4730" s="77">
        <v>40240663</v>
      </c>
      <c r="B4730" s="79">
        <v>139.79</v>
      </c>
      <c r="C4730" s="79"/>
      <c r="D4730" s="79"/>
      <c r="E4730" s="79"/>
      <c r="F4730" s="80"/>
    </row>
    <row r="4731" spans="1:6" x14ac:dyDescent="0.25">
      <c r="A4731" s="77">
        <v>40258268</v>
      </c>
      <c r="B4731" s="79">
        <v>45.35</v>
      </c>
      <c r="C4731" s="79"/>
      <c r="D4731" s="79"/>
      <c r="E4731" s="79"/>
      <c r="F4731" s="80"/>
    </row>
    <row r="4732" spans="1:6" x14ac:dyDescent="0.25">
      <c r="A4732" s="77">
        <v>40258269</v>
      </c>
      <c r="B4732" s="79">
        <v>45.35</v>
      </c>
      <c r="C4732" s="79"/>
      <c r="D4732" s="79"/>
      <c r="E4732" s="79"/>
      <c r="F4732" s="80"/>
    </row>
    <row r="4733" spans="1:6" x14ac:dyDescent="0.25">
      <c r="A4733" s="77">
        <v>40258270</v>
      </c>
      <c r="B4733" s="79">
        <v>55.43</v>
      </c>
      <c r="C4733" s="79"/>
      <c r="D4733" s="79"/>
      <c r="E4733" s="79"/>
      <c r="F4733" s="80"/>
    </row>
    <row r="4734" spans="1:6" x14ac:dyDescent="0.25">
      <c r="A4734" s="77">
        <v>40258271</v>
      </c>
      <c r="B4734" s="79">
        <v>207.68</v>
      </c>
      <c r="C4734" s="79"/>
      <c r="D4734" s="79"/>
      <c r="E4734" s="79"/>
      <c r="F4734" s="80"/>
    </row>
    <row r="4735" spans="1:6" x14ac:dyDescent="0.25">
      <c r="A4735" s="77">
        <v>40258272</v>
      </c>
      <c r="B4735" s="79">
        <v>180.8</v>
      </c>
      <c r="C4735" s="79"/>
      <c r="D4735" s="79"/>
      <c r="E4735" s="79"/>
      <c r="F4735" s="80"/>
    </row>
    <row r="4736" spans="1:6" x14ac:dyDescent="0.25">
      <c r="A4736" s="77">
        <v>40258273</v>
      </c>
      <c r="B4736" s="79">
        <v>88.82</v>
      </c>
      <c r="C4736" s="79"/>
      <c r="D4736" s="79"/>
      <c r="E4736" s="79"/>
      <c r="F4736" s="80"/>
    </row>
    <row r="4737" spans="1:6" x14ac:dyDescent="0.25">
      <c r="A4737" s="77">
        <v>40258274</v>
      </c>
      <c r="B4737" s="79">
        <v>62.99</v>
      </c>
      <c r="C4737" s="79"/>
      <c r="D4737" s="79"/>
      <c r="E4737" s="79"/>
      <c r="F4737" s="80"/>
    </row>
    <row r="4738" spans="1:6" x14ac:dyDescent="0.25">
      <c r="A4738" s="77">
        <v>40258275</v>
      </c>
      <c r="B4738" s="79">
        <v>154.33000000000001</v>
      </c>
      <c r="C4738" s="79"/>
      <c r="D4738" s="79"/>
      <c r="E4738" s="79"/>
      <c r="F4738" s="80"/>
    </row>
    <row r="4739" spans="1:6" x14ac:dyDescent="0.25">
      <c r="A4739" s="77">
        <v>40258276</v>
      </c>
      <c r="B4739" s="79">
        <v>146.47</v>
      </c>
      <c r="C4739" s="79"/>
      <c r="D4739" s="79"/>
      <c r="E4739" s="79"/>
      <c r="F4739" s="80"/>
    </row>
    <row r="4740" spans="1:6" x14ac:dyDescent="0.25">
      <c r="A4740" s="77">
        <v>40258277</v>
      </c>
      <c r="B4740" s="79">
        <v>50.39</v>
      </c>
      <c r="C4740" s="79"/>
      <c r="D4740" s="79"/>
      <c r="E4740" s="79"/>
      <c r="F4740" s="80"/>
    </row>
    <row r="4741" spans="1:6" x14ac:dyDescent="0.25">
      <c r="A4741" s="77">
        <v>40258278</v>
      </c>
      <c r="B4741" s="79">
        <v>139.41</v>
      </c>
      <c r="C4741" s="79"/>
      <c r="D4741" s="79"/>
      <c r="E4741" s="79"/>
      <c r="F4741" s="80"/>
    </row>
    <row r="4742" spans="1:6" x14ac:dyDescent="0.25">
      <c r="A4742" s="77">
        <v>40258279</v>
      </c>
      <c r="B4742" s="79">
        <v>50.39</v>
      </c>
      <c r="C4742" s="79"/>
      <c r="D4742" s="79"/>
      <c r="E4742" s="79"/>
      <c r="F4742" s="80"/>
    </row>
    <row r="4743" spans="1:6" x14ac:dyDescent="0.25">
      <c r="A4743" s="77">
        <v>40258280</v>
      </c>
      <c r="B4743" s="79">
        <v>180.8</v>
      </c>
      <c r="C4743" s="79"/>
      <c r="D4743" s="79"/>
      <c r="E4743" s="79"/>
      <c r="F4743" s="80"/>
    </row>
    <row r="4744" spans="1:6" x14ac:dyDescent="0.25">
      <c r="A4744" s="77">
        <v>40258281</v>
      </c>
      <c r="B4744" s="79">
        <v>62.99</v>
      </c>
      <c r="C4744" s="79"/>
      <c r="D4744" s="79"/>
      <c r="E4744" s="79"/>
      <c r="F4744" s="80"/>
    </row>
    <row r="4745" spans="1:6" x14ac:dyDescent="0.25">
      <c r="A4745" s="77">
        <v>40258282</v>
      </c>
      <c r="B4745" s="79">
        <v>205.76</v>
      </c>
      <c r="C4745" s="79"/>
      <c r="D4745" s="79"/>
      <c r="E4745" s="79"/>
      <c r="F4745" s="80"/>
    </row>
    <row r="4746" spans="1:6" x14ac:dyDescent="0.25">
      <c r="A4746" s="77">
        <v>40258283</v>
      </c>
      <c r="B4746" s="79">
        <v>89.76</v>
      </c>
      <c r="C4746" s="79"/>
      <c r="D4746" s="79"/>
      <c r="E4746" s="79"/>
      <c r="F4746" s="80"/>
    </row>
    <row r="4747" spans="1:6" x14ac:dyDescent="0.25">
      <c r="A4747" s="77">
        <v>40258284</v>
      </c>
      <c r="B4747" s="79">
        <v>347.74</v>
      </c>
      <c r="C4747" s="79"/>
      <c r="D4747" s="79"/>
      <c r="E4747" s="79"/>
      <c r="F4747" s="80"/>
    </row>
    <row r="4748" spans="1:6" x14ac:dyDescent="0.25">
      <c r="A4748" s="77">
        <v>40258285</v>
      </c>
      <c r="B4748" s="79">
        <v>151.16999999999999</v>
      </c>
      <c r="C4748" s="79"/>
      <c r="D4748" s="79"/>
      <c r="E4748" s="79"/>
      <c r="F4748" s="80"/>
    </row>
    <row r="4749" spans="1:6" x14ac:dyDescent="0.25">
      <c r="A4749" s="77">
        <v>40258286</v>
      </c>
      <c r="B4749" s="79">
        <v>50.39</v>
      </c>
      <c r="C4749" s="79"/>
      <c r="D4749" s="79"/>
      <c r="E4749" s="79"/>
      <c r="F4749" s="80"/>
    </row>
    <row r="4750" spans="1:6" x14ac:dyDescent="0.25">
      <c r="A4750" s="77">
        <v>40258287</v>
      </c>
      <c r="B4750" s="79">
        <v>144.05000000000001</v>
      </c>
      <c r="C4750" s="79"/>
      <c r="D4750" s="79"/>
      <c r="E4750" s="79"/>
      <c r="F4750" s="80"/>
    </row>
    <row r="4751" spans="1:6" x14ac:dyDescent="0.25">
      <c r="A4751" s="77">
        <v>40260348</v>
      </c>
      <c r="B4751" s="79">
        <v>70.540000000000006</v>
      </c>
      <c r="C4751" s="79"/>
      <c r="D4751" s="79"/>
      <c r="E4751" s="79"/>
      <c r="F4751" s="80"/>
    </row>
    <row r="4752" spans="1:6" x14ac:dyDescent="0.25">
      <c r="A4752" s="77">
        <v>40260349</v>
      </c>
      <c r="B4752" s="79">
        <v>472.44</v>
      </c>
      <c r="C4752" s="79"/>
      <c r="D4752" s="79"/>
      <c r="E4752" s="79"/>
      <c r="F4752" s="80"/>
    </row>
    <row r="4753" spans="1:6" x14ac:dyDescent="0.25">
      <c r="A4753" s="77">
        <v>40260350</v>
      </c>
      <c r="B4753" s="79">
        <v>80.63</v>
      </c>
      <c r="C4753" s="79"/>
      <c r="D4753" s="79"/>
      <c r="E4753" s="79"/>
      <c r="F4753" s="80"/>
    </row>
    <row r="4754" spans="1:6" x14ac:dyDescent="0.25">
      <c r="A4754" s="90" t="s">
        <v>292</v>
      </c>
      <c r="B4754" s="81">
        <f>SUM(B4706:B4753)</f>
        <v>6399.17</v>
      </c>
      <c r="C4754" s="79"/>
      <c r="D4754" s="79"/>
      <c r="E4754" s="79"/>
      <c r="F4754" s="80"/>
    </row>
    <row r="4755" spans="1:6" x14ac:dyDescent="0.25">
      <c r="A4755" s="77" t="s">
        <v>8</v>
      </c>
      <c r="B4755" s="79"/>
      <c r="C4755" s="79"/>
      <c r="D4755" s="79"/>
      <c r="E4755" s="79"/>
      <c r="F4755" s="80"/>
    </row>
    <row r="4756" spans="1:6" x14ac:dyDescent="0.25">
      <c r="A4756" s="77"/>
      <c r="B4756" s="79"/>
      <c r="C4756" s="79"/>
      <c r="D4756" s="79"/>
      <c r="E4756" s="79"/>
      <c r="F4756" s="80"/>
    </row>
    <row r="4757" spans="1:6" x14ac:dyDescent="0.25">
      <c r="A4757" s="77" t="s">
        <v>1239</v>
      </c>
      <c r="B4757" s="79">
        <v>59.33</v>
      </c>
      <c r="C4757" s="79"/>
      <c r="D4757" s="79"/>
      <c r="E4757" s="79"/>
      <c r="F4757" s="80"/>
    </row>
    <row r="4758" spans="1:6" x14ac:dyDescent="0.25">
      <c r="A4758" s="77" t="s">
        <v>1240</v>
      </c>
      <c r="B4758" s="79">
        <v>119.63</v>
      </c>
      <c r="C4758" s="79"/>
      <c r="D4758" s="79"/>
      <c r="E4758" s="79"/>
      <c r="F4758" s="80"/>
    </row>
    <row r="4759" spans="1:6" x14ac:dyDescent="0.25">
      <c r="A4759" s="77" t="s">
        <v>1241</v>
      </c>
      <c r="B4759" s="79">
        <v>209.79</v>
      </c>
      <c r="C4759" s="79"/>
      <c r="D4759" s="79"/>
      <c r="E4759" s="81" t="s">
        <v>20</v>
      </c>
      <c r="F4759" s="82">
        <f>B4754+B4777</f>
        <v>8475.23</v>
      </c>
    </row>
    <row r="4760" spans="1:6" x14ac:dyDescent="0.25">
      <c r="A4760" s="77" t="s">
        <v>1242</v>
      </c>
      <c r="B4760" s="79">
        <v>149.69</v>
      </c>
      <c r="C4760" s="79"/>
      <c r="D4760" s="79"/>
      <c r="E4760" s="79"/>
      <c r="F4760" s="80"/>
    </row>
    <row r="4761" spans="1:6" x14ac:dyDescent="0.25">
      <c r="A4761" s="77" t="s">
        <v>1243</v>
      </c>
      <c r="B4761" s="79">
        <v>84.36</v>
      </c>
      <c r="C4761" s="79"/>
      <c r="D4761" s="79"/>
      <c r="E4761" s="79"/>
      <c r="F4761" s="80"/>
    </row>
    <row r="4762" spans="1:6" x14ac:dyDescent="0.25">
      <c r="A4762" s="77" t="s">
        <v>1244</v>
      </c>
      <c r="B4762" s="79">
        <v>40.82</v>
      </c>
      <c r="C4762" s="79"/>
      <c r="D4762" s="79"/>
      <c r="E4762" s="79"/>
      <c r="F4762" s="80"/>
    </row>
    <row r="4763" spans="1:6" x14ac:dyDescent="0.25">
      <c r="A4763" s="77" t="s">
        <v>1245</v>
      </c>
      <c r="B4763" s="79">
        <v>47.62</v>
      </c>
      <c r="C4763" s="79"/>
      <c r="D4763" s="79"/>
      <c r="E4763" s="79"/>
      <c r="F4763" s="80"/>
    </row>
    <row r="4764" spans="1:6" x14ac:dyDescent="0.25">
      <c r="A4764" s="77" t="s">
        <v>1246</v>
      </c>
      <c r="B4764" s="79">
        <v>73.02</v>
      </c>
      <c r="C4764" s="79"/>
      <c r="D4764" s="79"/>
      <c r="E4764" s="79"/>
      <c r="F4764" s="80"/>
    </row>
    <row r="4765" spans="1:6" x14ac:dyDescent="0.25">
      <c r="A4765" s="77" t="s">
        <v>1247</v>
      </c>
      <c r="B4765" s="79">
        <v>41.73</v>
      </c>
      <c r="C4765" s="79"/>
      <c r="D4765" s="79"/>
      <c r="E4765" s="79"/>
      <c r="F4765" s="80"/>
    </row>
    <row r="4766" spans="1:6" x14ac:dyDescent="0.25">
      <c r="A4766" s="77" t="s">
        <v>1248</v>
      </c>
      <c r="B4766" s="79">
        <v>65.31</v>
      </c>
      <c r="C4766" s="79"/>
      <c r="D4766" s="79"/>
      <c r="E4766" s="79"/>
      <c r="F4766" s="80"/>
    </row>
    <row r="4767" spans="1:6" x14ac:dyDescent="0.25">
      <c r="A4767" s="77" t="s">
        <v>1249</v>
      </c>
      <c r="B4767" s="79">
        <v>38.1</v>
      </c>
      <c r="C4767" s="79"/>
      <c r="D4767" s="79"/>
      <c r="E4767" s="79"/>
      <c r="F4767" s="80"/>
    </row>
    <row r="4768" spans="1:6" x14ac:dyDescent="0.25">
      <c r="A4768" s="77" t="s">
        <v>1250</v>
      </c>
      <c r="B4768" s="79">
        <v>57.15</v>
      </c>
      <c r="C4768" s="79"/>
      <c r="D4768" s="79"/>
      <c r="E4768" s="79"/>
      <c r="F4768" s="80"/>
    </row>
    <row r="4769" spans="1:13" x14ac:dyDescent="0.25">
      <c r="A4769" s="77" t="s">
        <v>1251</v>
      </c>
      <c r="B4769" s="79">
        <v>35.72</v>
      </c>
      <c r="C4769" s="79"/>
      <c r="D4769" s="79"/>
      <c r="E4769" s="79"/>
      <c r="F4769" s="80"/>
    </row>
    <row r="4770" spans="1:13" x14ac:dyDescent="0.25">
      <c r="A4770" s="77" t="s">
        <v>1252</v>
      </c>
      <c r="B4770" s="79">
        <v>46.26</v>
      </c>
      <c r="C4770" s="79"/>
      <c r="D4770" s="79"/>
      <c r="E4770" s="79"/>
      <c r="F4770" s="80"/>
    </row>
    <row r="4771" spans="1:13" x14ac:dyDescent="0.25">
      <c r="A4771" s="77" t="s">
        <v>1253</v>
      </c>
      <c r="B4771" s="79">
        <v>24.38</v>
      </c>
      <c r="C4771" s="79"/>
      <c r="D4771" s="79"/>
      <c r="E4771" s="79"/>
      <c r="F4771" s="80"/>
    </row>
    <row r="4772" spans="1:13" x14ac:dyDescent="0.25">
      <c r="A4772" s="77" t="s">
        <v>1254</v>
      </c>
      <c r="B4772" s="79">
        <v>85.04</v>
      </c>
      <c r="C4772" s="79"/>
      <c r="D4772" s="79"/>
      <c r="E4772" s="79"/>
      <c r="F4772" s="80"/>
    </row>
    <row r="4773" spans="1:13" x14ac:dyDescent="0.25">
      <c r="A4773" s="77" t="s">
        <v>1255</v>
      </c>
      <c r="B4773" s="79">
        <v>48.98</v>
      </c>
      <c r="C4773" s="79"/>
      <c r="D4773" s="79"/>
      <c r="E4773" s="79"/>
      <c r="F4773" s="80"/>
    </row>
    <row r="4774" spans="1:13" x14ac:dyDescent="0.25">
      <c r="A4774" s="77" t="s">
        <v>1256</v>
      </c>
      <c r="B4774" s="79">
        <v>57.15</v>
      </c>
      <c r="C4774" s="79"/>
      <c r="D4774" s="79"/>
      <c r="E4774" s="79"/>
      <c r="F4774" s="80"/>
    </row>
    <row r="4775" spans="1:13" x14ac:dyDescent="0.25">
      <c r="A4775" s="77" t="s">
        <v>1257</v>
      </c>
      <c r="B4775" s="79">
        <v>748.44</v>
      </c>
      <c r="C4775" s="79"/>
      <c r="D4775" s="79"/>
      <c r="E4775" s="79"/>
      <c r="F4775" s="80"/>
    </row>
    <row r="4776" spans="1:13" x14ac:dyDescent="0.25">
      <c r="A4776" s="77" t="s">
        <v>1258</v>
      </c>
      <c r="B4776" s="79">
        <v>43.54</v>
      </c>
      <c r="C4776" s="79"/>
      <c r="D4776" s="79"/>
      <c r="E4776" s="79"/>
      <c r="F4776" s="80"/>
    </row>
    <row r="4777" spans="1:13" x14ac:dyDescent="0.25">
      <c r="A4777" s="85" t="s">
        <v>19</v>
      </c>
      <c r="B4777" s="86">
        <f>SUM(B4757:B4776)</f>
        <v>2076.0600000000004</v>
      </c>
      <c r="C4777" s="87"/>
      <c r="D4777" s="87"/>
      <c r="E4777" s="87"/>
      <c r="F4777" s="88"/>
    </row>
    <row r="4780" spans="1:13" customFormat="1" x14ac:dyDescent="0.25">
      <c r="A4780" s="44" t="s">
        <v>5</v>
      </c>
      <c r="B4780" s="46" t="s">
        <v>6</v>
      </c>
      <c r="C4780" s="45">
        <v>44481</v>
      </c>
      <c r="D4780" s="146">
        <v>2262.34</v>
      </c>
    </row>
    <row r="4781" spans="1:13" x14ac:dyDescent="0.25">
      <c r="A4781" s="69">
        <v>40239752</v>
      </c>
      <c r="B4781" s="70">
        <v>1724.96</v>
      </c>
      <c r="C4781" s="56" t="s">
        <v>171</v>
      </c>
      <c r="D4781" s="56" t="s">
        <v>172</v>
      </c>
      <c r="E4781" s="56" t="s">
        <v>173</v>
      </c>
      <c r="F4781" s="56" t="s">
        <v>174</v>
      </c>
      <c r="G4781" s="56" t="s">
        <v>175</v>
      </c>
      <c r="H4781" s="56" t="s">
        <v>176</v>
      </c>
      <c r="I4781" s="56" t="s">
        <v>177</v>
      </c>
      <c r="J4781" s="56" t="s">
        <v>178</v>
      </c>
      <c r="K4781" s="56" t="s">
        <v>179</v>
      </c>
      <c r="L4781" s="56" t="s">
        <v>520</v>
      </c>
      <c r="M4781" s="56" t="s">
        <v>521</v>
      </c>
    </row>
    <row r="4782" spans="1:13" x14ac:dyDescent="0.25">
      <c r="A4782" s="69">
        <v>40271083</v>
      </c>
      <c r="B4782" s="69">
        <v>157.47999999999999</v>
      </c>
      <c r="C4782" s="57" t="s">
        <v>1262</v>
      </c>
      <c r="D4782" s="57" t="s">
        <v>1262</v>
      </c>
      <c r="E4782" s="58">
        <v>0</v>
      </c>
      <c r="F4782" s="58">
        <v>0</v>
      </c>
      <c r="G4782" s="58">
        <v>1724.96</v>
      </c>
      <c r="H4782" s="57" t="s">
        <v>183</v>
      </c>
      <c r="I4782" s="58" t="s">
        <v>183</v>
      </c>
      <c r="J4782" s="58">
        <v>2371.8200000000002</v>
      </c>
      <c r="K4782" s="57">
        <v>-646.86</v>
      </c>
      <c r="L4782" s="57" t="s">
        <v>522</v>
      </c>
      <c r="M4782" s="57" t="s">
        <v>523</v>
      </c>
    </row>
    <row r="4783" spans="1:13" ht="15.75" thickBot="1" x14ac:dyDescent="0.3">
      <c r="A4783" s="69">
        <v>40271084</v>
      </c>
      <c r="B4783" s="69">
        <v>65.510000000000005</v>
      </c>
      <c r="F4783" s="80"/>
      <c r="K4783" s="108">
        <f>SUM(K4782)</f>
        <v>-646.86</v>
      </c>
    </row>
    <row r="4784" spans="1:13" ht="15.75" thickTop="1" x14ac:dyDescent="0.25">
      <c r="A4784" s="90" t="s">
        <v>292</v>
      </c>
      <c r="B4784" s="81">
        <f>SUM(B4781:B4783)</f>
        <v>1947.95</v>
      </c>
      <c r="F4784" s="80"/>
    </row>
    <row r="4785" spans="1:6" x14ac:dyDescent="0.25">
      <c r="A4785" s="77" t="s">
        <v>8</v>
      </c>
      <c r="B4785" s="79"/>
      <c r="F4785" s="80"/>
    </row>
    <row r="4786" spans="1:6" x14ac:dyDescent="0.25">
      <c r="F4786" s="80"/>
    </row>
    <row r="4787" spans="1:6" x14ac:dyDescent="0.25">
      <c r="A4787" s="69" t="s">
        <v>1259</v>
      </c>
      <c r="B4787" s="69">
        <v>145.15</v>
      </c>
      <c r="F4787" s="80"/>
    </row>
    <row r="4788" spans="1:6" x14ac:dyDescent="0.25">
      <c r="A4788" s="69" t="s">
        <v>1260</v>
      </c>
      <c r="B4788" s="69">
        <v>136.08000000000001</v>
      </c>
      <c r="E4788" s="81" t="s">
        <v>20</v>
      </c>
      <c r="F4788" s="82">
        <f>B4784+B4790</f>
        <v>2262.34</v>
      </c>
    </row>
    <row r="4789" spans="1:6" x14ac:dyDescent="0.25">
      <c r="A4789" s="69" t="s">
        <v>1261</v>
      </c>
      <c r="B4789" s="69">
        <v>33.159999999999997</v>
      </c>
      <c r="F4789" s="80"/>
    </row>
    <row r="4790" spans="1:6" x14ac:dyDescent="0.25">
      <c r="A4790" s="85" t="s">
        <v>19</v>
      </c>
      <c r="B4790" s="86">
        <f>SUM(B4787:B4789)</f>
        <v>314.39</v>
      </c>
      <c r="C4790" s="87"/>
      <c r="D4790" s="87"/>
      <c r="E4790" s="87"/>
      <c r="F4790" s="88"/>
    </row>
    <row r="4793" spans="1:6" customFormat="1" x14ac:dyDescent="0.25">
      <c r="A4793" s="60" t="s">
        <v>5</v>
      </c>
      <c r="B4793" s="46" t="s">
        <v>6</v>
      </c>
      <c r="C4793" s="45">
        <v>44482</v>
      </c>
      <c r="D4793" s="42">
        <v>902.66</v>
      </c>
    </row>
    <row r="4794" spans="1:6" x14ac:dyDescent="0.25">
      <c r="A4794" s="69" t="s">
        <v>1263</v>
      </c>
      <c r="B4794" s="69">
        <v>162.16</v>
      </c>
    </row>
    <row r="4795" spans="1:6" x14ac:dyDescent="0.25">
      <c r="A4795" s="69" t="s">
        <v>1264</v>
      </c>
      <c r="B4795" s="69">
        <v>78.25</v>
      </c>
    </row>
    <row r="4796" spans="1:6" x14ac:dyDescent="0.25">
      <c r="A4796" s="69" t="s">
        <v>1265</v>
      </c>
      <c r="B4796" s="69">
        <v>145.15</v>
      </c>
    </row>
    <row r="4797" spans="1:6" x14ac:dyDescent="0.25">
      <c r="A4797" s="69" t="s">
        <v>1266</v>
      </c>
      <c r="B4797" s="69">
        <v>78.25</v>
      </c>
    </row>
    <row r="4798" spans="1:6" x14ac:dyDescent="0.25">
      <c r="A4798" s="69" t="s">
        <v>1267</v>
      </c>
      <c r="B4798" s="69">
        <v>38.1</v>
      </c>
    </row>
    <row r="4799" spans="1:6" x14ac:dyDescent="0.25">
      <c r="A4799" s="69" t="s">
        <v>1268</v>
      </c>
      <c r="B4799" s="69">
        <v>65.77</v>
      </c>
    </row>
    <row r="4800" spans="1:6" x14ac:dyDescent="0.25">
      <c r="A4800" s="69" t="s">
        <v>1269</v>
      </c>
      <c r="B4800" s="69">
        <v>209.79</v>
      </c>
    </row>
    <row r="4801" spans="1:4" x14ac:dyDescent="0.25">
      <c r="A4801" s="69" t="s">
        <v>1270</v>
      </c>
      <c r="B4801" s="69">
        <v>125.19</v>
      </c>
    </row>
    <row r="4802" spans="1:4" ht="15.75" thickBot="1" x14ac:dyDescent="0.3">
      <c r="A4802" s="83" t="s">
        <v>19</v>
      </c>
      <c r="B4802" s="84">
        <f>SUM(B4794:B4801)</f>
        <v>902.66000000000008</v>
      </c>
    </row>
    <row r="4803" spans="1:4" ht="15.75" thickTop="1" x14ac:dyDescent="0.25"/>
    <row r="4805" spans="1:4" customFormat="1" x14ac:dyDescent="0.25">
      <c r="A4805" s="60" t="s">
        <v>5</v>
      </c>
      <c r="B4805" s="149" t="s">
        <v>6</v>
      </c>
      <c r="C4805" s="12">
        <v>44484</v>
      </c>
      <c r="D4805" s="146">
        <v>772.04</v>
      </c>
    </row>
    <row r="4806" spans="1:4" x14ac:dyDescent="0.25">
      <c r="A4806" s="69" t="s">
        <v>1271</v>
      </c>
      <c r="B4806" s="69">
        <v>64.86</v>
      </c>
    </row>
    <row r="4807" spans="1:4" x14ac:dyDescent="0.25">
      <c r="A4807" s="69" t="s">
        <v>1272</v>
      </c>
      <c r="B4807" s="69">
        <v>249.48</v>
      </c>
    </row>
    <row r="4808" spans="1:4" x14ac:dyDescent="0.25">
      <c r="A4808" s="69" t="s">
        <v>1273</v>
      </c>
      <c r="B4808" s="69">
        <v>50.12</v>
      </c>
    </row>
    <row r="4809" spans="1:4" x14ac:dyDescent="0.25">
      <c r="A4809" s="69" t="s">
        <v>1274</v>
      </c>
      <c r="B4809" s="69">
        <v>72.23</v>
      </c>
    </row>
    <row r="4810" spans="1:4" x14ac:dyDescent="0.25">
      <c r="A4810" s="69" t="s">
        <v>1275</v>
      </c>
      <c r="B4810" s="69">
        <v>76.2</v>
      </c>
    </row>
    <row r="4811" spans="1:4" x14ac:dyDescent="0.25">
      <c r="A4811" s="69" t="s">
        <v>1276</v>
      </c>
      <c r="B4811" s="69">
        <v>24.38</v>
      </c>
    </row>
    <row r="4812" spans="1:4" x14ac:dyDescent="0.25">
      <c r="A4812" s="69" t="s">
        <v>1277</v>
      </c>
      <c r="B4812" s="69">
        <v>61.23</v>
      </c>
    </row>
    <row r="4813" spans="1:4" x14ac:dyDescent="0.25">
      <c r="A4813" s="69" t="s">
        <v>1278</v>
      </c>
      <c r="B4813" s="69">
        <v>67.81</v>
      </c>
    </row>
    <row r="4814" spans="1:4" x14ac:dyDescent="0.25">
      <c r="A4814" s="69" t="s">
        <v>1279</v>
      </c>
      <c r="B4814" s="69">
        <v>38.1</v>
      </c>
    </row>
    <row r="4815" spans="1:4" x14ac:dyDescent="0.25">
      <c r="A4815" s="69" t="s">
        <v>1280</v>
      </c>
      <c r="B4815" s="69">
        <v>18.649999999999999</v>
      </c>
    </row>
    <row r="4816" spans="1:4" x14ac:dyDescent="0.25">
      <c r="A4816" s="69" t="s">
        <v>1281</v>
      </c>
      <c r="B4816" s="69">
        <v>48.98</v>
      </c>
    </row>
    <row r="4817" spans="1:6" ht="15.75" thickBot="1" x14ac:dyDescent="0.3">
      <c r="A4817" s="83" t="s">
        <v>19</v>
      </c>
      <c r="B4817" s="84">
        <f>SUM(B4806:B4816)</f>
        <v>772.04</v>
      </c>
    </row>
    <row r="4818" spans="1:6" ht="15.75" thickTop="1" x14ac:dyDescent="0.25"/>
    <row r="4820" spans="1:6" customFormat="1" x14ac:dyDescent="0.25">
      <c r="A4820" s="47" t="s">
        <v>5</v>
      </c>
      <c r="B4820" s="48" t="s">
        <v>6</v>
      </c>
      <c r="C4820" s="49">
        <v>44487</v>
      </c>
      <c r="D4820" s="39">
        <v>1581.89</v>
      </c>
    </row>
    <row r="4821" spans="1:6" x14ac:dyDescent="0.25">
      <c r="A4821" s="73">
        <v>40339960</v>
      </c>
      <c r="B4821" s="75">
        <v>78.94</v>
      </c>
      <c r="C4821" s="75"/>
      <c r="D4821" s="75"/>
      <c r="E4821" s="75"/>
      <c r="F4821" s="76"/>
    </row>
    <row r="4822" spans="1:6" x14ac:dyDescent="0.25">
      <c r="A4822" s="77">
        <v>40343529</v>
      </c>
      <c r="B4822" s="79">
        <v>191.5</v>
      </c>
      <c r="C4822" s="79"/>
      <c r="D4822" s="79"/>
      <c r="E4822" s="79"/>
      <c r="F4822" s="80"/>
    </row>
    <row r="4823" spans="1:6" x14ac:dyDescent="0.25">
      <c r="A4823" s="77">
        <v>40343530</v>
      </c>
      <c r="B4823" s="79">
        <v>226.36</v>
      </c>
      <c r="C4823" s="79"/>
      <c r="D4823" s="79"/>
      <c r="E4823" s="79"/>
      <c r="F4823" s="80"/>
    </row>
    <row r="4824" spans="1:6" x14ac:dyDescent="0.25">
      <c r="A4824" s="77">
        <v>40343531</v>
      </c>
      <c r="B4824" s="79">
        <v>67.61</v>
      </c>
      <c r="C4824" s="79"/>
      <c r="D4824" s="79"/>
      <c r="E4824" s="79"/>
      <c r="F4824" s="80"/>
    </row>
    <row r="4825" spans="1:6" x14ac:dyDescent="0.25">
      <c r="A4825" s="77">
        <v>40343532</v>
      </c>
      <c r="B4825" s="79">
        <v>90.71</v>
      </c>
      <c r="C4825" s="79"/>
      <c r="D4825" s="79"/>
      <c r="E4825" s="79"/>
      <c r="F4825" s="80"/>
    </row>
    <row r="4826" spans="1:6" x14ac:dyDescent="0.25">
      <c r="A4826" s="77">
        <v>40343533</v>
      </c>
      <c r="B4826" s="79">
        <v>255.45</v>
      </c>
      <c r="C4826" s="79"/>
      <c r="D4826" s="79"/>
      <c r="E4826" s="81" t="s">
        <v>20</v>
      </c>
      <c r="F4826" s="82">
        <f>B4827+B4831</f>
        <v>1581.8899999999999</v>
      </c>
    </row>
    <row r="4827" spans="1:6" x14ac:dyDescent="0.25">
      <c r="A4827" s="90" t="s">
        <v>292</v>
      </c>
      <c r="B4827" s="81">
        <f>SUM(B4821:B4826)</f>
        <v>910.56999999999994</v>
      </c>
      <c r="C4827" s="79"/>
      <c r="D4827" s="79"/>
      <c r="E4827" s="79"/>
      <c r="F4827" s="80"/>
    </row>
    <row r="4828" spans="1:6" x14ac:dyDescent="0.25">
      <c r="A4828" s="77" t="s">
        <v>8</v>
      </c>
      <c r="B4828" s="79"/>
      <c r="C4828" s="79"/>
      <c r="D4828" s="79"/>
      <c r="E4828" s="79"/>
      <c r="F4828" s="80"/>
    </row>
    <row r="4829" spans="1:6" x14ac:dyDescent="0.25">
      <c r="A4829" s="77"/>
      <c r="B4829" s="79"/>
      <c r="C4829" s="79"/>
      <c r="D4829" s="79"/>
      <c r="E4829" s="79"/>
      <c r="F4829" s="80"/>
    </row>
    <row r="4830" spans="1:6" x14ac:dyDescent="0.25">
      <c r="A4830" s="77" t="s">
        <v>1282</v>
      </c>
      <c r="B4830" s="79">
        <v>671.32</v>
      </c>
      <c r="C4830" s="79"/>
      <c r="D4830" s="79"/>
      <c r="E4830" s="79"/>
      <c r="F4830" s="80"/>
    </row>
    <row r="4831" spans="1:6" x14ac:dyDescent="0.25">
      <c r="A4831" s="85" t="s">
        <v>19</v>
      </c>
      <c r="B4831" s="86">
        <f>SUM(B4830)</f>
        <v>671.32</v>
      </c>
      <c r="C4831" s="87"/>
      <c r="D4831" s="87"/>
      <c r="E4831" s="87"/>
      <c r="F4831" s="88"/>
    </row>
    <row r="4834" spans="1:6" customFormat="1" x14ac:dyDescent="0.25">
      <c r="A4834" s="47" t="s">
        <v>5</v>
      </c>
      <c r="B4834" s="48" t="s">
        <v>6</v>
      </c>
      <c r="C4834" s="45">
        <v>44488</v>
      </c>
      <c r="D4834" s="39">
        <v>4990.0200000000004</v>
      </c>
    </row>
    <row r="4835" spans="1:6" x14ac:dyDescent="0.25">
      <c r="A4835" s="73" t="s">
        <v>1283</v>
      </c>
      <c r="B4835" s="75">
        <v>-53.04</v>
      </c>
      <c r="C4835" s="75"/>
      <c r="D4835" s="75"/>
      <c r="E4835" s="75"/>
      <c r="F4835" s="76"/>
    </row>
    <row r="4836" spans="1:6" x14ac:dyDescent="0.25">
      <c r="A4836" s="77" t="s">
        <v>1284</v>
      </c>
      <c r="B4836" s="79">
        <v>-51.48</v>
      </c>
      <c r="C4836" s="79"/>
      <c r="D4836" s="79"/>
      <c r="E4836" s="79"/>
      <c r="F4836" s="80"/>
    </row>
    <row r="4837" spans="1:6" ht="15.75" thickBot="1" x14ac:dyDescent="0.3">
      <c r="A4837" s="89" t="s">
        <v>1285</v>
      </c>
      <c r="B4837" s="67">
        <v>-51.48</v>
      </c>
      <c r="C4837" s="68">
        <f>SUM(B4835:B4837)</f>
        <v>-156</v>
      </c>
      <c r="D4837" s="79"/>
      <c r="E4837" s="79"/>
      <c r="F4837" s="80"/>
    </row>
    <row r="4838" spans="1:6" ht="15.75" thickTop="1" x14ac:dyDescent="0.25">
      <c r="A4838" s="77">
        <v>40348886</v>
      </c>
      <c r="B4838" s="79">
        <v>646.86</v>
      </c>
      <c r="C4838" s="79"/>
      <c r="D4838" s="79"/>
      <c r="E4838" s="79"/>
      <c r="F4838" s="80"/>
    </row>
    <row r="4839" spans="1:6" x14ac:dyDescent="0.25">
      <c r="A4839" s="77">
        <v>40348887</v>
      </c>
      <c r="B4839" s="79">
        <v>78.95</v>
      </c>
      <c r="C4839" s="79"/>
      <c r="D4839" s="79"/>
      <c r="E4839" s="79"/>
      <c r="F4839" s="80"/>
    </row>
    <row r="4840" spans="1:6" x14ac:dyDescent="0.25">
      <c r="A4840" s="77">
        <v>40348888</v>
      </c>
      <c r="B4840" s="79">
        <v>38.630000000000003</v>
      </c>
      <c r="C4840" s="79"/>
      <c r="D4840" s="79"/>
      <c r="E4840" s="79"/>
      <c r="F4840" s="80"/>
    </row>
    <row r="4841" spans="1:6" x14ac:dyDescent="0.25">
      <c r="A4841" s="77">
        <v>40348889</v>
      </c>
      <c r="B4841" s="79">
        <v>136.47999999999999</v>
      </c>
      <c r="C4841" s="79"/>
      <c r="D4841" s="79"/>
      <c r="E4841" s="79"/>
      <c r="F4841" s="80"/>
    </row>
    <row r="4842" spans="1:6" x14ac:dyDescent="0.25">
      <c r="A4842" s="77">
        <v>40348890</v>
      </c>
      <c r="B4842" s="79">
        <v>217.32</v>
      </c>
      <c r="C4842" s="79"/>
      <c r="D4842" s="79"/>
      <c r="E4842" s="79"/>
      <c r="F4842" s="80"/>
    </row>
    <row r="4843" spans="1:6" x14ac:dyDescent="0.25">
      <c r="A4843" s="77">
        <v>40348891</v>
      </c>
      <c r="B4843" s="79">
        <v>154.54</v>
      </c>
      <c r="C4843" s="79"/>
      <c r="D4843" s="79"/>
      <c r="E4843" s="79"/>
      <c r="F4843" s="80"/>
    </row>
    <row r="4844" spans="1:6" x14ac:dyDescent="0.25">
      <c r="A4844" s="77">
        <v>40348892</v>
      </c>
      <c r="B4844" s="79">
        <v>166.09</v>
      </c>
      <c r="C4844" s="79"/>
      <c r="D4844" s="79"/>
      <c r="E4844" s="79"/>
      <c r="F4844" s="80"/>
    </row>
    <row r="4845" spans="1:6" x14ac:dyDescent="0.25">
      <c r="A4845" s="77">
        <v>40348893</v>
      </c>
      <c r="B4845" s="79">
        <v>566.95000000000005</v>
      </c>
      <c r="C4845" s="79"/>
      <c r="D4845" s="79"/>
      <c r="E4845" s="79"/>
      <c r="F4845" s="80"/>
    </row>
    <row r="4846" spans="1:6" x14ac:dyDescent="0.25">
      <c r="A4846" s="77">
        <v>40348894</v>
      </c>
      <c r="B4846" s="79">
        <v>191.5</v>
      </c>
      <c r="C4846" s="79"/>
      <c r="D4846" s="79"/>
      <c r="E4846" s="79"/>
      <c r="F4846" s="80"/>
    </row>
    <row r="4847" spans="1:6" x14ac:dyDescent="0.25">
      <c r="A4847" s="77">
        <v>40348895</v>
      </c>
      <c r="B4847" s="79">
        <v>35.270000000000003</v>
      </c>
      <c r="C4847" s="79"/>
      <c r="D4847" s="79"/>
      <c r="E4847" s="79"/>
      <c r="F4847" s="80"/>
    </row>
    <row r="4848" spans="1:6" x14ac:dyDescent="0.25">
      <c r="A4848" s="77">
        <v>40348896</v>
      </c>
      <c r="B4848" s="79">
        <v>170.3</v>
      </c>
      <c r="C4848" s="79"/>
      <c r="D4848" s="79"/>
      <c r="E4848" s="79"/>
      <c r="F4848" s="80"/>
    </row>
    <row r="4849" spans="1:6" x14ac:dyDescent="0.25">
      <c r="A4849" s="77">
        <v>40348897</v>
      </c>
      <c r="B4849" s="79">
        <v>115.89</v>
      </c>
      <c r="C4849" s="79"/>
      <c r="D4849" s="79"/>
      <c r="E4849" s="79"/>
      <c r="F4849" s="80"/>
    </row>
    <row r="4850" spans="1:6" x14ac:dyDescent="0.25">
      <c r="A4850" s="77">
        <v>40348898</v>
      </c>
      <c r="B4850" s="79">
        <v>166.29</v>
      </c>
      <c r="C4850" s="79"/>
      <c r="D4850" s="79"/>
      <c r="E4850" s="79"/>
      <c r="F4850" s="80"/>
    </row>
    <row r="4851" spans="1:6" x14ac:dyDescent="0.25">
      <c r="A4851" s="77">
        <v>40348899</v>
      </c>
      <c r="B4851" s="79">
        <v>133.76</v>
      </c>
      <c r="C4851" s="79"/>
      <c r="D4851" s="79"/>
      <c r="E4851" s="79"/>
      <c r="F4851" s="80"/>
    </row>
    <row r="4852" spans="1:6" x14ac:dyDescent="0.25">
      <c r="A4852" s="77">
        <v>40348900</v>
      </c>
      <c r="B4852" s="79">
        <v>143.4</v>
      </c>
      <c r="C4852" s="79"/>
      <c r="D4852" s="79"/>
      <c r="E4852" s="79"/>
      <c r="F4852" s="80"/>
    </row>
    <row r="4853" spans="1:6" x14ac:dyDescent="0.25">
      <c r="A4853" s="77">
        <v>40348901</v>
      </c>
      <c r="B4853" s="79">
        <v>88.82</v>
      </c>
      <c r="C4853" s="79"/>
      <c r="D4853" s="79"/>
      <c r="E4853" s="79"/>
      <c r="F4853" s="80"/>
    </row>
    <row r="4854" spans="1:6" x14ac:dyDescent="0.25">
      <c r="A4854" s="77">
        <v>40348902</v>
      </c>
      <c r="B4854" s="79">
        <v>156.22</v>
      </c>
      <c r="C4854" s="79"/>
      <c r="D4854" s="79"/>
      <c r="E4854" s="79"/>
      <c r="F4854" s="80"/>
    </row>
    <row r="4855" spans="1:6" x14ac:dyDescent="0.25">
      <c r="A4855" s="77">
        <v>40348903</v>
      </c>
      <c r="B4855" s="79">
        <v>545.32000000000005</v>
      </c>
      <c r="C4855" s="79"/>
      <c r="D4855" s="79"/>
      <c r="E4855" s="79"/>
      <c r="F4855" s="80"/>
    </row>
    <row r="4856" spans="1:6" x14ac:dyDescent="0.25">
      <c r="A4856" s="77">
        <v>40348904</v>
      </c>
      <c r="B4856" s="79">
        <v>287.25</v>
      </c>
      <c r="C4856" s="79"/>
      <c r="D4856" s="79"/>
      <c r="E4856" s="79"/>
      <c r="F4856" s="80"/>
    </row>
    <row r="4857" spans="1:6" x14ac:dyDescent="0.25">
      <c r="A4857" s="77">
        <v>40348910</v>
      </c>
      <c r="B4857" s="79">
        <v>383</v>
      </c>
      <c r="C4857" s="79"/>
      <c r="D4857" s="79"/>
      <c r="E4857" s="79"/>
      <c r="F4857" s="80"/>
    </row>
    <row r="4858" spans="1:6" x14ac:dyDescent="0.25">
      <c r="A4858" s="90" t="s">
        <v>292</v>
      </c>
      <c r="B4858" s="81">
        <f>SUM(B4835:B4857)</f>
        <v>4266.84</v>
      </c>
      <c r="C4858" s="79"/>
      <c r="D4858" s="79"/>
      <c r="E4858" s="79"/>
      <c r="F4858" s="80"/>
    </row>
    <row r="4859" spans="1:6" x14ac:dyDescent="0.25">
      <c r="A4859" s="77" t="s">
        <v>8</v>
      </c>
      <c r="B4859" s="79"/>
      <c r="C4859" s="79"/>
      <c r="D4859" s="79"/>
      <c r="E4859" s="79"/>
      <c r="F4859" s="80"/>
    </row>
    <row r="4860" spans="1:6" x14ac:dyDescent="0.25">
      <c r="A4860" s="77"/>
      <c r="B4860" s="79"/>
      <c r="C4860" s="79"/>
      <c r="D4860" s="79"/>
      <c r="E4860" s="79"/>
      <c r="F4860" s="80"/>
    </row>
    <row r="4861" spans="1:6" x14ac:dyDescent="0.25">
      <c r="A4861" s="77" t="s">
        <v>1286</v>
      </c>
      <c r="B4861" s="79">
        <v>45.69</v>
      </c>
      <c r="C4861" s="79"/>
      <c r="D4861" s="79"/>
      <c r="E4861" s="79"/>
      <c r="F4861" s="80"/>
    </row>
    <row r="4862" spans="1:6" x14ac:dyDescent="0.25">
      <c r="A4862" s="77" t="s">
        <v>1287</v>
      </c>
      <c r="B4862" s="79">
        <v>78.25</v>
      </c>
      <c r="C4862" s="79"/>
      <c r="D4862" s="79"/>
      <c r="E4862" s="81" t="s">
        <v>20</v>
      </c>
      <c r="F4862" s="82">
        <f>B4858+B4866</f>
        <v>4990.0200000000004</v>
      </c>
    </row>
    <row r="4863" spans="1:6" x14ac:dyDescent="0.25">
      <c r="A4863" s="77" t="s">
        <v>1288</v>
      </c>
      <c r="B4863" s="79">
        <v>50.05</v>
      </c>
      <c r="C4863" s="79"/>
      <c r="D4863" s="79"/>
      <c r="E4863" s="79"/>
      <c r="F4863" s="80"/>
    </row>
    <row r="4864" spans="1:6" x14ac:dyDescent="0.25">
      <c r="A4864" s="77" t="s">
        <v>1289</v>
      </c>
      <c r="B4864" s="79">
        <v>503.5</v>
      </c>
      <c r="C4864" s="79"/>
      <c r="D4864" s="79"/>
      <c r="E4864" s="79"/>
      <c r="F4864" s="80"/>
    </row>
    <row r="4865" spans="1:6" x14ac:dyDescent="0.25">
      <c r="A4865" s="77" t="s">
        <v>1290</v>
      </c>
      <c r="B4865" s="79">
        <v>45.69</v>
      </c>
      <c r="C4865" s="79"/>
      <c r="D4865" s="79"/>
      <c r="E4865" s="79"/>
      <c r="F4865" s="80"/>
    </row>
    <row r="4866" spans="1:6" x14ac:dyDescent="0.25">
      <c r="A4866" s="85" t="s">
        <v>19</v>
      </c>
      <c r="B4866" s="86">
        <f>SUM(B4861:B4865)</f>
        <v>723.18000000000006</v>
      </c>
      <c r="C4866" s="87"/>
      <c r="D4866" s="87"/>
      <c r="E4866" s="87"/>
      <c r="F4866" s="88"/>
    </row>
    <row r="4869" spans="1:6" customFormat="1" x14ac:dyDescent="0.25">
      <c r="A4869" s="44" t="s">
        <v>5</v>
      </c>
      <c r="B4869" s="46" t="s">
        <v>6</v>
      </c>
      <c r="C4869" s="45">
        <v>44491</v>
      </c>
      <c r="D4869" s="150">
        <v>1830.72</v>
      </c>
    </row>
    <row r="4870" spans="1:6" x14ac:dyDescent="0.25">
      <c r="A4870" s="69" t="s">
        <v>1292</v>
      </c>
      <c r="B4870" s="69">
        <v>65.260000000000005</v>
      </c>
    </row>
    <row r="4871" spans="1:6" x14ac:dyDescent="0.25">
      <c r="A4871" s="69" t="s">
        <v>1293</v>
      </c>
      <c r="B4871" s="69">
        <v>43.08</v>
      </c>
    </row>
    <row r="4872" spans="1:6" x14ac:dyDescent="0.25">
      <c r="A4872" s="69" t="s">
        <v>1294</v>
      </c>
      <c r="B4872" s="69">
        <v>93.79</v>
      </c>
    </row>
    <row r="4873" spans="1:6" x14ac:dyDescent="0.25">
      <c r="A4873" s="69" t="s">
        <v>1295</v>
      </c>
      <c r="B4873" s="69">
        <v>85.26</v>
      </c>
    </row>
    <row r="4874" spans="1:6" x14ac:dyDescent="0.25">
      <c r="A4874" s="69" t="s">
        <v>1296</v>
      </c>
      <c r="B4874" s="69">
        <v>20.51</v>
      </c>
    </row>
    <row r="4875" spans="1:6" x14ac:dyDescent="0.25">
      <c r="A4875" s="69" t="s">
        <v>1297</v>
      </c>
      <c r="B4875" s="69">
        <v>73.14</v>
      </c>
    </row>
    <row r="4876" spans="1:6" x14ac:dyDescent="0.25">
      <c r="A4876" s="69" t="s">
        <v>1298</v>
      </c>
      <c r="B4876" s="69">
        <v>78.239999999999995</v>
      </c>
    </row>
    <row r="4877" spans="1:6" x14ac:dyDescent="0.25">
      <c r="A4877" s="69" t="s">
        <v>1299</v>
      </c>
      <c r="B4877" s="69">
        <v>19.96</v>
      </c>
    </row>
    <row r="4878" spans="1:6" x14ac:dyDescent="0.25">
      <c r="A4878" s="69" t="s">
        <v>1300</v>
      </c>
      <c r="B4878" s="69">
        <v>75.180000000000007</v>
      </c>
    </row>
    <row r="4879" spans="1:6" x14ac:dyDescent="0.25">
      <c r="A4879" s="69" t="s">
        <v>1301</v>
      </c>
      <c r="B4879" s="69">
        <v>211.94</v>
      </c>
    </row>
    <row r="4880" spans="1:6" x14ac:dyDescent="0.25">
      <c r="A4880" s="69" t="s">
        <v>1302</v>
      </c>
      <c r="B4880" s="69">
        <v>20.51</v>
      </c>
    </row>
    <row r="4881" spans="1:4" x14ac:dyDescent="0.25">
      <c r="A4881" s="69" t="s">
        <v>1303</v>
      </c>
      <c r="B4881" s="69">
        <v>101.78</v>
      </c>
    </row>
    <row r="4882" spans="1:4" x14ac:dyDescent="0.25">
      <c r="A4882" s="69" t="s">
        <v>1304</v>
      </c>
      <c r="B4882" s="69">
        <v>21.77</v>
      </c>
    </row>
    <row r="4883" spans="1:4" x14ac:dyDescent="0.25">
      <c r="A4883" s="69" t="s">
        <v>1305</v>
      </c>
      <c r="B4883" s="69">
        <v>156.49</v>
      </c>
    </row>
    <row r="4884" spans="1:4" x14ac:dyDescent="0.25">
      <c r="A4884" s="69" t="s">
        <v>1306</v>
      </c>
      <c r="B4884" s="69">
        <v>198.45</v>
      </c>
    </row>
    <row r="4885" spans="1:4" x14ac:dyDescent="0.25">
      <c r="A4885" s="69" t="s">
        <v>1307</v>
      </c>
      <c r="B4885" s="69">
        <v>204.12</v>
      </c>
    </row>
    <row r="4886" spans="1:4" x14ac:dyDescent="0.25">
      <c r="A4886" s="69" t="s">
        <v>1308</v>
      </c>
      <c r="B4886" s="69">
        <v>55.06</v>
      </c>
    </row>
    <row r="4887" spans="1:4" x14ac:dyDescent="0.25">
      <c r="A4887" s="69" t="s">
        <v>1309</v>
      </c>
      <c r="B4887" s="69">
        <v>51.7</v>
      </c>
    </row>
    <row r="4888" spans="1:4" x14ac:dyDescent="0.25">
      <c r="A4888" s="69" t="s">
        <v>1310</v>
      </c>
      <c r="B4888" s="69">
        <v>100.24</v>
      </c>
    </row>
    <row r="4889" spans="1:4" x14ac:dyDescent="0.25">
      <c r="A4889" s="69" t="s">
        <v>1311</v>
      </c>
      <c r="B4889" s="69">
        <v>61.12</v>
      </c>
    </row>
    <row r="4890" spans="1:4" x14ac:dyDescent="0.25">
      <c r="A4890" s="69" t="s">
        <v>1312</v>
      </c>
      <c r="B4890" s="69">
        <v>20.89</v>
      </c>
    </row>
    <row r="4891" spans="1:4" x14ac:dyDescent="0.25">
      <c r="A4891" s="69" t="s">
        <v>1313</v>
      </c>
      <c r="B4891" s="69">
        <v>72.23</v>
      </c>
    </row>
    <row r="4892" spans="1:4" ht="15.75" thickBot="1" x14ac:dyDescent="0.3">
      <c r="A4892" s="83" t="s">
        <v>19</v>
      </c>
      <c r="B4892" s="84">
        <f>SUM(B4870:B4891)</f>
        <v>1830.72</v>
      </c>
    </row>
    <row r="4893" spans="1:4" ht="15.75" thickTop="1" x14ac:dyDescent="0.25"/>
    <row r="4895" spans="1:4" customFormat="1" x14ac:dyDescent="0.25">
      <c r="A4895" s="44" t="s">
        <v>5</v>
      </c>
      <c r="B4895" s="46" t="s">
        <v>6</v>
      </c>
      <c r="C4895" s="45">
        <v>44494</v>
      </c>
      <c r="D4895" s="150">
        <v>174.91</v>
      </c>
    </row>
    <row r="4896" spans="1:4" x14ac:dyDescent="0.25">
      <c r="A4896" s="69" t="s">
        <v>1314</v>
      </c>
      <c r="B4896" s="69">
        <v>47.62</v>
      </c>
    </row>
    <row r="4897" spans="1:4" x14ac:dyDescent="0.25">
      <c r="A4897" s="69" t="s">
        <v>1315</v>
      </c>
      <c r="B4897" s="69">
        <v>72.23</v>
      </c>
    </row>
    <row r="4898" spans="1:4" x14ac:dyDescent="0.25">
      <c r="A4898" s="69" t="s">
        <v>1316</v>
      </c>
      <c r="B4898" s="69">
        <v>55.06</v>
      </c>
    </row>
    <row r="4899" spans="1:4" ht="15.75" thickBot="1" x14ac:dyDescent="0.3">
      <c r="A4899" s="83" t="s">
        <v>19</v>
      </c>
      <c r="B4899" s="84">
        <f>SUM(B4896:B4898)</f>
        <v>174.91</v>
      </c>
    </row>
    <row r="4900" spans="1:4" ht="15.75" thickTop="1" x14ac:dyDescent="0.25"/>
    <row r="4902" spans="1:4" customFormat="1" x14ac:dyDescent="0.25">
      <c r="A4902" s="44" t="s">
        <v>5</v>
      </c>
      <c r="B4902" s="46" t="s">
        <v>6</v>
      </c>
      <c r="C4902" s="45">
        <v>44495</v>
      </c>
      <c r="D4902" s="150">
        <v>819.39</v>
      </c>
    </row>
    <row r="4903" spans="1:4" x14ac:dyDescent="0.25">
      <c r="A4903" s="69" t="s">
        <v>1317</v>
      </c>
      <c r="B4903" s="69">
        <v>38.1</v>
      </c>
    </row>
    <row r="4904" spans="1:4" x14ac:dyDescent="0.25">
      <c r="A4904" s="69" t="s">
        <v>1318</v>
      </c>
      <c r="B4904" s="69">
        <v>66.319999999999993</v>
      </c>
    </row>
    <row r="4905" spans="1:4" x14ac:dyDescent="0.25">
      <c r="A4905" s="69" t="s">
        <v>1319</v>
      </c>
      <c r="B4905" s="69">
        <v>37.299999999999997</v>
      </c>
    </row>
    <row r="4906" spans="1:4" x14ac:dyDescent="0.25">
      <c r="A4906" s="69" t="s">
        <v>1320</v>
      </c>
      <c r="B4906" s="69">
        <v>28.68</v>
      </c>
    </row>
    <row r="4907" spans="1:4" x14ac:dyDescent="0.25">
      <c r="A4907" s="69" t="s">
        <v>1321</v>
      </c>
      <c r="B4907" s="69">
        <v>12.24</v>
      </c>
    </row>
    <row r="4908" spans="1:4" x14ac:dyDescent="0.25">
      <c r="A4908" s="69" t="s">
        <v>1322</v>
      </c>
      <c r="B4908" s="69">
        <v>66.67</v>
      </c>
    </row>
    <row r="4909" spans="1:4" x14ac:dyDescent="0.25">
      <c r="A4909" s="69" t="s">
        <v>1323</v>
      </c>
      <c r="B4909" s="69">
        <v>164.43</v>
      </c>
    </row>
    <row r="4910" spans="1:4" x14ac:dyDescent="0.25">
      <c r="A4910" s="69" t="s">
        <v>1324</v>
      </c>
      <c r="B4910" s="69">
        <v>149.85</v>
      </c>
    </row>
    <row r="4911" spans="1:4" x14ac:dyDescent="0.25">
      <c r="A4911" s="69" t="s">
        <v>1325</v>
      </c>
      <c r="B4911" s="69">
        <v>90.13</v>
      </c>
    </row>
    <row r="4912" spans="1:4" x14ac:dyDescent="0.25">
      <c r="A4912" s="69" t="s">
        <v>1326</v>
      </c>
      <c r="B4912" s="69">
        <v>79.599999999999994</v>
      </c>
    </row>
    <row r="4913" spans="1:2" x14ac:dyDescent="0.25">
      <c r="A4913" s="69" t="s">
        <v>1327</v>
      </c>
      <c r="B4913" s="69">
        <v>86.07</v>
      </c>
    </row>
    <row r="4914" spans="1:2" ht="15.75" thickBot="1" x14ac:dyDescent="0.3">
      <c r="A4914" s="83" t="s">
        <v>19</v>
      </c>
      <c r="B4914" s="84">
        <f>SUM(B4903:B4913)</f>
        <v>819.3900000000001</v>
      </c>
    </row>
    <row r="4915" spans="1:2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Reese Tao</dc:creator>
  <cp:lastModifiedBy>Reese Tao</cp:lastModifiedBy>
  <dcterms:created xsi:type="dcterms:W3CDTF">2020-03-17T01:25:40Z</dcterms:created>
  <dcterms:modified xsi:type="dcterms:W3CDTF">2021-11-01T07:12:43Z</dcterms:modified>
</cp:coreProperties>
</file>