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3" i="1" l="1"/>
  <c r="D147" i="1"/>
  <c r="D146" i="1"/>
  <c r="D144" i="1"/>
  <c r="D143" i="1"/>
  <c r="D138" i="1"/>
  <c r="D137" i="1"/>
  <c r="D131" i="1"/>
  <c r="D130" i="1"/>
  <c r="D126" i="1"/>
  <c r="D125" i="1"/>
  <c r="D119" i="1"/>
  <c r="D118" i="1"/>
  <c r="D105" i="1"/>
  <c r="D104" i="1"/>
  <c r="D103" i="1"/>
  <c r="D102" i="1"/>
  <c r="D101" i="1"/>
  <c r="D100" i="1"/>
  <c r="D99" i="1"/>
  <c r="D98" i="1"/>
  <c r="D96" i="1"/>
  <c r="D95" i="1"/>
  <c r="D94" i="1"/>
  <c r="D93" i="1"/>
  <c r="D92" i="1"/>
  <c r="D88" i="1"/>
  <c r="D87" i="1"/>
  <c r="D86" i="1"/>
  <c r="D83" i="1"/>
  <c r="D82" i="1"/>
  <c r="D81" i="1"/>
  <c r="D75" i="1"/>
  <c r="D74" i="1"/>
  <c r="D73" i="1"/>
  <c r="D72" i="1"/>
  <c r="D71" i="1"/>
  <c r="D70" i="1"/>
  <c r="D69" i="1"/>
  <c r="D68" i="1"/>
  <c r="D67" i="1"/>
  <c r="D66" i="1"/>
  <c r="D65" i="1"/>
  <c r="D54" i="1"/>
  <c r="D53" i="1"/>
  <c r="D52" i="1"/>
  <c r="D51" i="1"/>
  <c r="D50" i="1"/>
  <c r="D34" i="1"/>
  <c r="D33" i="1"/>
  <c r="D32" i="1"/>
  <c r="D31" i="1"/>
  <c r="D30" i="1"/>
  <c r="D42" i="1"/>
  <c r="D41" i="1"/>
  <c r="D40" i="1"/>
  <c r="D39" i="1"/>
  <c r="D29" i="1"/>
  <c r="D28" i="1"/>
  <c r="D27" i="1"/>
  <c r="D25" i="1"/>
  <c r="D24" i="1"/>
  <c r="D23" i="1"/>
  <c r="D20" i="1"/>
  <c r="D19" i="1"/>
  <c r="D17" i="1"/>
  <c r="D16" i="1"/>
  <c r="D15" i="1"/>
  <c r="D14" i="1"/>
  <c r="D13" i="1"/>
  <c r="D12" i="1"/>
  <c r="D60" i="1"/>
  <c r="D59" i="1"/>
  <c r="D47" i="1"/>
  <c r="D46" i="1"/>
  <c r="D10" i="1"/>
  <c r="D9" i="1"/>
  <c r="D6" i="1"/>
  <c r="D5" i="1"/>
  <c r="D117" i="1"/>
  <c r="D116" i="1"/>
  <c r="D115" i="1"/>
  <c r="D113" i="1"/>
  <c r="D112" i="1"/>
  <c r="D132" i="1"/>
  <c r="D129" i="1"/>
  <c r="D128" i="1"/>
  <c r="D127" i="1"/>
  <c r="D121" i="1"/>
  <c r="D120" i="1"/>
  <c r="D58" i="1"/>
  <c r="D45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<sst xmlns="http://schemas.openxmlformats.org/spreadsheetml/2006/main" count="738" uniqueCount="98">
  <si>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</si>
  <si>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</si>
  <si>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</si>
  <si>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</si>
  <si>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</si>
  <si>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</si>
  <si>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</si>
  <si>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</si>
  <si>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</si>
  <si>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</si>
  <si>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</si>
  <si>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2022M8</t>
  </si>
  <si>
    <t>2022M9</t>
  </si>
  <si>
    <t>2022M10</t>
  </si>
  <si>
    <t>MP40-1282</t>
  </si>
  <si>
    <t>MP40-1574</t>
  </si>
  <si>
    <t>MP40-718</t>
  </si>
  <si>
    <t>MP40-1295</t>
  </si>
  <si>
    <t>WIN40-119</t>
  </si>
  <si>
    <t>WIN40-115</t>
  </si>
  <si>
    <t>MP40-2225</t>
  </si>
  <si>
    <t>MP41-2027</t>
  </si>
  <si>
    <t>MP40-2023</t>
  </si>
  <si>
    <t>MP40-2018</t>
  </si>
  <si>
    <t>MP40-2012</t>
  </si>
  <si>
    <t>MP41-2024</t>
  </si>
  <si>
    <t>MP41-2399</t>
  </si>
  <si>
    <t>MP40-2403</t>
  </si>
  <si>
    <t>MP40-2398</t>
  </si>
  <si>
    <t>MP40-3595</t>
  </si>
  <si>
    <t>MP40-3008</t>
  </si>
  <si>
    <t>MP40-3773</t>
  </si>
  <si>
    <t>MP40-4379</t>
  </si>
  <si>
    <t>MP40-4361</t>
  </si>
  <si>
    <t>MP40-4363</t>
  </si>
  <si>
    <t>MP40-3600</t>
  </si>
  <si>
    <t>MP41-4899</t>
  </si>
  <si>
    <t>MP41-4937</t>
  </si>
  <si>
    <t>MP40-4489</t>
  </si>
  <si>
    <t>MP40-4493</t>
  </si>
  <si>
    <t>ID40-1011</t>
  </si>
  <si>
    <t>MP40-4934</t>
  </si>
  <si>
    <t>SS40-0018</t>
  </si>
  <si>
    <t>SS40-0006</t>
  </si>
  <si>
    <t>SS40-0005</t>
  </si>
  <si>
    <t>MP40-3559</t>
  </si>
  <si>
    <t>MP40-3558</t>
  </si>
  <si>
    <t>MP40-5020</t>
  </si>
  <si>
    <t>SS40-0037</t>
  </si>
  <si>
    <t>SS40-0031</t>
  </si>
  <si>
    <t>SS40-0060</t>
  </si>
  <si>
    <t>SS40-0064</t>
  </si>
  <si>
    <t>SS40-0070</t>
  </si>
  <si>
    <t>SS40-0071</t>
  </si>
  <si>
    <t>MP40-1781</t>
  </si>
  <si>
    <t>SS40-0095</t>
  </si>
  <si>
    <t>UH40-2168</t>
  </si>
  <si>
    <t>UH40-2173</t>
  </si>
  <si>
    <t>SS40-0079</t>
  </si>
  <si>
    <t>MP40-5647</t>
  </si>
  <si>
    <t>MP40-5651</t>
  </si>
  <si>
    <t>5DS40-0162</t>
  </si>
  <si>
    <t>MP41-6560</t>
  </si>
  <si>
    <t>MP40-6554</t>
  </si>
  <si>
    <t>SWV40-0009</t>
  </si>
  <si>
    <t>MP40-6317</t>
  </si>
  <si>
    <t>SS40-0112</t>
  </si>
  <si>
    <t>ID40-1845</t>
  </si>
  <si>
    <t>MP40-6610</t>
  </si>
  <si>
    <t>MP40-6611</t>
  </si>
  <si>
    <t>MP40-6745</t>
  </si>
  <si>
    <t>MP40-6619</t>
  </si>
  <si>
    <t>SS40-0141</t>
  </si>
  <si>
    <t>SS40-0098</t>
  </si>
  <si>
    <t>MP40-7195</t>
  </si>
  <si>
    <t>MP40-7235</t>
  </si>
  <si>
    <t>MP40-7319</t>
  </si>
  <si>
    <t>MP40-7324</t>
  </si>
  <si>
    <t>SS40-0146</t>
  </si>
  <si>
    <t>MP40-7228</t>
  </si>
  <si>
    <t>SS40-0175</t>
  </si>
  <si>
    <t>MP40-7431</t>
  </si>
  <si>
    <t>MP40-7408</t>
  </si>
  <si>
    <t>SS40-0201</t>
  </si>
  <si>
    <t>SS40-0207</t>
  </si>
  <si>
    <t>SS40-0181</t>
  </si>
  <si>
    <t>SS40-0182</t>
  </si>
  <si>
    <t>SS40-0185</t>
  </si>
  <si>
    <t>MP40-7441</t>
  </si>
  <si>
    <t>MP40-7445</t>
  </si>
  <si>
    <t>UH40-2390</t>
  </si>
  <si>
    <t>SS40-0220</t>
  </si>
  <si>
    <t>ID40-2019</t>
  </si>
  <si>
    <t>SS40-0155</t>
  </si>
  <si>
    <t>SS40-0153</t>
  </si>
  <si>
    <t>SS40-0150</t>
  </si>
  <si>
    <t>SS40-0149</t>
  </si>
  <si>
    <t>MP40-7627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</si>
</sst>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7"/>
  <sheetViews>
    <sheetView tabSelected="1" workbookViewId="0">
      <selection activeCell="L27" sqref="L27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14</v>
      </c>
      <c r="C2">
        <v>1</v>
      </c>
      <c r="D2">
        <v>13.98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14</v>
      </c>
      <c r="C3">
        <v>1</v>
      </c>
      <c r="D3">
        <v>13.98</v>
      </c>
      <c r="F3" t="s">
        <v>8</v>
      </c>
      <c r="G3" t="s">
        <v>9</v>
      </c>
      <c r="H3" t="s">
        <v>12</v>
      </c>
    </row>
    <row r="4" spans="1:8" x14ac:dyDescent="0.25">
      <c r="A4" t="s">
        <v>10</v>
      </c>
      <c r="B4" t="s">
        <v>14</v>
      </c>
      <c r="C4">
        <v>1</v>
      </c>
      <c r="D4">
        <v>13.98</v>
      </c>
      <c r="F4" t="s">
        <v>8</v>
      </c>
      <c r="G4" t="s">
        <v>9</v>
      </c>
      <c r="H4" t="s">
        <v>13</v>
      </c>
    </row>
    <row r="5" spans="1:8" x14ac:dyDescent="0.25">
      <c r="A5" t="s">
        <v>10</v>
      </c>
      <c r="B5" t="s">
        <v>15</v>
      </c>
      <c r="C5">
        <v>1</v>
      </c>
      <c r="D5">
        <f>27.96/2</f>
        <v>13.98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15</v>
      </c>
      <c r="C6">
        <v>1</v>
      </c>
      <c r="D6">
        <f>27.96/2</f>
        <v>13.98</v>
      </c>
      <c r="F6" t="s">
        <v>8</v>
      </c>
      <c r="G6" t="s">
        <v>9</v>
      </c>
      <c r="H6" t="s">
        <v>12</v>
      </c>
    </row>
    <row r="7" spans="1:8" x14ac:dyDescent="0.25">
      <c r="A7" t="s">
        <v>10</v>
      </c>
      <c r="B7" t="s">
        <v>16</v>
      </c>
      <c r="C7">
        <v>1</v>
      </c>
      <c r="D7">
        <v>19.48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17</v>
      </c>
      <c r="C8">
        <v>1</v>
      </c>
      <c r="D8">
        <v>16.7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18</v>
      </c>
      <c r="C9">
        <v>1</v>
      </c>
      <c r="D9">
        <f>27.26/2</f>
        <v>13.63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18</v>
      </c>
      <c r="C10">
        <v>1</v>
      </c>
      <c r="D10">
        <f>27.26/2</f>
        <v>13.63</v>
      </c>
      <c r="F10" t="s">
        <v>8</v>
      </c>
      <c r="G10" t="s">
        <v>9</v>
      </c>
      <c r="H10" t="s">
        <v>12</v>
      </c>
    </row>
    <row r="11" spans="1:8" x14ac:dyDescent="0.25">
      <c r="A11" t="s">
        <v>10</v>
      </c>
      <c r="B11" t="s">
        <v>19</v>
      </c>
      <c r="C11">
        <v>1</v>
      </c>
      <c r="D11">
        <v>12.8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20</v>
      </c>
      <c r="C12">
        <v>1</v>
      </c>
      <c r="D12">
        <f>32.18/2</f>
        <v>16.09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20</v>
      </c>
      <c r="C13">
        <v>1</v>
      </c>
      <c r="D13">
        <f>32.18/2</f>
        <v>16.09</v>
      </c>
      <c r="F13" t="s">
        <v>8</v>
      </c>
      <c r="G13" t="s">
        <v>9</v>
      </c>
      <c r="H13" t="s">
        <v>12</v>
      </c>
    </row>
    <row r="14" spans="1:8" x14ac:dyDescent="0.25">
      <c r="A14" t="s">
        <v>10</v>
      </c>
      <c r="B14" t="s">
        <v>21</v>
      </c>
      <c r="C14">
        <v>1</v>
      </c>
      <c r="D14">
        <f>21.44/2</f>
        <v>10.72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21</v>
      </c>
      <c r="C15">
        <v>1</v>
      </c>
      <c r="D15">
        <f>21.44/2</f>
        <v>10.72</v>
      </c>
      <c r="F15" t="s">
        <v>8</v>
      </c>
      <c r="G15" t="s">
        <v>9</v>
      </c>
      <c r="H15" t="s">
        <v>12</v>
      </c>
    </row>
    <row r="16" spans="1:8" x14ac:dyDescent="0.25">
      <c r="A16" t="s">
        <v>10</v>
      </c>
      <c r="B16" t="s">
        <v>22</v>
      </c>
      <c r="C16">
        <v>1</v>
      </c>
      <c r="D16">
        <f>37.56/2</f>
        <v>18.78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22</v>
      </c>
      <c r="C17">
        <v>1</v>
      </c>
      <c r="D17">
        <f>37.56/2</f>
        <v>18.78</v>
      </c>
      <c r="F17" t="s">
        <v>8</v>
      </c>
      <c r="G17" t="s">
        <v>9</v>
      </c>
      <c r="H17" t="s">
        <v>12</v>
      </c>
    </row>
    <row r="18" spans="1:8" x14ac:dyDescent="0.25">
      <c r="A18" t="s">
        <v>10</v>
      </c>
      <c r="B18" t="s">
        <v>23</v>
      </c>
      <c r="C18">
        <v>1</v>
      </c>
      <c r="D18">
        <v>18.78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24</v>
      </c>
      <c r="C19">
        <v>1</v>
      </c>
      <c r="D19">
        <f>53.66/2</f>
        <v>26.83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24</v>
      </c>
      <c r="C20">
        <v>1</v>
      </c>
      <c r="D20">
        <f>53.66/2</f>
        <v>26.83</v>
      </c>
      <c r="F20" t="s">
        <v>8</v>
      </c>
      <c r="G20" t="s">
        <v>9</v>
      </c>
      <c r="H20" t="s">
        <v>12</v>
      </c>
    </row>
    <row r="21" spans="1:8" x14ac:dyDescent="0.25">
      <c r="A21" t="s">
        <v>10</v>
      </c>
      <c r="B21" t="s">
        <v>25</v>
      </c>
      <c r="C21">
        <v>1</v>
      </c>
      <c r="D21">
        <v>10.72</v>
      </c>
      <c r="F21" t="s">
        <v>8</v>
      </c>
      <c r="G21" t="s">
        <v>9</v>
      </c>
      <c r="H21" t="s">
        <v>11</v>
      </c>
    </row>
    <row r="22" spans="1:8" x14ac:dyDescent="0.25">
      <c r="A22" t="s">
        <v>10</v>
      </c>
      <c r="B22" t="s">
        <v>26</v>
      </c>
      <c r="C22">
        <v>1</v>
      </c>
      <c r="D22">
        <v>10.74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27</v>
      </c>
      <c r="C23">
        <v>2</v>
      </c>
      <c r="D23">
        <f>67.08/4*2</f>
        <v>33.54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27</v>
      </c>
      <c r="C24">
        <v>1</v>
      </c>
      <c r="D24">
        <f>67.08/4</f>
        <v>16.77</v>
      </c>
      <c r="F24" t="s">
        <v>8</v>
      </c>
      <c r="G24" t="s">
        <v>9</v>
      </c>
      <c r="H24" t="s">
        <v>12</v>
      </c>
    </row>
    <row r="25" spans="1:8" x14ac:dyDescent="0.25">
      <c r="A25" t="s">
        <v>10</v>
      </c>
      <c r="B25" t="s">
        <v>27</v>
      </c>
      <c r="C25">
        <v>1</v>
      </c>
      <c r="D25">
        <f>67.08/4</f>
        <v>16.77</v>
      </c>
      <c r="F25" t="s">
        <v>8</v>
      </c>
      <c r="G25" t="s">
        <v>9</v>
      </c>
      <c r="H25" t="s">
        <v>13</v>
      </c>
    </row>
    <row r="26" spans="1:8" x14ac:dyDescent="0.25">
      <c r="A26" t="s">
        <v>10</v>
      </c>
      <c r="B26" t="s">
        <v>28</v>
      </c>
      <c r="C26">
        <v>1</v>
      </c>
      <c r="D26">
        <v>18.79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29</v>
      </c>
      <c r="C27">
        <v>2</v>
      </c>
      <c r="D27">
        <f>67.08/4*2</f>
        <v>33.54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29</v>
      </c>
      <c r="C28">
        <v>1</v>
      </c>
      <c r="D28">
        <f>67.08/4</f>
        <v>16.77</v>
      </c>
      <c r="F28" t="s">
        <v>8</v>
      </c>
      <c r="G28" t="s">
        <v>9</v>
      </c>
      <c r="H28" t="s">
        <v>12</v>
      </c>
    </row>
    <row r="29" spans="1:8" x14ac:dyDescent="0.25">
      <c r="A29" t="s">
        <v>10</v>
      </c>
      <c r="B29" t="s">
        <v>29</v>
      </c>
      <c r="C29">
        <v>1</v>
      </c>
      <c r="D29">
        <f>67.08/4</f>
        <v>16.77</v>
      </c>
      <c r="F29" t="s">
        <v>8</v>
      </c>
      <c r="G29" t="s">
        <v>9</v>
      </c>
      <c r="H29" t="s">
        <v>13</v>
      </c>
    </row>
    <row r="30" spans="1:8" x14ac:dyDescent="0.25">
      <c r="A30" t="s">
        <v>10</v>
      </c>
      <c r="B30" t="s">
        <v>30</v>
      </c>
      <c r="C30">
        <v>1</v>
      </c>
      <c r="D30">
        <f>35.24/2</f>
        <v>17.62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30</v>
      </c>
      <c r="C31">
        <v>1</v>
      </c>
      <c r="D31">
        <f>35.24/2</f>
        <v>17.62</v>
      </c>
      <c r="F31" t="s">
        <v>8</v>
      </c>
      <c r="G31" t="s">
        <v>9</v>
      </c>
      <c r="H31" t="s">
        <v>12</v>
      </c>
    </row>
    <row r="32" spans="1:8" x14ac:dyDescent="0.25">
      <c r="A32" t="s">
        <v>10</v>
      </c>
      <c r="B32" t="s">
        <v>31</v>
      </c>
      <c r="C32">
        <v>1</v>
      </c>
      <c r="D32">
        <f>31.68/3</f>
        <v>10.56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31</v>
      </c>
      <c r="C33">
        <v>1</v>
      </c>
      <c r="D33">
        <f t="shared" ref="D33:D34" si="0">31.68/3</f>
        <v>10.56</v>
      </c>
      <c r="F33" t="s">
        <v>8</v>
      </c>
      <c r="G33" t="s">
        <v>9</v>
      </c>
      <c r="H33" t="s">
        <v>12</v>
      </c>
    </row>
    <row r="34" spans="1:8" x14ac:dyDescent="0.25">
      <c r="A34" t="s">
        <v>10</v>
      </c>
      <c r="B34" t="s">
        <v>31</v>
      </c>
      <c r="C34">
        <v>1</v>
      </c>
      <c r="D34">
        <f t="shared" si="0"/>
        <v>10.56</v>
      </c>
      <c r="F34" t="s">
        <v>8</v>
      </c>
      <c r="G34" t="s">
        <v>9</v>
      </c>
      <c r="H34" t="s">
        <v>13</v>
      </c>
    </row>
    <row r="35" spans="1:8" x14ac:dyDescent="0.25">
      <c r="A35" t="s">
        <v>10</v>
      </c>
      <c r="B35" t="s">
        <v>32</v>
      </c>
      <c r="C35">
        <v>1</v>
      </c>
      <c r="D35">
        <v>11.18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33</v>
      </c>
      <c r="C36">
        <v>1</v>
      </c>
      <c r="D36">
        <v>19.010000000000002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33</v>
      </c>
      <c r="C37">
        <v>1</v>
      </c>
      <c r="D37">
        <v>19.010000000000002</v>
      </c>
      <c r="F37" t="s">
        <v>8</v>
      </c>
      <c r="G37" t="s">
        <v>9</v>
      </c>
      <c r="H37" t="s">
        <v>12</v>
      </c>
    </row>
    <row r="38" spans="1:8" x14ac:dyDescent="0.25">
      <c r="A38" t="s">
        <v>10</v>
      </c>
      <c r="B38" t="s">
        <v>34</v>
      </c>
      <c r="C38">
        <v>1</v>
      </c>
      <c r="D38">
        <v>16.77</v>
      </c>
      <c r="F38" t="s">
        <v>8</v>
      </c>
      <c r="G38" t="s">
        <v>9</v>
      </c>
      <c r="H38" t="s">
        <v>11</v>
      </c>
    </row>
    <row r="39" spans="1:8" x14ac:dyDescent="0.25">
      <c r="A39" t="s">
        <v>10</v>
      </c>
      <c r="B39" t="s">
        <v>35</v>
      </c>
      <c r="C39">
        <v>1</v>
      </c>
      <c r="D39">
        <f>37.58/2</f>
        <v>18.79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35</v>
      </c>
      <c r="C40">
        <v>1</v>
      </c>
      <c r="D40">
        <f>37.58/2</f>
        <v>18.79</v>
      </c>
      <c r="F40" t="s">
        <v>8</v>
      </c>
      <c r="G40" t="s">
        <v>9</v>
      </c>
      <c r="H40" t="s">
        <v>12</v>
      </c>
    </row>
    <row r="41" spans="1:8" x14ac:dyDescent="0.25">
      <c r="A41" t="s">
        <v>10</v>
      </c>
      <c r="B41" t="s">
        <v>36</v>
      </c>
      <c r="C41">
        <v>1</v>
      </c>
      <c r="D41">
        <f>22.36/2</f>
        <v>11.18</v>
      </c>
      <c r="F41" t="s">
        <v>8</v>
      </c>
      <c r="G41" t="s">
        <v>9</v>
      </c>
      <c r="H41" t="s">
        <v>11</v>
      </c>
    </row>
    <row r="42" spans="1:8" x14ac:dyDescent="0.25">
      <c r="A42" t="s">
        <v>10</v>
      </c>
      <c r="B42" t="s">
        <v>36</v>
      </c>
      <c r="C42">
        <v>1</v>
      </c>
      <c r="D42">
        <f>22.36/2</f>
        <v>11.18</v>
      </c>
      <c r="F42" t="s">
        <v>8</v>
      </c>
      <c r="G42" t="s">
        <v>9</v>
      </c>
      <c r="H42" t="s">
        <v>12</v>
      </c>
    </row>
    <row r="43" spans="1:8" x14ac:dyDescent="0.25">
      <c r="A43" t="s">
        <v>10</v>
      </c>
      <c r="B43" t="s">
        <v>37</v>
      </c>
      <c r="C43">
        <v>1</v>
      </c>
      <c r="D43">
        <v>12.58</v>
      </c>
      <c r="F43" t="s">
        <v>8</v>
      </c>
      <c r="G43" t="s">
        <v>9</v>
      </c>
      <c r="H43" t="s">
        <v>11</v>
      </c>
    </row>
    <row r="44" spans="1:8" x14ac:dyDescent="0.25">
      <c r="A44" t="s">
        <v>10</v>
      </c>
      <c r="B44" t="s">
        <v>38</v>
      </c>
      <c r="C44">
        <v>1</v>
      </c>
      <c r="D44">
        <v>17.62</v>
      </c>
      <c r="F44" t="s">
        <v>8</v>
      </c>
      <c r="G44" t="s">
        <v>9</v>
      </c>
      <c r="H44" t="s">
        <v>11</v>
      </c>
    </row>
    <row r="45" spans="1:8" x14ac:dyDescent="0.25">
      <c r="A45" t="s">
        <v>10</v>
      </c>
      <c r="B45" t="s">
        <v>39</v>
      </c>
      <c r="C45">
        <v>2</v>
      </c>
      <c r="D45">
        <f>52.86/3*2</f>
        <v>35.24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39</v>
      </c>
      <c r="C46">
        <v>1</v>
      </c>
      <c r="D46">
        <f>52.86/3</f>
        <v>17.62</v>
      </c>
      <c r="F46" t="s">
        <v>8</v>
      </c>
      <c r="G46" t="s">
        <v>9</v>
      </c>
      <c r="H46" t="s">
        <v>12</v>
      </c>
    </row>
    <row r="47" spans="1:8" x14ac:dyDescent="0.25">
      <c r="A47" t="s">
        <v>10</v>
      </c>
      <c r="B47" t="s">
        <v>39</v>
      </c>
      <c r="C47">
        <v>1</v>
      </c>
      <c r="D47">
        <f>52.86/3</f>
        <v>17.62</v>
      </c>
      <c r="F47" t="s">
        <v>8</v>
      </c>
      <c r="G47" t="s">
        <v>9</v>
      </c>
      <c r="H47" t="s">
        <v>13</v>
      </c>
    </row>
    <row r="48" spans="1:8" x14ac:dyDescent="0.25">
      <c r="A48" t="s">
        <v>10</v>
      </c>
      <c r="B48" t="s">
        <v>40</v>
      </c>
      <c r="C48">
        <v>1</v>
      </c>
      <c r="D48">
        <v>15.76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41</v>
      </c>
      <c r="C49">
        <v>1</v>
      </c>
      <c r="D49">
        <v>16.100000000000001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42</v>
      </c>
      <c r="C50">
        <v>1</v>
      </c>
      <c r="D50">
        <f>40.26/2</f>
        <v>20.13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42</v>
      </c>
      <c r="C51">
        <v>1</v>
      </c>
      <c r="D51">
        <f>40.26/2</f>
        <v>20.13</v>
      </c>
      <c r="F51" t="s">
        <v>8</v>
      </c>
      <c r="G51" t="s">
        <v>9</v>
      </c>
      <c r="H51" t="s">
        <v>12</v>
      </c>
    </row>
    <row r="52" spans="1:8" x14ac:dyDescent="0.25">
      <c r="A52" t="s">
        <v>10</v>
      </c>
      <c r="B52" t="s">
        <v>43</v>
      </c>
      <c r="C52">
        <v>2</v>
      </c>
      <c r="D52">
        <f>161.04/6*2</f>
        <v>53.68</v>
      </c>
      <c r="F52" t="s">
        <v>8</v>
      </c>
      <c r="G52" t="s">
        <v>9</v>
      </c>
      <c r="H52" t="s">
        <v>11</v>
      </c>
    </row>
    <row r="53" spans="1:8" x14ac:dyDescent="0.25">
      <c r="A53" t="s">
        <v>10</v>
      </c>
      <c r="B53" t="s">
        <v>43</v>
      </c>
      <c r="C53">
        <v>2</v>
      </c>
      <c r="D53">
        <f t="shared" ref="D53:D54" si="1">161.04/6*2</f>
        <v>53.68</v>
      </c>
      <c r="F53" t="s">
        <v>8</v>
      </c>
      <c r="G53" t="s">
        <v>9</v>
      </c>
      <c r="H53" t="s">
        <v>12</v>
      </c>
    </row>
    <row r="54" spans="1:8" x14ac:dyDescent="0.25">
      <c r="A54" t="s">
        <v>10</v>
      </c>
      <c r="B54" t="s">
        <v>43</v>
      </c>
      <c r="C54">
        <v>2</v>
      </c>
      <c r="D54">
        <f t="shared" si="1"/>
        <v>53.68</v>
      </c>
      <c r="F54" t="s">
        <v>8</v>
      </c>
      <c r="G54" t="s">
        <v>9</v>
      </c>
      <c r="H54" t="s">
        <v>13</v>
      </c>
    </row>
    <row r="55" spans="1:8" x14ac:dyDescent="0.25">
      <c r="A55" t="s">
        <v>10</v>
      </c>
      <c r="B55" t="s">
        <v>44</v>
      </c>
      <c r="C55">
        <v>1</v>
      </c>
      <c r="D55">
        <v>24.15</v>
      </c>
      <c r="F55" t="s">
        <v>8</v>
      </c>
      <c r="G55" t="s">
        <v>9</v>
      </c>
      <c r="H55" t="s">
        <v>11</v>
      </c>
    </row>
    <row r="56" spans="1:8" x14ac:dyDescent="0.25">
      <c r="A56" t="s">
        <v>10</v>
      </c>
      <c r="B56" t="s">
        <v>45</v>
      </c>
      <c r="C56">
        <v>1</v>
      </c>
      <c r="D56">
        <v>20.13</v>
      </c>
      <c r="F56" t="s">
        <v>8</v>
      </c>
      <c r="G56" t="s">
        <v>9</v>
      </c>
      <c r="H56" t="s">
        <v>11</v>
      </c>
    </row>
    <row r="57" spans="1:8" x14ac:dyDescent="0.25">
      <c r="A57" t="s">
        <v>10</v>
      </c>
      <c r="B57" t="s">
        <v>46</v>
      </c>
      <c r="C57">
        <v>1</v>
      </c>
      <c r="D57">
        <v>20.13</v>
      </c>
      <c r="F57" t="s">
        <v>8</v>
      </c>
      <c r="G57" t="s">
        <v>9</v>
      </c>
      <c r="H57" t="s">
        <v>11</v>
      </c>
    </row>
    <row r="58" spans="1:8" x14ac:dyDescent="0.25">
      <c r="A58" t="s">
        <v>10</v>
      </c>
      <c r="B58" t="s">
        <v>47</v>
      </c>
      <c r="C58">
        <v>2</v>
      </c>
      <c r="D58">
        <f>52.86/3*2</f>
        <v>35.24</v>
      </c>
      <c r="F58" t="s">
        <v>8</v>
      </c>
      <c r="G58" t="s">
        <v>9</v>
      </c>
      <c r="H58" t="s">
        <v>11</v>
      </c>
    </row>
    <row r="59" spans="1:8" x14ac:dyDescent="0.25">
      <c r="A59" t="s">
        <v>10</v>
      </c>
      <c r="B59" t="s">
        <v>47</v>
      </c>
      <c r="C59">
        <v>1</v>
      </c>
      <c r="D59">
        <f>52.86/3</f>
        <v>17.62</v>
      </c>
      <c r="F59" t="s">
        <v>8</v>
      </c>
      <c r="G59" t="s">
        <v>9</v>
      </c>
      <c r="H59" t="s">
        <v>12</v>
      </c>
    </row>
    <row r="60" spans="1:8" x14ac:dyDescent="0.25">
      <c r="A60" t="s">
        <v>10</v>
      </c>
      <c r="B60" t="s">
        <v>47</v>
      </c>
      <c r="C60">
        <v>1</v>
      </c>
      <c r="D60">
        <f>52.86/3</f>
        <v>17.62</v>
      </c>
      <c r="F60" t="s">
        <v>8</v>
      </c>
      <c r="G60" t="s">
        <v>9</v>
      </c>
      <c r="H60" t="s">
        <v>13</v>
      </c>
    </row>
    <row r="61" spans="1:8" x14ac:dyDescent="0.25">
      <c r="A61" t="s">
        <v>10</v>
      </c>
      <c r="B61" t="s">
        <v>48</v>
      </c>
      <c r="C61">
        <v>1</v>
      </c>
      <c r="D61">
        <v>17.62</v>
      </c>
      <c r="F61" t="s">
        <v>8</v>
      </c>
      <c r="G61" t="s">
        <v>9</v>
      </c>
      <c r="H61" t="s">
        <v>11</v>
      </c>
    </row>
    <row r="62" spans="1:8" x14ac:dyDescent="0.25">
      <c r="A62" t="s">
        <v>10</v>
      </c>
      <c r="B62" t="s">
        <v>48</v>
      </c>
      <c r="C62">
        <v>1</v>
      </c>
      <c r="D62">
        <v>17.62</v>
      </c>
      <c r="F62" t="s">
        <v>8</v>
      </c>
      <c r="G62" t="s">
        <v>9</v>
      </c>
      <c r="H62" t="s">
        <v>12</v>
      </c>
    </row>
    <row r="63" spans="1:8" x14ac:dyDescent="0.25">
      <c r="A63" t="s">
        <v>10</v>
      </c>
      <c r="B63" t="s">
        <v>49</v>
      </c>
      <c r="C63">
        <v>1</v>
      </c>
      <c r="D63">
        <v>13.14</v>
      </c>
      <c r="F63" t="s">
        <v>8</v>
      </c>
      <c r="G63" t="s">
        <v>9</v>
      </c>
      <c r="H63" t="s">
        <v>11</v>
      </c>
    </row>
    <row r="64" spans="1:8" x14ac:dyDescent="0.25">
      <c r="A64" t="s">
        <v>10</v>
      </c>
      <c r="B64" t="s">
        <v>50</v>
      </c>
      <c r="C64">
        <v>1</v>
      </c>
      <c r="D64">
        <v>18.39</v>
      </c>
      <c r="F64" t="s">
        <v>8</v>
      </c>
      <c r="G64" t="s">
        <v>9</v>
      </c>
      <c r="H64" t="s">
        <v>11</v>
      </c>
    </row>
    <row r="65" spans="1:8" x14ac:dyDescent="0.25">
      <c r="A65" t="s">
        <v>10</v>
      </c>
      <c r="B65" t="s">
        <v>51</v>
      </c>
      <c r="C65">
        <v>1</v>
      </c>
      <c r="D65">
        <f>60.39/3</f>
        <v>20.13</v>
      </c>
      <c r="F65" t="s">
        <v>8</v>
      </c>
      <c r="G65" t="s">
        <v>9</v>
      </c>
      <c r="H65" t="s">
        <v>11</v>
      </c>
    </row>
    <row r="66" spans="1:8" x14ac:dyDescent="0.25">
      <c r="A66" t="s">
        <v>10</v>
      </c>
      <c r="B66" t="s">
        <v>51</v>
      </c>
      <c r="C66">
        <v>1</v>
      </c>
      <c r="D66">
        <f t="shared" ref="D66:D67" si="2">60.39/3</f>
        <v>20.13</v>
      </c>
      <c r="F66" t="s">
        <v>8</v>
      </c>
      <c r="G66" t="s">
        <v>9</v>
      </c>
      <c r="H66" t="s">
        <v>12</v>
      </c>
    </row>
    <row r="67" spans="1:8" x14ac:dyDescent="0.25">
      <c r="A67" t="s">
        <v>10</v>
      </c>
      <c r="B67" t="s">
        <v>51</v>
      </c>
      <c r="C67">
        <v>1</v>
      </c>
      <c r="D67">
        <f t="shared" si="2"/>
        <v>20.13</v>
      </c>
      <c r="F67" t="s">
        <v>8</v>
      </c>
      <c r="G67" t="s">
        <v>9</v>
      </c>
      <c r="H67" t="s">
        <v>13</v>
      </c>
    </row>
    <row r="68" spans="1:8" x14ac:dyDescent="0.25">
      <c r="A68" t="s">
        <v>10</v>
      </c>
      <c r="B68" t="s">
        <v>52</v>
      </c>
      <c r="C68">
        <v>1</v>
      </c>
      <c r="D68">
        <f>52.86/3</f>
        <v>17.62</v>
      </c>
      <c r="F68" t="s">
        <v>8</v>
      </c>
      <c r="G68" t="s">
        <v>9</v>
      </c>
      <c r="H68" t="s">
        <v>11</v>
      </c>
    </row>
    <row r="69" spans="1:8" x14ac:dyDescent="0.25">
      <c r="A69" t="s">
        <v>10</v>
      </c>
      <c r="B69" t="s">
        <v>52</v>
      </c>
      <c r="C69">
        <v>1</v>
      </c>
      <c r="D69">
        <f t="shared" ref="D69:D70" si="3">52.86/3</f>
        <v>17.62</v>
      </c>
      <c r="F69" t="s">
        <v>8</v>
      </c>
      <c r="G69" t="s">
        <v>9</v>
      </c>
      <c r="H69" t="s">
        <v>12</v>
      </c>
    </row>
    <row r="70" spans="1:8" x14ac:dyDescent="0.25">
      <c r="A70" t="s">
        <v>10</v>
      </c>
      <c r="B70" t="s">
        <v>52</v>
      </c>
      <c r="C70">
        <v>1</v>
      </c>
      <c r="D70">
        <f t="shared" si="3"/>
        <v>17.62</v>
      </c>
      <c r="F70" t="s">
        <v>8</v>
      </c>
      <c r="G70" t="s">
        <v>9</v>
      </c>
      <c r="H70" t="s">
        <v>13</v>
      </c>
    </row>
    <row r="71" spans="1:8" x14ac:dyDescent="0.25">
      <c r="A71" t="s">
        <v>10</v>
      </c>
      <c r="B71" t="s">
        <v>53</v>
      </c>
      <c r="C71">
        <v>1</v>
      </c>
      <c r="D71">
        <f>39.42/3</f>
        <v>13.14</v>
      </c>
      <c r="F71" t="s">
        <v>8</v>
      </c>
      <c r="G71" t="s">
        <v>9</v>
      </c>
      <c r="H71" t="s">
        <v>11</v>
      </c>
    </row>
    <row r="72" spans="1:8" x14ac:dyDescent="0.25">
      <c r="A72" t="s">
        <v>10</v>
      </c>
      <c r="B72" t="s">
        <v>53</v>
      </c>
      <c r="C72">
        <v>1</v>
      </c>
      <c r="D72">
        <f t="shared" ref="D72:D73" si="4">39.42/3</f>
        <v>13.14</v>
      </c>
      <c r="F72" t="s">
        <v>8</v>
      </c>
      <c r="G72" t="s">
        <v>9</v>
      </c>
      <c r="H72" t="s">
        <v>12</v>
      </c>
    </row>
    <row r="73" spans="1:8" x14ac:dyDescent="0.25">
      <c r="A73" t="s">
        <v>10</v>
      </c>
      <c r="B73" t="s">
        <v>53</v>
      </c>
      <c r="C73">
        <v>1</v>
      </c>
      <c r="D73">
        <f t="shared" si="4"/>
        <v>13.14</v>
      </c>
      <c r="F73" t="s">
        <v>8</v>
      </c>
      <c r="G73" t="s">
        <v>9</v>
      </c>
      <c r="H73" t="s">
        <v>13</v>
      </c>
    </row>
    <row r="74" spans="1:8" x14ac:dyDescent="0.25">
      <c r="A74" t="s">
        <v>10</v>
      </c>
      <c r="B74" t="s">
        <v>54</v>
      </c>
      <c r="C74">
        <v>1</v>
      </c>
      <c r="D74">
        <f>33.4/2</f>
        <v>16.7</v>
      </c>
      <c r="F74" t="s">
        <v>8</v>
      </c>
      <c r="G74" t="s">
        <v>9</v>
      </c>
      <c r="H74" t="s">
        <v>11</v>
      </c>
    </row>
    <row r="75" spans="1:8" x14ac:dyDescent="0.25">
      <c r="A75" t="s">
        <v>10</v>
      </c>
      <c r="B75" t="s">
        <v>54</v>
      </c>
      <c r="C75">
        <v>1</v>
      </c>
      <c r="D75">
        <f>33.4/2</f>
        <v>16.7</v>
      </c>
      <c r="F75" t="s">
        <v>8</v>
      </c>
      <c r="G75" t="s">
        <v>9</v>
      </c>
      <c r="H75" t="s">
        <v>12</v>
      </c>
    </row>
    <row r="76" spans="1:8" x14ac:dyDescent="0.25">
      <c r="A76" t="s">
        <v>10</v>
      </c>
      <c r="B76" t="s">
        <v>55</v>
      </c>
      <c r="C76">
        <v>1</v>
      </c>
      <c r="D76">
        <v>23.48</v>
      </c>
      <c r="F76" t="s">
        <v>8</v>
      </c>
      <c r="G76" t="s">
        <v>9</v>
      </c>
      <c r="H76" t="s">
        <v>11</v>
      </c>
    </row>
    <row r="77" spans="1:8" x14ac:dyDescent="0.25">
      <c r="A77" t="s">
        <v>10</v>
      </c>
      <c r="B77" t="s">
        <v>56</v>
      </c>
      <c r="C77">
        <v>1</v>
      </c>
      <c r="D77">
        <v>13.21</v>
      </c>
      <c r="F77" t="s">
        <v>8</v>
      </c>
      <c r="G77" t="s">
        <v>9</v>
      </c>
      <c r="H77" t="s">
        <v>11</v>
      </c>
    </row>
    <row r="78" spans="1:8" x14ac:dyDescent="0.25">
      <c r="A78" t="s">
        <v>10</v>
      </c>
      <c r="B78" t="s">
        <v>57</v>
      </c>
      <c r="C78">
        <v>1</v>
      </c>
      <c r="D78">
        <v>22.08</v>
      </c>
      <c r="F78" t="s">
        <v>8</v>
      </c>
      <c r="G78" t="s">
        <v>9</v>
      </c>
      <c r="H78" t="s">
        <v>11</v>
      </c>
    </row>
    <row r="79" spans="1:8" x14ac:dyDescent="0.25">
      <c r="A79" t="s">
        <v>10</v>
      </c>
      <c r="B79" t="s">
        <v>58</v>
      </c>
      <c r="C79">
        <v>1</v>
      </c>
      <c r="D79">
        <v>23.01</v>
      </c>
      <c r="F79" t="s">
        <v>8</v>
      </c>
      <c r="G79" t="s">
        <v>9</v>
      </c>
      <c r="H79" t="s">
        <v>11</v>
      </c>
    </row>
    <row r="80" spans="1:8" x14ac:dyDescent="0.25">
      <c r="A80" t="s">
        <v>10</v>
      </c>
      <c r="B80" t="s">
        <v>59</v>
      </c>
      <c r="C80">
        <v>1</v>
      </c>
      <c r="D80">
        <v>14.09</v>
      </c>
      <c r="F80" t="s">
        <v>8</v>
      </c>
      <c r="G80" t="s">
        <v>9</v>
      </c>
      <c r="H80" t="s">
        <v>11</v>
      </c>
    </row>
    <row r="81" spans="1:8" x14ac:dyDescent="0.25">
      <c r="A81" t="s">
        <v>10</v>
      </c>
      <c r="B81" t="s">
        <v>60</v>
      </c>
      <c r="C81">
        <v>2</v>
      </c>
      <c r="D81">
        <f>63.4/4*2</f>
        <v>31.7</v>
      </c>
      <c r="F81" t="s">
        <v>8</v>
      </c>
      <c r="G81" t="s">
        <v>9</v>
      </c>
      <c r="H81" t="s">
        <v>11</v>
      </c>
    </row>
    <row r="82" spans="1:8" x14ac:dyDescent="0.25">
      <c r="A82" t="s">
        <v>10</v>
      </c>
      <c r="B82" t="s">
        <v>60</v>
      </c>
      <c r="C82">
        <v>1</v>
      </c>
      <c r="D82">
        <f>63.4/4</f>
        <v>15.85</v>
      </c>
      <c r="F82" t="s">
        <v>8</v>
      </c>
      <c r="G82" t="s">
        <v>9</v>
      </c>
      <c r="H82" t="s">
        <v>12</v>
      </c>
    </row>
    <row r="83" spans="1:8" x14ac:dyDescent="0.25">
      <c r="A83" t="s">
        <v>10</v>
      </c>
      <c r="B83" t="s">
        <v>60</v>
      </c>
      <c r="C83">
        <v>1</v>
      </c>
      <c r="D83">
        <f>63.4/4</f>
        <v>15.85</v>
      </c>
      <c r="F83" t="s">
        <v>8</v>
      </c>
      <c r="G83" t="s">
        <v>9</v>
      </c>
      <c r="H83" t="s">
        <v>13</v>
      </c>
    </row>
    <row r="84" spans="1:8" x14ac:dyDescent="0.25">
      <c r="A84" t="s">
        <v>10</v>
      </c>
      <c r="B84" t="s">
        <v>61</v>
      </c>
      <c r="C84">
        <v>1</v>
      </c>
      <c r="D84">
        <v>23.78</v>
      </c>
      <c r="F84" t="s">
        <v>8</v>
      </c>
      <c r="G84" t="s">
        <v>9</v>
      </c>
      <c r="H84" t="s">
        <v>11</v>
      </c>
    </row>
    <row r="85" spans="1:8" x14ac:dyDescent="0.25">
      <c r="A85" t="s">
        <v>10</v>
      </c>
      <c r="B85" t="s">
        <v>62</v>
      </c>
      <c r="C85">
        <v>1</v>
      </c>
      <c r="D85">
        <v>11.9</v>
      </c>
      <c r="F85" t="s">
        <v>8</v>
      </c>
      <c r="G85" t="s">
        <v>9</v>
      </c>
      <c r="H85" t="s">
        <v>11</v>
      </c>
    </row>
    <row r="86" spans="1:8" x14ac:dyDescent="0.25">
      <c r="A86" t="s">
        <v>10</v>
      </c>
      <c r="B86" t="s">
        <v>63</v>
      </c>
      <c r="C86">
        <v>1</v>
      </c>
      <c r="D86">
        <f>71.52/2</f>
        <v>35.76</v>
      </c>
      <c r="F86" t="s">
        <v>8</v>
      </c>
      <c r="G86" t="s">
        <v>9</v>
      </c>
      <c r="H86" t="s">
        <v>11</v>
      </c>
    </row>
    <row r="87" spans="1:8" x14ac:dyDescent="0.25">
      <c r="A87" t="s">
        <v>10</v>
      </c>
      <c r="B87" t="s">
        <v>63</v>
      </c>
      <c r="C87">
        <v>1</v>
      </c>
      <c r="D87">
        <f>71.52/2</f>
        <v>35.76</v>
      </c>
      <c r="F87" t="s">
        <v>8</v>
      </c>
      <c r="G87" t="s">
        <v>9</v>
      </c>
      <c r="H87" t="s">
        <v>12</v>
      </c>
    </row>
    <row r="88" spans="1:8" x14ac:dyDescent="0.25">
      <c r="A88" t="s">
        <v>10</v>
      </c>
      <c r="B88" t="s">
        <v>64</v>
      </c>
      <c r="C88">
        <v>1</v>
      </c>
      <c r="D88">
        <f>42.66/2</f>
        <v>21.33</v>
      </c>
      <c r="F88" t="s">
        <v>8</v>
      </c>
      <c r="G88" t="s">
        <v>9</v>
      </c>
      <c r="H88" t="s">
        <v>11</v>
      </c>
    </row>
    <row r="89" spans="1:8" x14ac:dyDescent="0.25">
      <c r="A89" t="s">
        <v>10</v>
      </c>
      <c r="B89" t="s">
        <v>64</v>
      </c>
      <c r="C89">
        <v>1</v>
      </c>
      <c r="D89">
        <v>21.33</v>
      </c>
      <c r="F89" t="s">
        <v>8</v>
      </c>
      <c r="G89" t="s">
        <v>9</v>
      </c>
      <c r="H89" t="s">
        <v>12</v>
      </c>
    </row>
    <row r="90" spans="1:8" x14ac:dyDescent="0.25">
      <c r="A90" t="s">
        <v>10</v>
      </c>
      <c r="B90" t="s">
        <v>65</v>
      </c>
      <c r="C90">
        <v>1</v>
      </c>
      <c r="D90">
        <v>17.84</v>
      </c>
      <c r="F90" t="s">
        <v>8</v>
      </c>
      <c r="G90" t="s">
        <v>9</v>
      </c>
      <c r="H90" t="s">
        <v>11</v>
      </c>
    </row>
    <row r="91" spans="1:8" x14ac:dyDescent="0.25">
      <c r="A91" t="s">
        <v>10</v>
      </c>
      <c r="B91" t="s">
        <v>66</v>
      </c>
      <c r="C91">
        <v>1</v>
      </c>
      <c r="D91">
        <v>28.9</v>
      </c>
      <c r="F91" t="s">
        <v>8</v>
      </c>
      <c r="G91" t="s">
        <v>9</v>
      </c>
      <c r="H91" t="s">
        <v>11</v>
      </c>
    </row>
    <row r="92" spans="1:8" x14ac:dyDescent="0.25">
      <c r="A92" t="s">
        <v>10</v>
      </c>
      <c r="B92" t="s">
        <v>67</v>
      </c>
      <c r="C92">
        <v>4</v>
      </c>
      <c r="D92">
        <f>144.3/10*4</f>
        <v>57.720000000000006</v>
      </c>
      <c r="F92" t="s">
        <v>8</v>
      </c>
      <c r="G92" t="s">
        <v>9</v>
      </c>
      <c r="H92" t="s">
        <v>11</v>
      </c>
    </row>
    <row r="93" spans="1:8" x14ac:dyDescent="0.25">
      <c r="A93" t="s">
        <v>10</v>
      </c>
      <c r="B93" t="s">
        <v>67</v>
      </c>
      <c r="C93">
        <v>3</v>
      </c>
      <c r="D93">
        <f>144.3/10*3</f>
        <v>43.290000000000006</v>
      </c>
      <c r="F93" t="s">
        <v>8</v>
      </c>
      <c r="G93" t="s">
        <v>9</v>
      </c>
      <c r="H93" t="s">
        <v>12</v>
      </c>
    </row>
    <row r="94" spans="1:8" x14ac:dyDescent="0.25">
      <c r="A94" t="s">
        <v>10</v>
      </c>
      <c r="B94" t="s">
        <v>67</v>
      </c>
      <c r="C94">
        <v>3</v>
      </c>
      <c r="D94">
        <f>144.3/10*3</f>
        <v>43.290000000000006</v>
      </c>
      <c r="F94" t="s">
        <v>8</v>
      </c>
      <c r="G94" t="s">
        <v>9</v>
      </c>
      <c r="H94" t="s">
        <v>13</v>
      </c>
    </row>
    <row r="95" spans="1:8" x14ac:dyDescent="0.25">
      <c r="A95" t="s">
        <v>10</v>
      </c>
      <c r="B95" t="s">
        <v>68</v>
      </c>
      <c r="C95">
        <v>1</v>
      </c>
      <c r="D95">
        <f>36.44/2</f>
        <v>18.22</v>
      </c>
      <c r="F95" t="s">
        <v>8</v>
      </c>
      <c r="G95" t="s">
        <v>9</v>
      </c>
      <c r="H95" t="s">
        <v>11</v>
      </c>
    </row>
    <row r="96" spans="1:8" x14ac:dyDescent="0.25">
      <c r="A96" t="s">
        <v>10</v>
      </c>
      <c r="B96" t="s">
        <v>68</v>
      </c>
      <c r="C96">
        <v>1</v>
      </c>
      <c r="D96">
        <f>36.44/2</f>
        <v>18.22</v>
      </c>
      <c r="F96" t="s">
        <v>8</v>
      </c>
      <c r="G96" t="s">
        <v>9</v>
      </c>
      <c r="H96" t="s">
        <v>12</v>
      </c>
    </row>
    <row r="97" spans="1:8" x14ac:dyDescent="0.25">
      <c r="A97" t="s">
        <v>10</v>
      </c>
      <c r="B97" t="s">
        <v>69</v>
      </c>
      <c r="C97">
        <v>1</v>
      </c>
      <c r="D97">
        <v>22.02</v>
      </c>
      <c r="F97" t="s">
        <v>8</v>
      </c>
      <c r="G97" t="s">
        <v>9</v>
      </c>
      <c r="H97" t="s">
        <v>11</v>
      </c>
    </row>
    <row r="98" spans="1:8" x14ac:dyDescent="0.25">
      <c r="A98" t="s">
        <v>10</v>
      </c>
      <c r="B98" t="s">
        <v>70</v>
      </c>
      <c r="C98">
        <v>1</v>
      </c>
      <c r="D98">
        <f>29.1/2</f>
        <v>14.55</v>
      </c>
      <c r="F98" t="s">
        <v>8</v>
      </c>
      <c r="G98" t="s">
        <v>9</v>
      </c>
      <c r="H98" t="s">
        <v>11</v>
      </c>
    </row>
    <row r="99" spans="1:8" x14ac:dyDescent="0.25">
      <c r="A99" t="s">
        <v>10</v>
      </c>
      <c r="B99" t="s">
        <v>70</v>
      </c>
      <c r="C99">
        <v>1</v>
      </c>
      <c r="D99">
        <f>29.1/2</f>
        <v>14.55</v>
      </c>
      <c r="F99" t="s">
        <v>8</v>
      </c>
      <c r="G99" t="s">
        <v>9</v>
      </c>
      <c r="H99" t="s">
        <v>12</v>
      </c>
    </row>
    <row r="100" spans="1:8" x14ac:dyDescent="0.25">
      <c r="A100" t="s">
        <v>10</v>
      </c>
      <c r="B100" t="s">
        <v>71</v>
      </c>
      <c r="C100">
        <v>1</v>
      </c>
      <c r="D100">
        <f>43.53/3</f>
        <v>14.51</v>
      </c>
      <c r="F100" t="s">
        <v>8</v>
      </c>
      <c r="G100" t="s">
        <v>9</v>
      </c>
      <c r="H100" t="s">
        <v>11</v>
      </c>
    </row>
    <row r="101" spans="1:8" x14ac:dyDescent="0.25">
      <c r="A101" t="s">
        <v>10</v>
      </c>
      <c r="B101" t="s">
        <v>71</v>
      </c>
      <c r="C101">
        <v>1</v>
      </c>
      <c r="D101">
        <f t="shared" ref="D101:D102" si="5">43.53/3</f>
        <v>14.51</v>
      </c>
      <c r="F101" t="s">
        <v>8</v>
      </c>
      <c r="G101" t="s">
        <v>9</v>
      </c>
      <c r="H101" t="s">
        <v>12</v>
      </c>
    </row>
    <row r="102" spans="1:8" x14ac:dyDescent="0.25">
      <c r="A102" t="s">
        <v>10</v>
      </c>
      <c r="B102" t="s">
        <v>71</v>
      </c>
      <c r="C102">
        <v>1</v>
      </c>
      <c r="D102">
        <f t="shared" si="5"/>
        <v>14.51</v>
      </c>
      <c r="F102" t="s">
        <v>8</v>
      </c>
      <c r="G102" t="s">
        <v>9</v>
      </c>
      <c r="H102" t="s">
        <v>13</v>
      </c>
    </row>
    <row r="103" spans="1:8" x14ac:dyDescent="0.25">
      <c r="A103" t="s">
        <v>10</v>
      </c>
      <c r="B103" t="s">
        <v>72</v>
      </c>
      <c r="C103">
        <v>1</v>
      </c>
      <c r="D103">
        <f>67.05/3</f>
        <v>22.349999999999998</v>
      </c>
      <c r="F103" t="s">
        <v>8</v>
      </c>
      <c r="G103" t="s">
        <v>9</v>
      </c>
      <c r="H103" t="s">
        <v>11</v>
      </c>
    </row>
    <row r="104" spans="1:8" x14ac:dyDescent="0.25">
      <c r="A104" t="s">
        <v>10</v>
      </c>
      <c r="B104" t="s">
        <v>72</v>
      </c>
      <c r="C104">
        <v>1</v>
      </c>
      <c r="D104">
        <f t="shared" ref="D104:D105" si="6">67.05/3</f>
        <v>22.349999999999998</v>
      </c>
      <c r="F104" t="s">
        <v>8</v>
      </c>
      <c r="G104" t="s">
        <v>9</v>
      </c>
      <c r="H104" t="s">
        <v>12</v>
      </c>
    </row>
    <row r="105" spans="1:8" x14ac:dyDescent="0.25">
      <c r="A105" t="s">
        <v>10</v>
      </c>
      <c r="B105" t="s">
        <v>72</v>
      </c>
      <c r="C105">
        <v>1</v>
      </c>
      <c r="D105">
        <f t="shared" si="6"/>
        <v>22.349999999999998</v>
      </c>
      <c r="F105" t="s">
        <v>8</v>
      </c>
      <c r="G105" t="s">
        <v>9</v>
      </c>
      <c r="H105" t="s">
        <v>13</v>
      </c>
    </row>
    <row r="106" spans="1:8" x14ac:dyDescent="0.25">
      <c r="A106" t="s">
        <v>10</v>
      </c>
      <c r="B106" t="s">
        <v>73</v>
      </c>
      <c r="C106">
        <v>1</v>
      </c>
      <c r="D106">
        <v>24.15</v>
      </c>
      <c r="F106" t="s">
        <v>8</v>
      </c>
      <c r="G106" t="s">
        <v>9</v>
      </c>
      <c r="H106" t="s">
        <v>11</v>
      </c>
    </row>
    <row r="107" spans="1:8" x14ac:dyDescent="0.25">
      <c r="A107" t="s">
        <v>10</v>
      </c>
      <c r="B107" t="s">
        <v>74</v>
      </c>
      <c r="C107">
        <v>1</v>
      </c>
      <c r="D107">
        <v>38.96</v>
      </c>
      <c r="F107" t="s">
        <v>8</v>
      </c>
      <c r="G107" t="s">
        <v>9</v>
      </c>
      <c r="H107" t="s">
        <v>11</v>
      </c>
    </row>
    <row r="108" spans="1:8" x14ac:dyDescent="0.25">
      <c r="A108" t="s">
        <v>10</v>
      </c>
      <c r="B108" t="s">
        <v>74</v>
      </c>
      <c r="C108">
        <v>1</v>
      </c>
      <c r="D108">
        <v>38.96</v>
      </c>
      <c r="F108" t="s">
        <v>8</v>
      </c>
      <c r="G108" t="s">
        <v>9</v>
      </c>
      <c r="H108" t="s">
        <v>12</v>
      </c>
    </row>
    <row r="109" spans="1:8" x14ac:dyDescent="0.25">
      <c r="A109" t="s">
        <v>10</v>
      </c>
      <c r="B109" t="s">
        <v>75</v>
      </c>
      <c r="C109">
        <v>1</v>
      </c>
      <c r="D109">
        <v>10.06</v>
      </c>
      <c r="F109" t="s">
        <v>8</v>
      </c>
      <c r="G109" t="s">
        <v>9</v>
      </c>
      <c r="H109" t="s">
        <v>11</v>
      </c>
    </row>
    <row r="110" spans="1:8" x14ac:dyDescent="0.25">
      <c r="A110" t="s">
        <v>10</v>
      </c>
      <c r="B110" t="s">
        <v>76</v>
      </c>
      <c r="C110">
        <v>1</v>
      </c>
      <c r="D110">
        <v>32.64</v>
      </c>
      <c r="F110" t="s">
        <v>8</v>
      </c>
      <c r="G110" t="s">
        <v>9</v>
      </c>
      <c r="H110" t="s">
        <v>11</v>
      </c>
    </row>
    <row r="111" spans="1:8" x14ac:dyDescent="0.25">
      <c r="A111" t="s">
        <v>10</v>
      </c>
      <c r="B111" t="s">
        <v>77</v>
      </c>
      <c r="C111">
        <v>2</v>
      </c>
      <c r="D111">
        <v>65.28</v>
      </c>
      <c r="F111" t="s">
        <v>8</v>
      </c>
      <c r="G111" t="s">
        <v>9</v>
      </c>
      <c r="H111" t="s">
        <v>11</v>
      </c>
    </row>
    <row r="112" spans="1:8" x14ac:dyDescent="0.25">
      <c r="A112" t="s">
        <v>10</v>
      </c>
      <c r="B112" t="s">
        <v>77</v>
      </c>
      <c r="C112">
        <v>1</v>
      </c>
      <c r="D112">
        <f>65.28/2</f>
        <v>32.64</v>
      </c>
      <c r="F112" t="s">
        <v>8</v>
      </c>
      <c r="G112" t="s">
        <v>9</v>
      </c>
      <c r="H112" t="s">
        <v>12</v>
      </c>
    </row>
    <row r="113" spans="1:8" x14ac:dyDescent="0.25">
      <c r="A113" t="s">
        <v>10</v>
      </c>
      <c r="B113" t="s">
        <v>77</v>
      </c>
      <c r="C113">
        <v>1</v>
      </c>
      <c r="D113">
        <f>65.28/2</f>
        <v>32.64</v>
      </c>
      <c r="F113" t="s">
        <v>8</v>
      </c>
      <c r="G113" t="s">
        <v>9</v>
      </c>
      <c r="H113" t="s">
        <v>13</v>
      </c>
    </row>
    <row r="114" spans="1:8" x14ac:dyDescent="0.25">
      <c r="A114" t="s">
        <v>10</v>
      </c>
      <c r="B114" t="s">
        <v>78</v>
      </c>
      <c r="C114">
        <v>1</v>
      </c>
      <c r="D114">
        <v>19.309999999999999</v>
      </c>
      <c r="F114" t="s">
        <v>8</v>
      </c>
      <c r="G114" t="s">
        <v>9</v>
      </c>
      <c r="H114" t="s">
        <v>11</v>
      </c>
    </row>
    <row r="115" spans="1:8" x14ac:dyDescent="0.25">
      <c r="A115" t="s">
        <v>10</v>
      </c>
      <c r="B115" t="s">
        <v>79</v>
      </c>
      <c r="C115">
        <v>2</v>
      </c>
      <c r="D115">
        <f>27.64</f>
        <v>27.64</v>
      </c>
      <c r="F115" t="s">
        <v>8</v>
      </c>
      <c r="G115" t="s">
        <v>9</v>
      </c>
      <c r="H115" t="s">
        <v>11</v>
      </c>
    </row>
    <row r="116" spans="1:8" x14ac:dyDescent="0.25">
      <c r="A116" t="s">
        <v>10</v>
      </c>
      <c r="B116" t="s">
        <v>79</v>
      </c>
      <c r="C116">
        <v>2</v>
      </c>
      <c r="D116">
        <f t="shared" ref="D116:D117" si="7">27.64</f>
        <v>27.64</v>
      </c>
      <c r="F116" t="s">
        <v>8</v>
      </c>
      <c r="G116" t="s">
        <v>9</v>
      </c>
      <c r="H116" t="s">
        <v>12</v>
      </c>
    </row>
    <row r="117" spans="1:8" x14ac:dyDescent="0.25">
      <c r="A117" t="s">
        <v>10</v>
      </c>
      <c r="B117" t="s">
        <v>79</v>
      </c>
      <c r="C117">
        <v>2</v>
      </c>
      <c r="D117">
        <f t="shared" si="7"/>
        <v>27.64</v>
      </c>
      <c r="F117" t="s">
        <v>8</v>
      </c>
      <c r="G117" t="s">
        <v>9</v>
      </c>
      <c r="H117" t="s">
        <v>13</v>
      </c>
    </row>
    <row r="118" spans="1:8" x14ac:dyDescent="0.25">
      <c r="A118" t="s">
        <v>10</v>
      </c>
      <c r="B118" t="s">
        <v>80</v>
      </c>
      <c r="C118">
        <v>1</v>
      </c>
      <c r="D118">
        <f>33.2/2</f>
        <v>16.600000000000001</v>
      </c>
      <c r="F118" t="s">
        <v>8</v>
      </c>
      <c r="G118" t="s">
        <v>9</v>
      </c>
      <c r="H118" t="s">
        <v>11</v>
      </c>
    </row>
    <row r="119" spans="1:8" x14ac:dyDescent="0.25">
      <c r="A119" t="s">
        <v>10</v>
      </c>
      <c r="B119" t="s">
        <v>80</v>
      </c>
      <c r="C119">
        <v>1</v>
      </c>
      <c r="D119">
        <f>33.2/2</f>
        <v>16.600000000000001</v>
      </c>
      <c r="F119" t="s">
        <v>8</v>
      </c>
      <c r="G119" t="s">
        <v>9</v>
      </c>
      <c r="H119" t="s">
        <v>12</v>
      </c>
    </row>
    <row r="120" spans="1:8" x14ac:dyDescent="0.25">
      <c r="A120" t="s">
        <v>10</v>
      </c>
      <c r="B120" t="s">
        <v>81</v>
      </c>
      <c r="C120">
        <v>2</v>
      </c>
      <c r="D120">
        <f>18.81*2</f>
        <v>37.619999999999997</v>
      </c>
      <c r="F120" t="s">
        <v>8</v>
      </c>
      <c r="G120" t="s">
        <v>9</v>
      </c>
      <c r="H120" t="s">
        <v>11</v>
      </c>
    </row>
    <row r="121" spans="1:8" x14ac:dyDescent="0.25">
      <c r="A121" t="s">
        <v>10</v>
      </c>
      <c r="B121" t="s">
        <v>81</v>
      </c>
      <c r="C121">
        <v>2</v>
      </c>
      <c r="D121">
        <f>18.81*2</f>
        <v>37.619999999999997</v>
      </c>
      <c r="F121" t="s">
        <v>8</v>
      </c>
      <c r="G121" t="s">
        <v>9</v>
      </c>
      <c r="H121" t="s">
        <v>12</v>
      </c>
    </row>
    <row r="122" spans="1:8" x14ac:dyDescent="0.25">
      <c r="A122" t="s">
        <v>10</v>
      </c>
      <c r="B122" t="s">
        <v>81</v>
      </c>
      <c r="C122">
        <v>1</v>
      </c>
      <c r="D122">
        <v>18.809999999999999</v>
      </c>
      <c r="F122" t="s">
        <v>8</v>
      </c>
      <c r="G122" t="s">
        <v>9</v>
      </c>
      <c r="H122" t="s">
        <v>13</v>
      </c>
    </row>
    <row r="123" spans="1:8" x14ac:dyDescent="0.25">
      <c r="A123" t="s">
        <v>10</v>
      </c>
      <c r="B123" t="s">
        <v>82</v>
      </c>
      <c r="C123">
        <v>1</v>
      </c>
      <c r="D123">
        <v>21.41</v>
      </c>
      <c r="F123" t="s">
        <v>8</v>
      </c>
      <c r="G123" t="s">
        <v>9</v>
      </c>
      <c r="H123" t="s">
        <v>11</v>
      </c>
    </row>
    <row r="124" spans="1:8" x14ac:dyDescent="0.25">
      <c r="A124" t="s">
        <v>10</v>
      </c>
      <c r="B124" t="s">
        <v>83</v>
      </c>
      <c r="C124">
        <v>1</v>
      </c>
      <c r="D124">
        <v>19.09</v>
      </c>
      <c r="F124" t="s">
        <v>8</v>
      </c>
      <c r="G124" t="s">
        <v>9</v>
      </c>
      <c r="H124" t="s">
        <v>11</v>
      </c>
    </row>
    <row r="125" spans="1:8" x14ac:dyDescent="0.25">
      <c r="A125" t="s">
        <v>10</v>
      </c>
      <c r="B125" t="s">
        <v>84</v>
      </c>
      <c r="C125">
        <v>1</v>
      </c>
      <c r="D125">
        <f>38.18/2</f>
        <v>19.09</v>
      </c>
      <c r="F125" t="s">
        <v>8</v>
      </c>
      <c r="G125" t="s">
        <v>9</v>
      </c>
      <c r="H125" t="s">
        <v>11</v>
      </c>
    </row>
    <row r="126" spans="1:8" x14ac:dyDescent="0.25">
      <c r="A126" t="s">
        <v>10</v>
      </c>
      <c r="B126" t="s">
        <v>84</v>
      </c>
      <c r="C126">
        <v>1</v>
      </c>
      <c r="D126">
        <f>38.18/2</f>
        <v>19.09</v>
      </c>
      <c r="F126" t="s">
        <v>8</v>
      </c>
      <c r="G126" t="s">
        <v>9</v>
      </c>
      <c r="H126" t="s">
        <v>12</v>
      </c>
    </row>
    <row r="127" spans="1:8" x14ac:dyDescent="0.25">
      <c r="A127" t="s">
        <v>10</v>
      </c>
      <c r="B127" t="s">
        <v>85</v>
      </c>
      <c r="C127">
        <v>3</v>
      </c>
      <c r="D127">
        <f>15.76*3</f>
        <v>47.28</v>
      </c>
      <c r="F127" t="s">
        <v>8</v>
      </c>
      <c r="G127" t="s">
        <v>9</v>
      </c>
      <c r="H127" t="s">
        <v>11</v>
      </c>
    </row>
    <row r="128" spans="1:8" x14ac:dyDescent="0.25">
      <c r="A128" t="s">
        <v>10</v>
      </c>
      <c r="B128" t="s">
        <v>85</v>
      </c>
      <c r="C128">
        <v>2</v>
      </c>
      <c r="D128">
        <f>15.76*2</f>
        <v>31.52</v>
      </c>
      <c r="F128" t="s">
        <v>8</v>
      </c>
      <c r="G128" t="s">
        <v>9</v>
      </c>
      <c r="H128" t="s">
        <v>12</v>
      </c>
    </row>
    <row r="129" spans="1:8" x14ac:dyDescent="0.25">
      <c r="A129" t="s">
        <v>10</v>
      </c>
      <c r="B129" t="s">
        <v>85</v>
      </c>
      <c r="C129">
        <v>2</v>
      </c>
      <c r="D129">
        <f>15.76*2</f>
        <v>31.52</v>
      </c>
      <c r="F129" t="s">
        <v>8</v>
      </c>
      <c r="G129" t="s">
        <v>9</v>
      </c>
      <c r="H129" t="s">
        <v>13</v>
      </c>
    </row>
    <row r="130" spans="1:8" x14ac:dyDescent="0.25">
      <c r="A130" t="s">
        <v>10</v>
      </c>
      <c r="B130" t="s">
        <v>86</v>
      </c>
      <c r="C130">
        <v>1</v>
      </c>
      <c r="D130">
        <f>35.24/2</f>
        <v>17.62</v>
      </c>
      <c r="F130" t="s">
        <v>8</v>
      </c>
      <c r="G130" t="s">
        <v>9</v>
      </c>
      <c r="H130" t="s">
        <v>11</v>
      </c>
    </row>
    <row r="131" spans="1:8" x14ac:dyDescent="0.25">
      <c r="A131" t="s">
        <v>10</v>
      </c>
      <c r="B131" t="s">
        <v>86</v>
      </c>
      <c r="C131">
        <v>1</v>
      </c>
      <c r="D131">
        <f>35.24/2</f>
        <v>17.62</v>
      </c>
      <c r="F131" t="s">
        <v>8</v>
      </c>
      <c r="G131" t="s">
        <v>9</v>
      </c>
      <c r="H131" t="s">
        <v>12</v>
      </c>
    </row>
    <row r="132" spans="1:8" x14ac:dyDescent="0.25">
      <c r="A132" t="s">
        <v>10</v>
      </c>
      <c r="B132" t="s">
        <v>87</v>
      </c>
      <c r="C132">
        <v>2</v>
      </c>
      <c r="D132">
        <f>15.76*2</f>
        <v>31.52</v>
      </c>
      <c r="F132" t="s">
        <v>8</v>
      </c>
      <c r="G132" t="s">
        <v>9</v>
      </c>
      <c r="H132" t="s">
        <v>11</v>
      </c>
    </row>
    <row r="133" spans="1:8" x14ac:dyDescent="0.25">
      <c r="A133" t="s">
        <v>10</v>
      </c>
      <c r="B133" t="s">
        <v>87</v>
      </c>
      <c r="C133">
        <v>1</v>
      </c>
      <c r="D133">
        <f>15.76</f>
        <v>15.76</v>
      </c>
      <c r="F133" t="s">
        <v>8</v>
      </c>
      <c r="G133" t="s">
        <v>9</v>
      </c>
      <c r="H133" t="s">
        <v>12</v>
      </c>
    </row>
    <row r="134" spans="1:8" x14ac:dyDescent="0.25">
      <c r="A134" t="s">
        <v>10</v>
      </c>
      <c r="B134" t="s">
        <v>87</v>
      </c>
      <c r="C134">
        <v>1</v>
      </c>
      <c r="D134">
        <v>15.76</v>
      </c>
      <c r="F134" t="s">
        <v>8</v>
      </c>
      <c r="G134" t="s">
        <v>9</v>
      </c>
      <c r="H134" t="s">
        <v>13</v>
      </c>
    </row>
    <row r="135" spans="1:8" x14ac:dyDescent="0.25">
      <c r="A135" t="s">
        <v>10</v>
      </c>
      <c r="B135" t="s">
        <v>88</v>
      </c>
      <c r="C135">
        <v>1</v>
      </c>
      <c r="D135">
        <v>30.65</v>
      </c>
      <c r="F135" t="s">
        <v>8</v>
      </c>
      <c r="G135" t="s">
        <v>9</v>
      </c>
      <c r="H135" t="s">
        <v>11</v>
      </c>
    </row>
    <row r="136" spans="1:8" x14ac:dyDescent="0.25">
      <c r="A136" t="s">
        <v>10</v>
      </c>
      <c r="B136" t="s">
        <v>89</v>
      </c>
      <c r="C136">
        <v>1</v>
      </c>
      <c r="D136">
        <v>30.32</v>
      </c>
      <c r="F136" t="s">
        <v>8</v>
      </c>
      <c r="G136" t="s">
        <v>9</v>
      </c>
      <c r="H136" t="s">
        <v>11</v>
      </c>
    </row>
    <row r="137" spans="1:8" x14ac:dyDescent="0.25">
      <c r="A137" t="s">
        <v>10</v>
      </c>
      <c r="B137" t="s">
        <v>90</v>
      </c>
      <c r="C137">
        <v>1</v>
      </c>
      <c r="D137">
        <f>41.68/2</f>
        <v>20.84</v>
      </c>
      <c r="F137" t="s">
        <v>8</v>
      </c>
      <c r="G137" t="s">
        <v>9</v>
      </c>
      <c r="H137" t="s">
        <v>11</v>
      </c>
    </row>
    <row r="138" spans="1:8" x14ac:dyDescent="0.25">
      <c r="A138" t="s">
        <v>10</v>
      </c>
      <c r="B138" t="s">
        <v>90</v>
      </c>
      <c r="C138">
        <v>1</v>
      </c>
      <c r="D138">
        <f>41.68/2</f>
        <v>20.84</v>
      </c>
      <c r="F138" t="s">
        <v>8</v>
      </c>
      <c r="G138" t="s">
        <v>9</v>
      </c>
      <c r="H138" t="s">
        <v>12</v>
      </c>
    </row>
    <row r="139" spans="1:8" x14ac:dyDescent="0.25">
      <c r="A139" t="s">
        <v>10</v>
      </c>
      <c r="B139" t="s">
        <v>91</v>
      </c>
      <c r="C139">
        <v>1</v>
      </c>
      <c r="D139">
        <v>21.81</v>
      </c>
      <c r="F139" t="s">
        <v>8</v>
      </c>
      <c r="G139" t="s">
        <v>9</v>
      </c>
      <c r="H139" t="s">
        <v>11</v>
      </c>
    </row>
    <row r="140" spans="1:8" x14ac:dyDescent="0.25">
      <c r="A140" t="s">
        <v>10</v>
      </c>
      <c r="B140" t="s">
        <v>92</v>
      </c>
      <c r="C140">
        <v>1</v>
      </c>
      <c r="D140">
        <v>14.7</v>
      </c>
      <c r="F140" t="s">
        <v>8</v>
      </c>
      <c r="G140" t="s">
        <v>9</v>
      </c>
      <c r="H140" t="s">
        <v>11</v>
      </c>
    </row>
    <row r="141" spans="1:8" x14ac:dyDescent="0.25">
      <c r="A141" t="s">
        <v>10</v>
      </c>
      <c r="B141" t="s">
        <v>93</v>
      </c>
      <c r="C141">
        <v>1</v>
      </c>
      <c r="D141">
        <v>15.57</v>
      </c>
      <c r="F141" t="s">
        <v>8</v>
      </c>
      <c r="G141" t="s">
        <v>9</v>
      </c>
      <c r="H141" t="s">
        <v>11</v>
      </c>
    </row>
    <row r="142" spans="1:8" x14ac:dyDescent="0.25">
      <c r="A142" t="s">
        <v>10</v>
      </c>
      <c r="B142" t="s">
        <v>94</v>
      </c>
      <c r="C142">
        <v>1</v>
      </c>
      <c r="D142">
        <v>18.57</v>
      </c>
      <c r="F142" t="s">
        <v>8</v>
      </c>
      <c r="G142" t="s">
        <v>9</v>
      </c>
      <c r="H142" t="s">
        <v>11</v>
      </c>
    </row>
    <row r="143" spans="1:8" x14ac:dyDescent="0.25">
      <c r="A143" t="s">
        <v>10</v>
      </c>
      <c r="B143" t="s">
        <v>95</v>
      </c>
      <c r="C143">
        <v>1</v>
      </c>
      <c r="D143">
        <f>37.14/2</f>
        <v>18.57</v>
      </c>
      <c r="F143" t="s">
        <v>8</v>
      </c>
      <c r="G143" t="s">
        <v>9</v>
      </c>
      <c r="H143" t="s">
        <v>11</v>
      </c>
    </row>
    <row r="144" spans="1:8" x14ac:dyDescent="0.25">
      <c r="A144" t="s">
        <v>10</v>
      </c>
      <c r="B144" t="s">
        <v>95</v>
      </c>
      <c r="C144">
        <v>1</v>
      </c>
      <c r="D144">
        <f>37.14/2</f>
        <v>18.57</v>
      </c>
      <c r="F144" t="s">
        <v>8</v>
      </c>
      <c r="G144" t="s">
        <v>9</v>
      </c>
      <c r="H144" t="s">
        <v>12</v>
      </c>
    </row>
    <row r="145" spans="1:8" x14ac:dyDescent="0.25">
      <c r="A145" t="s">
        <v>10</v>
      </c>
      <c r="B145" t="s">
        <v>96</v>
      </c>
      <c r="C145">
        <v>1</v>
      </c>
      <c r="D145">
        <v>15.57</v>
      </c>
      <c r="F145" t="s">
        <v>8</v>
      </c>
      <c r="G145" t="s">
        <v>9</v>
      </c>
      <c r="H145" t="s">
        <v>11</v>
      </c>
    </row>
    <row r="146" spans="1:8" x14ac:dyDescent="0.25">
      <c r="A146" t="s">
        <v>10</v>
      </c>
      <c r="B146" t="s">
        <v>97</v>
      </c>
      <c r="C146">
        <v>1</v>
      </c>
      <c r="D146">
        <f>73.18/2</f>
        <v>36.590000000000003</v>
      </c>
      <c r="F146" t="s">
        <v>8</v>
      </c>
      <c r="G146" t="s">
        <v>9</v>
      </c>
      <c r="H146" t="s">
        <v>11</v>
      </c>
    </row>
    <row r="147" spans="1:8" x14ac:dyDescent="0.25">
      <c r="A147" t="s">
        <v>10</v>
      </c>
      <c r="B147" t="s">
        <v>97</v>
      </c>
      <c r="C147">
        <v>1</v>
      </c>
      <c r="D147">
        <f>73.18/2</f>
        <v>36.590000000000003</v>
      </c>
      <c r="F147" t="s">
        <v>8</v>
      </c>
      <c r="G147" t="s">
        <v>9</v>
      </c>
      <c r="H147" t="s">
        <v>12</v>
      </c>
    </row>
  </sheetData>
  <conditionalFormatting sqref="B1:B1048576">
    <cfRule type="duplicateValues" dxfId="2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2023-01-25T22:28:37Z</dcterms:modified>
</cp:coreProperties>
</file>