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8180" windowHeight="7176" activeTab="1"/>
  </bookViews>
  <sheets>
    <sheet name="SUMMARY" sheetId="1" r:id="rId1"/>
    <sheet name="VALID AND ACCEPT" sheetId="2" r:id="rId2"/>
    <sheet name="Sheet3" sheetId="3" r:id="rId3"/>
  </sheets>
  <calcPr calcId="145621"/>
  <pivotCaches>
    <pivotCache cacheId="1" r:id="rId4"/>
  </pivotCaches>
</workbook>
</file>

<file path=xl/calcChain.xml><?xml version="1.0" encoding="utf-8"?>
<calcChain xmlns="http://schemas.openxmlformats.org/spreadsheetml/2006/main">
  <c r="I28" i="2" l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<sst xmlns="http://schemas.openxmlformats.org/spreadsheetml/2006/main" count="168" uniqueCount="96">
  <si>
    <t>Payment Number</t>
  </si>
  <si>
    <t>Invoice Number</t>
  </si>
  <si>
    <t>Invoice Date</t>
  </si>
  <si>
    <t>Description</t>
  </si>
  <si>
    <t>Invoice Amount</t>
  </si>
  <si>
    <t>31880883PC</t>
  </si>
  <si>
    <t>Price Claim for Invoice - 31880883</t>
  </si>
  <si>
    <t>31880884PC</t>
  </si>
  <si>
    <t>Price Claim for Invoice - 31880884</t>
  </si>
  <si>
    <t>31892558PC</t>
  </si>
  <si>
    <t>Price Claim for Invoice - 31892558</t>
  </si>
  <si>
    <t>31902038PC</t>
  </si>
  <si>
    <t>Price Claim for Invoice - 31902038</t>
  </si>
  <si>
    <t>31904090PC</t>
  </si>
  <si>
    <t>Price Claim for Invoice - 31904090</t>
  </si>
  <si>
    <t>31907247PC</t>
  </si>
  <si>
    <t>Price Claim for Invoice - 31907247</t>
  </si>
  <si>
    <t>31916228PC</t>
  </si>
  <si>
    <t>Price Claim for Invoice - 31916228</t>
  </si>
  <si>
    <t>31916227PC</t>
  </si>
  <si>
    <t>Price Claim for Invoice - 31916227</t>
  </si>
  <si>
    <t>31916226PC</t>
  </si>
  <si>
    <t>Price Claim for Invoice - 31916226</t>
  </si>
  <si>
    <t>31917585PC</t>
  </si>
  <si>
    <t>Price Claim for Invoice - 31917585</t>
  </si>
  <si>
    <t>31841817SCRPC</t>
  </si>
  <si>
    <t>Price Claim for Invoice - 31841817SCR</t>
  </si>
  <si>
    <t>CB2000805</t>
  </si>
  <si>
    <t>AR NOTES</t>
  </si>
  <si>
    <t>DISPUTE ID</t>
  </si>
  <si>
    <t>PO NUMBER</t>
  </si>
  <si>
    <t>7G168K9M</t>
  </si>
  <si>
    <t>PO</t>
  </si>
  <si>
    <t>ASIN</t>
  </si>
  <si>
    <t>UPC</t>
  </si>
  <si>
    <t>title</t>
  </si>
  <si>
    <t>Qty</t>
  </si>
  <si>
    <t>Invoice Cost</t>
  </si>
  <si>
    <t>PO Cost</t>
  </si>
  <si>
    <t>Amazon Paid Cost</t>
  </si>
  <si>
    <t>B07FNJXH4V</t>
  </si>
  <si>
    <t>Intelligent Design Zoey Comforter Reversible Triangle Metallic Printed 100% Brushed Ultra-Soft Overfilled Down Alternative Hypoallergenic All Season Bedding-Set, Twin/Twin XL, Blush/Rosegold</t>
  </si>
  <si>
    <t>1BYZMC6D</t>
  </si>
  <si>
    <t>B07CZYFLW4</t>
  </si>
  <si>
    <t>Madison Park Elise Comforter Reversible Cotton Percale Flower Floral Botanical Medallion Stripes Printed Soft Overfilled Down Alternative Hypoallergenic All Season Bedding-Set, Queen, Blush</t>
  </si>
  <si>
    <t>B07DDFSTGG</t>
  </si>
  <si>
    <t>Madison Park Essentials Saben Comforter Reversible Bag Cotton Sheets Watercolor Stripes Printed Ultra Soft Overfilled Down Alternative Hypoallergenic All Season Bedding-Set, Twin, Blush</t>
  </si>
  <si>
    <t>B07FMT8VQ5</t>
  </si>
  <si>
    <t>Madison Park Viola Coverlet Reversible Solid 100% Cotton Chenille Flower Floral Botanical Tufted Fringe Soft Light-Weight Durable All Season Bedding-Set, Full/Queen, Damask Embroidery White</t>
  </si>
  <si>
    <t>4MDB76JY</t>
  </si>
  <si>
    <t>B07CZZ86DM</t>
  </si>
  <si>
    <t>Madison Park Enza 7 Piece Cotton Printed Comforter Set, Queen, Teal</t>
  </si>
  <si>
    <t>4JAC9IQA</t>
  </si>
  <si>
    <t>B07DS5CWCC</t>
  </si>
  <si>
    <t>Madison Park Pacey Coverlet Reversible Solid Tufted 100% Cotton Chenille Shell Cover Medallion Texture Pattern Soft Light-Weight Durable All Season Bedding-Set, Full/Queen, Geometric Embroidery White</t>
  </si>
  <si>
    <t>B07H8CC1VM</t>
  </si>
  <si>
    <t>Intelligent Design Dorsey Comforter Reversible Flower Floral Botanical Printed Ultra-Soft Brushed Overfilled Down Alternative Hypoallergenic All Season Bedding-Set, Twin/Twin XL, Black/White</t>
  </si>
  <si>
    <t>2GTT6LCE</t>
  </si>
  <si>
    <t>B07CZYFSJC</t>
  </si>
  <si>
    <t>Madison Park Laetitia Comforter Reversible Cotton Chenille Flower Floral Botanical Medallion Tufted Fringe Soft Overfilled Down Alternative Hypoallergenic All Season Bedding-Set, Queen, Grey</t>
  </si>
  <si>
    <t>2S95X1XT</t>
  </si>
  <si>
    <t>B07CZY8YD3</t>
  </si>
  <si>
    <t>Madison Park Laetitia Duvet Cover Reversible Solid 100% Cotton Chenille Tufted Floral Flower Botanical Medallion Fluffy Texture Soft Durable All Season Bedding-Sets, King/Cal King, Ivory</t>
  </si>
  <si>
    <t>B07FBZKWRH</t>
  </si>
  <si>
    <t>Mi Zone Kids Andes Comforter Cute Llama Cactus House Printed Striped Embroidered Pillow Ultra-Soft Overfilled Down Alternative Hypoallergenic All Season Bedding-Set, Full/Queen, Lavender</t>
  </si>
  <si>
    <t>6DBFAFKR</t>
  </si>
  <si>
    <t>2NZ497AF</t>
  </si>
  <si>
    <t>B07BQXSG1Q</t>
  </si>
  <si>
    <t>Madison Park Duke Faux Fur Plush Bedding 3 Piece Comforter Set Super Soft and Cozy Warm, Full/Queen, Blush Pink</t>
  </si>
  <si>
    <t>B07DLV8NHT</t>
  </si>
  <si>
    <t>Flexapedic By Sleep Philosophy LAF04-0448 - Colchón de Espuma viscoelástica Reversible para Todas Las Estaciones, 3 Pulgadas, para Enfriar y Calentar, Color Blanco</t>
  </si>
  <si>
    <t>B07FPD9ZYY</t>
  </si>
  <si>
    <t>Intelligent Design Zoey Duvet Cover Triangle Metallic Print Brushed Reverse Ultra-Soft All Season Embroidered and Ruffle Pillows Button Closure Corner Ties Bedding-Set, Twin/Twin XL, Blush/Rosegold</t>
  </si>
  <si>
    <t>B07GBYHN3W</t>
  </si>
  <si>
    <t>Madison Park Princeton Reversible Jacquard Woven Flower Floral Botanical Medallion Stripes Texture Down Alternative All Season Coverlet Quilts Bedding-Set, King/Cal King, Purple/Brown</t>
  </si>
  <si>
    <t>VALIDATED AMT</t>
  </si>
  <si>
    <t>Sum of VALIDATED AMT</t>
  </si>
  <si>
    <t>Row Labels</t>
  </si>
  <si>
    <t>Grand Total</t>
  </si>
  <si>
    <t>VALID</t>
  </si>
  <si>
    <t>33SS2YAE</t>
  </si>
  <si>
    <t>Dispute Id : DSPT12059101151</t>
  </si>
  <si>
    <t>VALID $47.72</t>
  </si>
  <si>
    <t>Dispute Id : DSPT11052468191</t>
  </si>
  <si>
    <t>VALID $52.66</t>
  </si>
  <si>
    <t>Dispute Id : DSPT11773921247</t>
  </si>
  <si>
    <t>VALID $70.63</t>
  </si>
  <si>
    <t>Dispute Id : DSPT12109465567</t>
  </si>
  <si>
    <t>1OH498FB</t>
  </si>
  <si>
    <t>VALID $23.86</t>
  </si>
  <si>
    <t>Dispute Id : DSPT10733733855</t>
  </si>
  <si>
    <t>75OLCKBG</t>
  </si>
  <si>
    <t>Dispute Id : DSPT11731933151</t>
  </si>
  <si>
    <t>VALID $131.07</t>
  </si>
  <si>
    <t>VALID PER SNOWY</t>
  </si>
  <si>
    <t>TOTAL 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</si>
</sst>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/>
    <xf numFmtId="1" fontId="0" fillId="0" borderId="1" xfId="0" applyNumberFormat="1" applyBorder="1"/>
    <xf numFmtId="0" fontId="0" fillId="0" borderId="1" xfId="0" applyBorder="1"/>
    <xf numFmtId="8" fontId="0" fillId="0" borderId="1" xfId="0" applyNumberFormat="1" applyBorder="1"/>
    <xf numFmtId="44" fontId="4" fillId="0" borderId="1" xfId="1" applyFont="1" applyBorder="1"/>
    <xf numFmtId="44" fontId="0" fillId="0" borderId="1" xfId="1" applyFont="1" applyBorder="1"/>
    <xf numFmtId="44" fontId="0" fillId="0" borderId="0" xfId="1" applyFont="1"/>
    <xf numFmtId="44" fontId="2" fillId="0" borderId="0" xfId="1" applyFont="1"/>
    <xf numFmtId="0" fontId="0" fillId="0" borderId="0" xfId="0" applyNumberFormat="1"/>
    <xf numFmtId="0" fontId="0" fillId="0" borderId="0" xfId="0" pivotButton="1"/>
    <xf numFmtId="0" fontId="0" fillId="3" borderId="1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44" fontId="0" fillId="3" borderId="1" xfId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28.432007986114" createdVersion="4" refreshedVersion="4" minRefreshableVersion="3" recordCount="23">
  <cacheSource type="worksheet">
    <worksheetSource ref="A2:I25" sheet="VALID AND ACCEPT"/>
  </cacheSource>
  <cacheFields count="9">
    <cacheField name="PO" numFmtId="0">
      <sharedItems count="8">
        <s v="7G168K9M"/>
        <s v="1BYZMC6D"/>
        <s v="4MDB76JY"/>
        <s v="4JAC9IQA"/>
        <s v="2GTT6LCE"/>
        <s v="2S95X1XT"/>
        <s v="6DBFAFKR"/>
        <s v="2NZ497AF"/>
      </sharedItems>
    </cacheField>
    <cacheField name="ASIN" numFmtId="0">
      <sharedItems/>
    </cacheField>
    <cacheField name="UPC" numFmtId="0">
      <sharedItems containsSemiMixedTypes="0" containsString="0" containsNumber="1" containsInteger="1" minValue="86569023896" maxValue="86569130204"/>
    </cacheField>
    <cacheField name="title" numFmtId="0">
      <sharedItems/>
    </cacheField>
    <cacheField name="Qty" numFmtId="0">
      <sharedItems containsSemiMixedTypes="0" containsString="0" containsNumber="1" containsInteger="1" minValue="1" maxValue="3"/>
    </cacheField>
    <cacheField name="Invoice Cost" numFmtId="8">
      <sharedItems containsSemiMixedTypes="0" containsString="0" containsNumber="1" minValue="41.17" maxValue="202.29"/>
    </cacheField>
    <cacheField name="PO Cost" numFmtId="8">
      <sharedItems containsSemiMixedTypes="0" containsString="0" containsNumber="1" minValue="25.88" maxValue="154"/>
    </cacheField>
    <cacheField name="Amazon Paid Cost" numFmtId="8">
      <sharedItems containsSemiMixedTypes="0" containsString="0" containsNumber="1" minValue="25.88" maxValue="154"/>
    </cacheField>
    <cacheField name="VALIDATED AMT" numFmtId="44">
      <sharedItems containsSemiMixedTypes="0" containsString="0" containsNumber="1" minValue="14.509999999999991" maxValue="50.9399999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s v="B07FNJXH4V"/>
    <n v="86569130181"/>
    <s v="Intelligent Design Zoey Comforter Reversible Triangle Metallic Printed 100% Brushed Ultra-Soft Overfilled Down Alternative Hypoallergenic All Season Bedding-Set, Twin/Twin XL, Blush/Rosegold"/>
    <n v="3"/>
    <n v="55.62"/>
    <n v="38.64"/>
    <n v="38.64"/>
    <n v="50.939999999999991"/>
  </r>
  <r>
    <x v="1"/>
    <s v="B07CZYFLW4"/>
    <n v="86569038692"/>
    <s v="Madison Park Elise Comforter Reversible Cotton Percale Flower Floral Botanical Medallion Stripes Printed Soft Overfilled Down Alternative Hypoallergenic All Season Bedding-Set, Queen, Blush"/>
    <n v="1"/>
    <n v="101.14"/>
    <n v="77.28"/>
    <n v="77.28"/>
    <n v="23.86"/>
  </r>
  <r>
    <x v="1"/>
    <s v="B07DDFSTGG"/>
    <n v="86569049117"/>
    <s v="Madison Park Essentials Saben Comforter Reversible Bag Cotton Sheets Watercolor Stripes Printed Ultra Soft Overfilled Down Alternative Hypoallergenic All Season Bedding-Set, Twin, Blush"/>
    <n v="1"/>
    <n v="68.319999999999993"/>
    <n v="53.81"/>
    <n v="53.81"/>
    <n v="14.509999999999991"/>
  </r>
  <r>
    <x v="1"/>
    <s v="B07FMT8VQ5"/>
    <n v="86569074034"/>
    <s v="Madison Park Viola Coverlet Reversible Solid 100% Cotton Chenille Flower Floral Botanical Tufted Fringe Soft Light-Weight Durable All Season Bedding-Set, Full/Queen, Damask Embroidery White"/>
    <n v="1"/>
    <n v="62.85"/>
    <n v="44.16"/>
    <n v="44.16"/>
    <n v="18.690000000000005"/>
  </r>
  <r>
    <x v="2"/>
    <s v="B07CZYFLW4"/>
    <n v="86569038692"/>
    <s v="Madison Park Elise Comforter Reversible Cotton Percale Flower Floral Botanical Medallion Stripes Printed Soft Overfilled Down Alternative Hypoallergenic All Season Bedding-Set, Queen, Blush"/>
    <n v="1"/>
    <n v="101.14"/>
    <n v="77.28"/>
    <n v="77.28"/>
    <n v="23.86"/>
  </r>
  <r>
    <x v="2"/>
    <s v="B07CZZ86DM"/>
    <n v="86569023896"/>
    <s v="Madison Park Enza 7 Piece Cotton Printed Comforter Set, Queen, Teal"/>
    <n v="1"/>
    <n v="101.14"/>
    <n v="77.28"/>
    <n v="77.28"/>
    <n v="23.86"/>
  </r>
  <r>
    <x v="3"/>
    <s v="B07DS5CWCC"/>
    <n v="86569044853"/>
    <s v="Madison Park Pacey Coverlet Reversible Solid Tufted 100% Cotton Chenille Shell Cover Medallion Texture Pattern Soft Light-Weight Durable All Season Bedding-Set, Full/Queen, Geometric Embroidery White"/>
    <n v="1"/>
    <n v="62.85"/>
    <n v="44.16"/>
    <n v="44.16"/>
    <n v="18.690000000000005"/>
  </r>
  <r>
    <x v="3"/>
    <s v="B07FMT8VQ5"/>
    <n v="86569074034"/>
    <s v="Madison Park Viola Coverlet Reversible Solid 100% Cotton Chenille Flower Floral Botanical Tufted Fringe Soft Light-Weight Durable All Season Bedding-Set, Full/Queen, Damask Embroidery White"/>
    <n v="1"/>
    <n v="62.85"/>
    <n v="44.16"/>
    <n v="44.16"/>
    <n v="18.690000000000005"/>
  </r>
  <r>
    <x v="3"/>
    <s v="B07H8CC1VM"/>
    <n v="86569130129"/>
    <s v="Intelligent Design Dorsey Comforter Reversible Flower Floral Botanical Printed Ultra-Soft Brushed Overfilled Down Alternative Hypoallergenic All Season Bedding-Set, Twin/Twin XL, Black/White"/>
    <n v="1"/>
    <n v="48.4"/>
    <n v="33.119999999999997"/>
    <n v="33.119999999999997"/>
    <n v="15.280000000000001"/>
  </r>
  <r>
    <x v="4"/>
    <s v="B07CZYFSJC"/>
    <n v="86569030610"/>
    <s v="Madison Park Laetitia Comforter Reversible Cotton Chenille Flower Floral Botanical Medallion Tufted Fringe Soft Overfilled Down Alternative Hypoallergenic All Season Bedding-Set, Queen, Grey"/>
    <n v="1"/>
    <n v="101.14"/>
    <n v="77.28"/>
    <n v="77.28"/>
    <n v="23.86"/>
  </r>
  <r>
    <x v="4"/>
    <s v="B07DDFSTGG"/>
    <n v="86569049117"/>
    <s v="Madison Park Essentials Saben Comforter Reversible Bag Cotton Sheets Watercolor Stripes Printed Ultra Soft Overfilled Down Alternative Hypoallergenic All Season Bedding-Set, Twin, Blush"/>
    <n v="1"/>
    <n v="68.319999999999993"/>
    <n v="53.81"/>
    <n v="53.81"/>
    <n v="14.509999999999991"/>
  </r>
  <r>
    <x v="4"/>
    <s v="B07FNJXH4V"/>
    <n v="86569130181"/>
    <s v="Intelligent Design Zoey Comforter Reversible Triangle Metallic Printed 100% Brushed Ultra-Soft Overfilled Down Alternative Hypoallergenic All Season Bedding-Set, Twin/Twin XL, Blush/Rosegold"/>
    <n v="1"/>
    <n v="55.62"/>
    <n v="38.64"/>
    <n v="38.64"/>
    <n v="16.979999999999997"/>
  </r>
  <r>
    <x v="4"/>
    <s v="B07H8CC1VM"/>
    <n v="86569130129"/>
    <s v="Intelligent Design Dorsey Comforter Reversible Flower Floral Botanical Printed Ultra-Soft Brushed Overfilled Down Alternative Hypoallergenic All Season Bedding-Set, Twin/Twin XL, Black/White"/>
    <n v="1"/>
    <n v="48.4"/>
    <n v="33.119999999999997"/>
    <n v="33.119999999999997"/>
    <n v="15.280000000000001"/>
  </r>
  <r>
    <x v="5"/>
    <s v="B07CZY8YD3"/>
    <n v="86569045768"/>
    <s v="Madison Park Laetitia Duvet Cover Reversible Solid 100% Cotton Chenille Tufted Floral Flower Botanical Medallion Fluffy Texture Soft Durable All Season Bedding-Sets, King/Cal King, Ivory"/>
    <n v="1"/>
    <n v="86.69"/>
    <n v="66.239999999999995"/>
    <n v="66.239999999999995"/>
    <n v="20.450000000000003"/>
  </r>
  <r>
    <x v="5"/>
    <s v="B07FBZKWRH"/>
    <n v="86569099327"/>
    <s v="Mi Zone Kids Andes Comforter Cute Llama Cactus House Printed Striped Embroidered Pillow Ultra-Soft Overfilled Down Alternative Hypoallergenic All Season Bedding-Set, Full/Queen, Lavender"/>
    <n v="2"/>
    <n v="48.4"/>
    <n v="34.5"/>
    <n v="34.5"/>
    <n v="27.799999999999997"/>
  </r>
  <r>
    <x v="5"/>
    <s v="B07FMT8VQ5"/>
    <n v="86569074034"/>
    <s v="Madison Park Viola Coverlet Reversible Solid 100% Cotton Chenille Flower Floral Botanical Tufted Fringe Soft Light-Weight Durable All Season Bedding-Set, Full/Queen, Damask Embroidery White"/>
    <n v="1"/>
    <n v="62.85"/>
    <n v="44.16"/>
    <n v="44.16"/>
    <n v="18.690000000000005"/>
  </r>
  <r>
    <x v="5"/>
    <s v="B07H8CC1VM"/>
    <n v="86569130129"/>
    <s v="Intelligent Design Dorsey Comforter Reversible Flower Floral Botanical Printed Ultra-Soft Brushed Overfilled Down Alternative Hypoallergenic All Season Bedding-Set, Twin/Twin XL, Black/White"/>
    <n v="1"/>
    <n v="48.4"/>
    <n v="33.119999999999997"/>
    <n v="33.119999999999997"/>
    <n v="15.280000000000001"/>
  </r>
  <r>
    <x v="6"/>
    <s v="B07CZYFSJC"/>
    <n v="86569030610"/>
    <s v="Madison Park Laetitia Comforter Reversible Cotton Chenille Flower Floral Botanical Medallion Tufted Fringe Soft Overfilled Down Alternative Hypoallergenic All Season Bedding-Set, Queen, Grey"/>
    <n v="1"/>
    <n v="101.14"/>
    <n v="77.28"/>
    <n v="77.28"/>
    <n v="23.86"/>
  </r>
  <r>
    <x v="7"/>
    <s v="B07BQXSG1Q"/>
    <n v="86569053336"/>
    <s v="Madison Park Duke Faux Fur Plush Bedding 3 Piece Comforter Set Super Soft and Cozy Warm, Full/Queen, Blush Pink"/>
    <n v="1"/>
    <n v="55.62"/>
    <n v="40.25"/>
    <n v="40.25"/>
    <n v="15.369999999999997"/>
  </r>
  <r>
    <x v="7"/>
    <s v="B07DLV8NHT"/>
    <n v="86569044822"/>
    <s v="Flexapedic By Sleep Philosophy LAF04-0448 - Colchón de Espuma viscoelástica Reversible para Todas Las Estaciones, 3 Pulgadas, para Enfriar y Calentar, Color Blanco"/>
    <n v="1"/>
    <n v="202.29"/>
    <n v="154"/>
    <n v="154"/>
    <n v="48.289999999999992"/>
  </r>
  <r>
    <x v="7"/>
    <s v="B07FMT8VQ5"/>
    <n v="86569074034"/>
    <s v="Madison Park Viola Coverlet Reversible Solid 100% Cotton Chenille Flower Floral Botanical Tufted Fringe Soft Light-Weight Durable All Season Bedding-Set, Full/Queen, Damask Embroidery White"/>
    <n v="2"/>
    <n v="62.85"/>
    <n v="44.16"/>
    <n v="44.16"/>
    <n v="37.38000000000001"/>
  </r>
  <r>
    <x v="7"/>
    <s v="B07FPD9ZYY"/>
    <n v="86569130204"/>
    <s v="Intelligent Design Zoey Duvet Cover Triangle Metallic Print Brushed Reverse Ultra-Soft All Season Embroidered and Ruffle Pillows Button Closure Corner Ties Bedding-Set, Twin/Twin XL, Blush/Rosegold"/>
    <n v="1"/>
    <n v="41.17"/>
    <n v="25.88"/>
    <n v="25.88"/>
    <n v="15.290000000000003"/>
  </r>
  <r>
    <x v="7"/>
    <s v="B07GBYHN3W"/>
    <n v="86569105660"/>
    <s v="Madison Park Princeton Reversible Jacquard Woven Flower Floral Botanical Medallion Stripes Texture Down Alternative All Season Coverlet Quilts Bedding-Set, King/Cal King, Purple/Brown"/>
    <n v="1"/>
    <n v="72.239999999999995"/>
    <n v="57.5"/>
    <n v="57.5"/>
    <n v="14.73999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4:M13" firstHeaderRow="1" firstDataRow="1" firstDataCol="1"/>
  <pivotFields count="9">
    <pivotField axis="axisRow" showAll="0">
      <items count="9">
        <item x="1"/>
        <item x="4"/>
        <item x="7"/>
        <item x="5"/>
        <item x="3"/>
        <item x="2"/>
        <item x="6"/>
        <item x="0"/>
        <item t="default"/>
      </items>
    </pivotField>
    <pivotField showAll="0"/>
    <pivotField showAll="0"/>
    <pivotField showAll="0"/>
    <pivotField showAll="0"/>
    <pivotField numFmtId="8" showAll="0"/>
    <pivotField numFmtId="8" showAll="0"/>
    <pivotField numFmtId="8" showAll="0"/>
    <pivotField dataField="1" numFmtId="44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VALIDA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3"/>
  <sheetViews>
    <sheetView zoomScale="145" zoomScaleNormal="145" workbookViewId="0"/>
  </sheetViews>
  <sheetFormatPr defaultRowHeight="14.4" x14ac:dyDescent="0.3"/>
  <cols>
    <col min="1" max="1" width="15.44140625" style="1" bestFit="1" customWidth="1"/>
    <col min="2" max="2" width="17.77734375" style="1" customWidth="1"/>
    <col min="3" max="3" width="14.33203125" style="1" customWidth="1"/>
    <col min="4" max="4" width="11.21875" style="1" bestFit="1" customWidth="1"/>
    <col min="5" max="5" width="32.44140625" style="1" bestFit="1" customWidth="1"/>
    <col min="6" max="6" width="14" style="1" bestFit="1" customWidth="1"/>
    <col min="7" max="7" width="13.88671875" style="1" customWidth="1"/>
    <col min="8" max="8" width="26.5546875" style="1" bestFit="1" customWidth="1"/>
    <col min="9" max="16384" width="8.88671875" style="1"/>
  </cols>
  <sheetData>
    <row r="1" spans="1:8" ht="15.6" x14ac:dyDescent="0.3">
      <c r="A1" s="8" t="s">
        <v>27</v>
      </c>
      <c r="B1" s="8"/>
    </row>
    <row r="2" spans="1:8" x14ac:dyDescent="0.3">
      <c r="A2" s="6" t="s">
        <v>0</v>
      </c>
      <c r="B2" s="6" t="s">
        <v>1</v>
      </c>
      <c r="C2" s="6" t="s">
        <v>30</v>
      </c>
      <c r="D2" s="6" t="s">
        <v>2</v>
      </c>
      <c r="E2" s="6" t="s">
        <v>3</v>
      </c>
      <c r="F2" s="6" t="s">
        <v>4</v>
      </c>
      <c r="G2" s="7" t="s">
        <v>28</v>
      </c>
      <c r="H2" s="7" t="s">
        <v>29</v>
      </c>
    </row>
    <row r="3" spans="1:8" x14ac:dyDescent="0.3">
      <c r="A3" s="2">
        <v>120855813</v>
      </c>
      <c r="B3" s="2" t="s">
        <v>5</v>
      </c>
      <c r="C3" s="2" t="s">
        <v>31</v>
      </c>
      <c r="D3" s="4">
        <v>43830</v>
      </c>
      <c r="E3" s="2" t="s">
        <v>6</v>
      </c>
      <c r="F3" s="5">
        <v>-50.94</v>
      </c>
      <c r="G3" s="3" t="s">
        <v>79</v>
      </c>
      <c r="H3" s="3"/>
    </row>
    <row r="4" spans="1:8" x14ac:dyDescent="0.3">
      <c r="A4" s="2">
        <v>120855813</v>
      </c>
      <c r="B4" s="2" t="s">
        <v>7</v>
      </c>
      <c r="C4" s="2" t="s">
        <v>42</v>
      </c>
      <c r="D4" s="4">
        <v>43830</v>
      </c>
      <c r="E4" s="2" t="s">
        <v>8</v>
      </c>
      <c r="F4" s="5">
        <v>-57.06</v>
      </c>
      <c r="G4" s="3" t="s">
        <v>79</v>
      </c>
      <c r="H4" s="3"/>
    </row>
    <row r="5" spans="1:8" x14ac:dyDescent="0.3">
      <c r="A5" s="2">
        <v>120855813</v>
      </c>
      <c r="B5" s="2" t="s">
        <v>9</v>
      </c>
      <c r="C5" s="2" t="s">
        <v>80</v>
      </c>
      <c r="D5" s="4">
        <v>43830</v>
      </c>
      <c r="E5" s="2" t="s">
        <v>10</v>
      </c>
      <c r="F5" s="5">
        <v>-61.6</v>
      </c>
      <c r="G5" s="3"/>
      <c r="H5" s="3" t="s">
        <v>81</v>
      </c>
    </row>
    <row r="6" spans="1:8" x14ac:dyDescent="0.3">
      <c r="A6" s="2">
        <v>120855813</v>
      </c>
      <c r="B6" s="2" t="s">
        <v>11</v>
      </c>
      <c r="C6" s="2" t="s">
        <v>49</v>
      </c>
      <c r="D6" s="4">
        <v>43832</v>
      </c>
      <c r="E6" s="2" t="s">
        <v>12</v>
      </c>
      <c r="F6" s="5">
        <v>-59.15</v>
      </c>
      <c r="G6" s="3" t="s">
        <v>82</v>
      </c>
      <c r="H6" s="3" t="s">
        <v>83</v>
      </c>
    </row>
    <row r="7" spans="1:8" x14ac:dyDescent="0.3">
      <c r="A7" s="2">
        <v>120855813</v>
      </c>
      <c r="B7" s="2" t="s">
        <v>13</v>
      </c>
      <c r="C7" s="2" t="s">
        <v>52</v>
      </c>
      <c r="D7" s="4">
        <v>43832</v>
      </c>
      <c r="E7" s="2" t="s">
        <v>14</v>
      </c>
      <c r="F7" s="5">
        <v>-60.86</v>
      </c>
      <c r="G7" s="3" t="s">
        <v>84</v>
      </c>
      <c r="H7" s="3" t="s">
        <v>85</v>
      </c>
    </row>
    <row r="8" spans="1:8" x14ac:dyDescent="0.3">
      <c r="A8" s="2">
        <v>120855813</v>
      </c>
      <c r="B8" s="2" t="s">
        <v>15</v>
      </c>
      <c r="C8" s="2" t="s">
        <v>57</v>
      </c>
      <c r="D8" s="4">
        <v>43832</v>
      </c>
      <c r="E8" s="2" t="s">
        <v>16</v>
      </c>
      <c r="F8" s="5">
        <v>-70.8</v>
      </c>
      <c r="G8" s="3" t="s">
        <v>86</v>
      </c>
      <c r="H8" s="3" t="s">
        <v>87</v>
      </c>
    </row>
    <row r="9" spans="1:8" x14ac:dyDescent="0.3">
      <c r="A9" s="2">
        <v>120919951</v>
      </c>
      <c r="B9" s="2" t="s">
        <v>17</v>
      </c>
      <c r="C9" s="2" t="s">
        <v>60</v>
      </c>
      <c r="D9" s="4">
        <v>43833</v>
      </c>
      <c r="E9" s="2" t="s">
        <v>18</v>
      </c>
      <c r="F9" s="5">
        <v>-82.22</v>
      </c>
      <c r="G9" s="3" t="s">
        <v>79</v>
      </c>
      <c r="H9" s="3"/>
    </row>
    <row r="10" spans="1:8" x14ac:dyDescent="0.3">
      <c r="A10" s="2">
        <v>120919951</v>
      </c>
      <c r="B10" s="19" t="s">
        <v>19</v>
      </c>
      <c r="C10" s="19" t="s">
        <v>88</v>
      </c>
      <c r="D10" s="20">
        <v>43833</v>
      </c>
      <c r="E10" s="19" t="s">
        <v>20</v>
      </c>
      <c r="F10" s="21">
        <v>-56.13</v>
      </c>
      <c r="G10" s="22" t="s">
        <v>94</v>
      </c>
      <c r="H10" s="22"/>
    </row>
    <row r="11" spans="1:8" x14ac:dyDescent="0.3">
      <c r="A11" s="2">
        <v>120919951</v>
      </c>
      <c r="B11" s="2" t="s">
        <v>21</v>
      </c>
      <c r="C11" s="2" t="s">
        <v>65</v>
      </c>
      <c r="D11" s="4">
        <v>43833</v>
      </c>
      <c r="E11" s="2" t="s">
        <v>22</v>
      </c>
      <c r="F11" s="5">
        <v>-50.3</v>
      </c>
      <c r="G11" s="3" t="s">
        <v>89</v>
      </c>
      <c r="H11" s="3" t="s">
        <v>90</v>
      </c>
    </row>
    <row r="12" spans="1:8" x14ac:dyDescent="0.3">
      <c r="A12" s="2">
        <v>120919951</v>
      </c>
      <c r="B12" s="19" t="s">
        <v>23</v>
      </c>
      <c r="C12" s="19" t="s">
        <v>91</v>
      </c>
      <c r="D12" s="20">
        <v>43833</v>
      </c>
      <c r="E12" s="19" t="s">
        <v>24</v>
      </c>
      <c r="F12" s="21">
        <v>-54.8</v>
      </c>
      <c r="G12" s="22" t="s">
        <v>94</v>
      </c>
      <c r="H12" s="22"/>
    </row>
    <row r="13" spans="1:8" x14ac:dyDescent="0.3">
      <c r="A13" s="2">
        <v>121422469</v>
      </c>
      <c r="B13" s="2" t="s">
        <v>25</v>
      </c>
      <c r="C13" s="2" t="s">
        <v>66</v>
      </c>
      <c r="D13" s="4">
        <v>43825</v>
      </c>
      <c r="E13" s="2" t="s">
        <v>26</v>
      </c>
      <c r="F13" s="5">
        <v>-463.28</v>
      </c>
      <c r="G13" s="3" t="s">
        <v>93</v>
      </c>
      <c r="H13" s="3" t="s">
        <v>92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0"/>
  <sheetViews>
    <sheetView tabSelected="1" topLeftCell="A46" workbookViewId="0">
      <selection activeCell="E8" sqref="E8"/>
    </sheetView>
  </sheetViews>
  <sheetFormatPr defaultRowHeight="14.4" x14ac:dyDescent="0.3"/>
  <cols>
    <col min="1" max="1" width="10" bestFit="1" customWidth="1"/>
    <col min="2" max="2" width="12.77734375" bestFit="1" customWidth="1"/>
    <col min="3" max="3" width="12" bestFit="1" customWidth="1"/>
    <col min="4" max="4" width="171.21875" hidden="1" customWidth="1"/>
    <col min="5" max="5" width="29.21875" bestFit="1" customWidth="1"/>
    <col min="6" max="6" width="11.21875" bestFit="1" customWidth="1"/>
    <col min="7" max="7" width="16.33203125" bestFit="1" customWidth="1"/>
    <col min="8" max="8" width="16.21875" bestFit="1" customWidth="1"/>
    <col min="9" max="9" width="16.44140625" style="15" bestFit="1" customWidth="1"/>
    <col min="12" max="12" width="12.5546875" customWidth="1"/>
    <col min="13" max="13" width="21.77734375" bestFit="1" customWidth="1"/>
  </cols>
  <sheetData>
    <row r="1" spans="1:13" ht="15.6" x14ac:dyDescent="0.3">
      <c r="A1" s="8" t="s">
        <v>27</v>
      </c>
    </row>
    <row r="2" spans="1:13" ht="13.8" customHeight="1" x14ac:dyDescent="0.3">
      <c r="A2" s="9" t="s">
        <v>32</v>
      </c>
      <c r="B2" s="9" t="s">
        <v>33</v>
      </c>
      <c r="C2" s="9" t="s">
        <v>34</v>
      </c>
      <c r="D2" s="9" t="s">
        <v>35</v>
      </c>
      <c r="E2" s="9" t="s">
        <v>36</v>
      </c>
      <c r="F2" s="9" t="s">
        <v>37</v>
      </c>
      <c r="G2" s="9" t="s">
        <v>38</v>
      </c>
      <c r="H2" s="9" t="s">
        <v>39</v>
      </c>
      <c r="I2" s="13" t="s">
        <v>75</v>
      </c>
    </row>
    <row r="3" spans="1:13" x14ac:dyDescent="0.3">
      <c r="A3" s="10" t="s">
        <v>31</v>
      </c>
      <c r="B3" s="11" t="s">
        <v>40</v>
      </c>
      <c r="C3" s="11">
        <v>86569130181</v>
      </c>
      <c r="D3" s="11" t="s">
        <v>41</v>
      </c>
      <c r="E3" s="11">
        <v>3</v>
      </c>
      <c r="F3" s="12">
        <v>55.62</v>
      </c>
      <c r="G3" s="12">
        <v>38.64</v>
      </c>
      <c r="H3" s="12">
        <v>38.64</v>
      </c>
      <c r="I3" s="14">
        <f>(F3-G3)*E3</f>
        <v>50.939999999999991</v>
      </c>
    </row>
    <row r="4" spans="1:13" x14ac:dyDescent="0.3">
      <c r="A4" s="10" t="s">
        <v>42</v>
      </c>
      <c r="B4" s="10" t="s">
        <v>43</v>
      </c>
      <c r="C4" s="11">
        <v>86569038692</v>
      </c>
      <c r="D4" s="11" t="s">
        <v>44</v>
      </c>
      <c r="E4" s="11">
        <v>1</v>
      </c>
      <c r="F4" s="12">
        <v>101.14</v>
      </c>
      <c r="G4" s="12">
        <v>77.28</v>
      </c>
      <c r="H4" s="12">
        <v>77.28</v>
      </c>
      <c r="I4" s="14">
        <f t="shared" ref="I4:I25" si="0">(F4-G4)*E4</f>
        <v>23.86</v>
      </c>
      <c r="L4" s="18" t="s">
        <v>77</v>
      </c>
      <c r="M4" t="s">
        <v>76</v>
      </c>
    </row>
    <row r="5" spans="1:13" x14ac:dyDescent="0.3">
      <c r="A5" s="10" t="s">
        <v>42</v>
      </c>
      <c r="B5" s="10" t="s">
        <v>45</v>
      </c>
      <c r="C5" s="11">
        <v>86569049117</v>
      </c>
      <c r="D5" s="11" t="s">
        <v>46</v>
      </c>
      <c r="E5" s="11">
        <v>1</v>
      </c>
      <c r="F5" s="12">
        <v>68.319999999999993</v>
      </c>
      <c r="G5" s="12">
        <v>53.81</v>
      </c>
      <c r="H5" s="12">
        <v>53.81</v>
      </c>
      <c r="I5" s="14">
        <f t="shared" si="0"/>
        <v>14.509999999999991</v>
      </c>
      <c r="L5" s="1" t="s">
        <v>42</v>
      </c>
      <c r="M5" s="17">
        <v>57.059999999999995</v>
      </c>
    </row>
    <row r="6" spans="1:13" x14ac:dyDescent="0.3">
      <c r="A6" s="10" t="s">
        <v>42</v>
      </c>
      <c r="B6" s="10" t="s">
        <v>47</v>
      </c>
      <c r="C6" s="11">
        <v>86569074034</v>
      </c>
      <c r="D6" s="11" t="s">
        <v>48</v>
      </c>
      <c r="E6" s="11">
        <v>1</v>
      </c>
      <c r="F6" s="12">
        <v>62.85</v>
      </c>
      <c r="G6" s="12">
        <v>44.16</v>
      </c>
      <c r="H6" s="12">
        <v>44.16</v>
      </c>
      <c r="I6" s="14">
        <f t="shared" si="0"/>
        <v>18.690000000000005</v>
      </c>
      <c r="L6" s="1" t="s">
        <v>57</v>
      </c>
      <c r="M6" s="17">
        <v>70.63</v>
      </c>
    </row>
    <row r="7" spans="1:13" x14ac:dyDescent="0.3">
      <c r="A7" s="10" t="s">
        <v>49</v>
      </c>
      <c r="B7" s="10" t="s">
        <v>43</v>
      </c>
      <c r="C7" s="11">
        <v>86569038692</v>
      </c>
      <c r="D7" s="11" t="s">
        <v>44</v>
      </c>
      <c r="E7" s="11">
        <v>1</v>
      </c>
      <c r="F7" s="12">
        <v>101.14</v>
      </c>
      <c r="G7" s="12">
        <v>77.28</v>
      </c>
      <c r="H7" s="12">
        <v>77.28</v>
      </c>
      <c r="I7" s="14">
        <f t="shared" si="0"/>
        <v>23.86</v>
      </c>
      <c r="L7" s="1" t="s">
        <v>66</v>
      </c>
      <c r="M7" s="17">
        <v>131.07</v>
      </c>
    </row>
    <row r="8" spans="1:13" x14ac:dyDescent="0.3">
      <c r="A8" s="10" t="s">
        <v>49</v>
      </c>
      <c r="B8" s="10" t="s">
        <v>50</v>
      </c>
      <c r="C8" s="11">
        <v>86569023896</v>
      </c>
      <c r="D8" s="11" t="s">
        <v>51</v>
      </c>
      <c r="E8" s="11">
        <v>1</v>
      </c>
      <c r="F8" s="12">
        <v>101.14</v>
      </c>
      <c r="G8" s="12">
        <v>77.28</v>
      </c>
      <c r="H8" s="12">
        <v>77.28</v>
      </c>
      <c r="I8" s="14">
        <f t="shared" si="0"/>
        <v>23.86</v>
      </c>
      <c r="L8" s="1" t="s">
        <v>60</v>
      </c>
      <c r="M8" s="17">
        <v>82.22</v>
      </c>
    </row>
    <row r="9" spans="1:13" x14ac:dyDescent="0.3">
      <c r="A9" s="10" t="s">
        <v>52</v>
      </c>
      <c r="B9" s="10" t="s">
        <v>53</v>
      </c>
      <c r="C9" s="11">
        <v>86569044853</v>
      </c>
      <c r="D9" s="11" t="s">
        <v>54</v>
      </c>
      <c r="E9" s="11">
        <v>1</v>
      </c>
      <c r="F9" s="12">
        <v>62.85</v>
      </c>
      <c r="G9" s="12">
        <v>44.16</v>
      </c>
      <c r="H9" s="12">
        <v>44.16</v>
      </c>
      <c r="I9" s="14">
        <f t="shared" si="0"/>
        <v>18.690000000000005</v>
      </c>
      <c r="L9" s="1" t="s">
        <v>52</v>
      </c>
      <c r="M9" s="17">
        <v>52.660000000000011</v>
      </c>
    </row>
    <row r="10" spans="1:13" x14ac:dyDescent="0.3">
      <c r="A10" s="11" t="s">
        <v>52</v>
      </c>
      <c r="B10" s="11" t="s">
        <v>47</v>
      </c>
      <c r="C10" s="11">
        <v>86569074034</v>
      </c>
      <c r="D10" s="11" t="s">
        <v>48</v>
      </c>
      <c r="E10" s="11">
        <v>1</v>
      </c>
      <c r="F10" s="12">
        <v>62.85</v>
      </c>
      <c r="G10" s="12">
        <v>44.16</v>
      </c>
      <c r="H10" s="12">
        <v>44.16</v>
      </c>
      <c r="I10" s="14">
        <f t="shared" si="0"/>
        <v>18.690000000000005</v>
      </c>
      <c r="L10" s="1" t="s">
        <v>49</v>
      </c>
      <c r="M10" s="17">
        <v>47.72</v>
      </c>
    </row>
    <row r="11" spans="1:13" x14ac:dyDescent="0.3">
      <c r="A11" s="11" t="s">
        <v>52</v>
      </c>
      <c r="B11" s="11" t="s">
        <v>55</v>
      </c>
      <c r="C11" s="11">
        <v>86569130129</v>
      </c>
      <c r="D11" s="11" t="s">
        <v>56</v>
      </c>
      <c r="E11" s="11">
        <v>1</v>
      </c>
      <c r="F11" s="12">
        <v>48.4</v>
      </c>
      <c r="G11" s="12">
        <v>33.119999999999997</v>
      </c>
      <c r="H11" s="12">
        <v>33.119999999999997</v>
      </c>
      <c r="I11" s="14">
        <f t="shared" si="0"/>
        <v>15.280000000000001</v>
      </c>
      <c r="L11" s="1" t="s">
        <v>65</v>
      </c>
      <c r="M11" s="17">
        <v>23.86</v>
      </c>
    </row>
    <row r="12" spans="1:13" x14ac:dyDescent="0.3">
      <c r="A12" s="11" t="s">
        <v>57</v>
      </c>
      <c r="B12" s="11" t="s">
        <v>58</v>
      </c>
      <c r="C12" s="11">
        <v>86569030610</v>
      </c>
      <c r="D12" s="11" t="s">
        <v>59</v>
      </c>
      <c r="E12" s="11">
        <v>1</v>
      </c>
      <c r="F12" s="12">
        <v>101.14</v>
      </c>
      <c r="G12" s="12">
        <v>77.28</v>
      </c>
      <c r="H12" s="12">
        <v>77.28</v>
      </c>
      <c r="I12" s="14">
        <f t="shared" si="0"/>
        <v>23.86</v>
      </c>
      <c r="L12" s="1" t="s">
        <v>31</v>
      </c>
      <c r="M12" s="17">
        <v>50.939999999999991</v>
      </c>
    </row>
    <row r="13" spans="1:13" x14ac:dyDescent="0.3">
      <c r="A13" s="11" t="s">
        <v>57</v>
      </c>
      <c r="B13" s="11" t="s">
        <v>45</v>
      </c>
      <c r="C13" s="11">
        <v>86569049117</v>
      </c>
      <c r="D13" s="11" t="s">
        <v>46</v>
      </c>
      <c r="E13" s="11">
        <v>1</v>
      </c>
      <c r="F13" s="12">
        <v>68.319999999999993</v>
      </c>
      <c r="G13" s="12">
        <v>53.81</v>
      </c>
      <c r="H13" s="12">
        <v>53.81</v>
      </c>
      <c r="I13" s="14">
        <f t="shared" si="0"/>
        <v>14.509999999999991</v>
      </c>
      <c r="L13" s="1" t="s">
        <v>78</v>
      </c>
      <c r="M13" s="17">
        <v>516.16</v>
      </c>
    </row>
    <row r="14" spans="1:13" x14ac:dyDescent="0.3">
      <c r="A14" s="11" t="s">
        <v>57</v>
      </c>
      <c r="B14" s="11" t="s">
        <v>40</v>
      </c>
      <c r="C14" s="11">
        <v>86569130181</v>
      </c>
      <c r="D14" s="11" t="s">
        <v>41</v>
      </c>
      <c r="E14" s="11">
        <v>1</v>
      </c>
      <c r="F14" s="12">
        <v>55.62</v>
      </c>
      <c r="G14" s="12">
        <v>38.64</v>
      </c>
      <c r="H14" s="12">
        <v>38.64</v>
      </c>
      <c r="I14" s="14">
        <f t="shared" si="0"/>
        <v>16.979999999999997</v>
      </c>
    </row>
    <row r="15" spans="1:13" x14ac:dyDescent="0.3">
      <c r="A15" s="11" t="s">
        <v>57</v>
      </c>
      <c r="B15" s="11" t="s">
        <v>55</v>
      </c>
      <c r="C15" s="11">
        <v>86569130129</v>
      </c>
      <c r="D15" s="11" t="s">
        <v>56</v>
      </c>
      <c r="E15" s="11">
        <v>1</v>
      </c>
      <c r="F15" s="12">
        <v>48.4</v>
      </c>
      <c r="G15" s="12">
        <v>33.119999999999997</v>
      </c>
      <c r="H15" s="12">
        <v>33.119999999999997</v>
      </c>
      <c r="I15" s="14">
        <f t="shared" si="0"/>
        <v>15.280000000000001</v>
      </c>
    </row>
    <row r="16" spans="1:13" x14ac:dyDescent="0.3">
      <c r="A16" s="11" t="s">
        <v>60</v>
      </c>
      <c r="B16" s="11" t="s">
        <v>61</v>
      </c>
      <c r="C16" s="11">
        <v>86569045768</v>
      </c>
      <c r="D16" s="11" t="s">
        <v>62</v>
      </c>
      <c r="E16" s="11">
        <v>1</v>
      </c>
      <c r="F16" s="12">
        <v>86.69</v>
      </c>
      <c r="G16" s="12">
        <v>66.239999999999995</v>
      </c>
      <c r="H16" s="12">
        <v>66.239999999999995</v>
      </c>
      <c r="I16" s="14">
        <f t="shared" si="0"/>
        <v>20.450000000000003</v>
      </c>
    </row>
    <row r="17" spans="1:9" x14ac:dyDescent="0.3">
      <c r="A17" s="11" t="s">
        <v>60</v>
      </c>
      <c r="B17" s="11" t="s">
        <v>63</v>
      </c>
      <c r="C17" s="11">
        <v>86569099327</v>
      </c>
      <c r="D17" s="11" t="s">
        <v>64</v>
      </c>
      <c r="E17" s="11">
        <v>2</v>
      </c>
      <c r="F17" s="12">
        <v>48.4</v>
      </c>
      <c r="G17" s="12">
        <v>34.5</v>
      </c>
      <c r="H17" s="12">
        <v>34.5</v>
      </c>
      <c r="I17" s="14">
        <f t="shared" si="0"/>
        <v>27.799999999999997</v>
      </c>
    </row>
    <row r="18" spans="1:9" x14ac:dyDescent="0.3">
      <c r="A18" s="11" t="s">
        <v>60</v>
      </c>
      <c r="B18" s="11" t="s">
        <v>47</v>
      </c>
      <c r="C18" s="11">
        <v>86569074034</v>
      </c>
      <c r="D18" s="11" t="s">
        <v>48</v>
      </c>
      <c r="E18" s="11">
        <v>1</v>
      </c>
      <c r="F18" s="12">
        <v>62.85</v>
      </c>
      <c r="G18" s="12">
        <v>44.16</v>
      </c>
      <c r="H18" s="12">
        <v>44.16</v>
      </c>
      <c r="I18" s="14">
        <f t="shared" si="0"/>
        <v>18.690000000000005</v>
      </c>
    </row>
    <row r="19" spans="1:9" x14ac:dyDescent="0.3">
      <c r="A19" s="11" t="s">
        <v>60</v>
      </c>
      <c r="B19" s="11" t="s">
        <v>55</v>
      </c>
      <c r="C19" s="11">
        <v>86569130129</v>
      </c>
      <c r="D19" s="11" t="s">
        <v>56</v>
      </c>
      <c r="E19" s="11">
        <v>1</v>
      </c>
      <c r="F19" s="12">
        <v>48.4</v>
      </c>
      <c r="G19" s="12">
        <v>33.119999999999997</v>
      </c>
      <c r="H19" s="12">
        <v>33.119999999999997</v>
      </c>
      <c r="I19" s="14">
        <f t="shared" si="0"/>
        <v>15.280000000000001</v>
      </c>
    </row>
    <row r="20" spans="1:9" x14ac:dyDescent="0.3">
      <c r="A20" s="11" t="s">
        <v>65</v>
      </c>
      <c r="B20" s="11" t="s">
        <v>58</v>
      </c>
      <c r="C20" s="11">
        <v>86569030610</v>
      </c>
      <c r="D20" s="11" t="s">
        <v>59</v>
      </c>
      <c r="E20" s="11">
        <v>1</v>
      </c>
      <c r="F20" s="12">
        <v>101.14</v>
      </c>
      <c r="G20" s="12">
        <v>77.28</v>
      </c>
      <c r="H20" s="12">
        <v>77.28</v>
      </c>
      <c r="I20" s="14">
        <f t="shared" si="0"/>
        <v>23.86</v>
      </c>
    </row>
    <row r="21" spans="1:9" x14ac:dyDescent="0.3">
      <c r="A21" s="11" t="s">
        <v>66</v>
      </c>
      <c r="B21" s="11" t="s">
        <v>67</v>
      </c>
      <c r="C21" s="11">
        <v>86569053336</v>
      </c>
      <c r="D21" s="11" t="s">
        <v>68</v>
      </c>
      <c r="E21" s="11">
        <v>1</v>
      </c>
      <c r="F21" s="12">
        <v>55.62</v>
      </c>
      <c r="G21" s="12">
        <v>40.25</v>
      </c>
      <c r="H21" s="12">
        <v>40.25</v>
      </c>
      <c r="I21" s="14">
        <f t="shared" si="0"/>
        <v>15.369999999999997</v>
      </c>
    </row>
    <row r="22" spans="1:9" x14ac:dyDescent="0.3">
      <c r="A22" s="11" t="s">
        <v>66</v>
      </c>
      <c r="B22" s="11" t="s">
        <v>69</v>
      </c>
      <c r="C22" s="11">
        <v>86569044822</v>
      </c>
      <c r="D22" s="11" t="s">
        <v>70</v>
      </c>
      <c r="E22" s="11">
        <v>1</v>
      </c>
      <c r="F22" s="12">
        <v>202.29</v>
      </c>
      <c r="G22" s="12">
        <v>154</v>
      </c>
      <c r="H22" s="12">
        <v>154</v>
      </c>
      <c r="I22" s="14">
        <f t="shared" si="0"/>
        <v>48.289999999999992</v>
      </c>
    </row>
    <row r="23" spans="1:9" x14ac:dyDescent="0.3">
      <c r="A23" s="11" t="s">
        <v>66</v>
      </c>
      <c r="B23" s="11" t="s">
        <v>47</v>
      </c>
      <c r="C23" s="11">
        <v>86569074034</v>
      </c>
      <c r="D23" s="11" t="s">
        <v>48</v>
      </c>
      <c r="E23" s="11">
        <v>2</v>
      </c>
      <c r="F23" s="12">
        <v>62.85</v>
      </c>
      <c r="G23" s="12">
        <v>44.16</v>
      </c>
      <c r="H23" s="12">
        <v>44.16</v>
      </c>
      <c r="I23" s="14">
        <f t="shared" si="0"/>
        <v>37.38000000000001</v>
      </c>
    </row>
    <row r="24" spans="1:9" x14ac:dyDescent="0.3">
      <c r="A24" s="11" t="s">
        <v>66</v>
      </c>
      <c r="B24" s="11" t="s">
        <v>71</v>
      </c>
      <c r="C24" s="11">
        <v>86569130204</v>
      </c>
      <c r="D24" s="11" t="s">
        <v>72</v>
      </c>
      <c r="E24" s="11">
        <v>1</v>
      </c>
      <c r="F24" s="12">
        <v>41.17</v>
      </c>
      <c r="G24" s="12">
        <v>25.88</v>
      </c>
      <c r="H24" s="12">
        <v>25.88</v>
      </c>
      <c r="I24" s="14">
        <f t="shared" si="0"/>
        <v>15.290000000000003</v>
      </c>
    </row>
    <row r="25" spans="1:9" x14ac:dyDescent="0.3">
      <c r="A25" s="11" t="s">
        <v>66</v>
      </c>
      <c r="B25" s="11" t="s">
        <v>73</v>
      </c>
      <c r="C25" s="11">
        <v>86569105660</v>
      </c>
      <c r="D25" s="11" t="s">
        <v>74</v>
      </c>
      <c r="E25" s="11">
        <v>1</v>
      </c>
      <c r="F25" s="12">
        <v>72.239999999999995</v>
      </c>
      <c r="G25" s="12">
        <v>57.5</v>
      </c>
      <c r="H25" s="12">
        <v>57.5</v>
      </c>
      <c r="I25" s="14">
        <f t="shared" si="0"/>
        <v>14.739999999999995</v>
      </c>
    </row>
    <row r="26" spans="1:9" x14ac:dyDescent="0.3">
      <c r="I26" s="16">
        <f>SUM(I3:I25)</f>
        <v>516.16</v>
      </c>
    </row>
    <row r="27" spans="1:9" x14ac:dyDescent="0.3">
      <c r="I27" s="15">
        <v>110.93</v>
      </c>
    </row>
    <row r="28" spans="1:9" x14ac:dyDescent="0.3">
      <c r="H28" t="s">
        <v>95</v>
      </c>
      <c r="I28" s="16">
        <f>SUM(I26:I27)</f>
        <v>627.08999999999992</v>
      </c>
    </row>
    <row r="29" spans="1:9" x14ac:dyDescent="0.3">
      <c r="A29" s="2">
        <v>120919951</v>
      </c>
      <c r="B29" s="19" t="s">
        <v>19</v>
      </c>
      <c r="C29" s="19" t="s">
        <v>88</v>
      </c>
      <c r="D29" s="20">
        <v>43833</v>
      </c>
      <c r="E29" s="19" t="s">
        <v>20</v>
      </c>
      <c r="F29" s="21">
        <v>-56.13</v>
      </c>
      <c r="G29" s="22" t="s">
        <v>94</v>
      </c>
    </row>
    <row r="30" spans="1:9" x14ac:dyDescent="0.3">
      <c r="A30" s="2">
        <v>120919951</v>
      </c>
      <c r="B30" s="19" t="s">
        <v>23</v>
      </c>
      <c r="C30" s="19" t="s">
        <v>91</v>
      </c>
      <c r="D30" s="20">
        <v>43833</v>
      </c>
      <c r="E30" s="19" t="s">
        <v>24</v>
      </c>
      <c r="F30" s="21">
        <v>-54.8</v>
      </c>
      <c r="G30" s="22" t="s">
        <v>94</v>
      </c>
    </row>
  </sheetData>
  <pageMargins left="0.25" right="0.25" top="0.75" bottom="0.75" header="0.3" footer="0.3"/>
  <pageSetup scale="57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4" sqref="B34"/>
    </sheetView>
  </sheetViews>
  <sheetFormatPr defaultRowHeight="14.4" x14ac:dyDescent="0.3"/>
  <cols>
    <col min="2" max="2" width="20.77734375" bestFit="1" customWidth="1"/>
  </cols>
  <sheetData>
    <row r="1" spans="1:2" x14ac:dyDescent="0.3">
      <c r="A1" t="s">
        <v>77</v>
      </c>
      <c r="B1" t="s">
        <v>76</v>
      </c>
    </row>
    <row r="2" spans="1:2" x14ac:dyDescent="0.3">
      <c r="A2" t="s">
        <v>42</v>
      </c>
      <c r="B2">
        <v>57.059999999999995</v>
      </c>
    </row>
    <row r="3" spans="1:2" x14ac:dyDescent="0.3">
      <c r="A3" t="s">
        <v>57</v>
      </c>
      <c r="B3">
        <v>70.63</v>
      </c>
    </row>
    <row r="4" spans="1:2" x14ac:dyDescent="0.3">
      <c r="A4" t="s">
        <v>66</v>
      </c>
      <c r="B4">
        <v>131.07</v>
      </c>
    </row>
    <row r="5" spans="1:2" x14ac:dyDescent="0.3">
      <c r="A5" t="s">
        <v>60</v>
      </c>
      <c r="B5">
        <v>82.22</v>
      </c>
    </row>
    <row r="6" spans="1:2" x14ac:dyDescent="0.3">
      <c r="A6" t="s">
        <v>52</v>
      </c>
      <c r="B6">
        <v>52.660000000000011</v>
      </c>
    </row>
    <row r="7" spans="1:2" x14ac:dyDescent="0.3">
      <c r="A7" t="s">
        <v>49</v>
      </c>
      <c r="B7">
        <v>47.72</v>
      </c>
    </row>
    <row r="8" spans="1:2" x14ac:dyDescent="0.3">
      <c r="A8" t="s">
        <v>65</v>
      </c>
      <c r="B8">
        <v>23.86</v>
      </c>
    </row>
    <row r="9" spans="1:2" x14ac:dyDescent="0.3">
      <c r="A9" t="s">
        <v>31</v>
      </c>
      <c r="B9">
        <v>50.939999999999991</v>
      </c>
    </row>
    <row r="10" spans="1:2" x14ac:dyDescent="0.3">
      <c r="A10" t="s">
        <v>78</v>
      </c>
      <c r="B10">
        <v>516.16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VALID AND ACCEPT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2020-04-07T19:08:27Z</cp:lastPrinted>
  <dcterms:created xsi:type="dcterms:W3CDTF">2020-04-06T22:15:06Z</dcterms:created>
  <dcterms:modified xsi:type="dcterms:W3CDTF">2020-04-07T19:08:28Z</dcterms:modified>
</cp:coreProperties>
</file>