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6" windowWidth="13380" windowHeight="6648"/>
  </bookViews>
  <sheets>
    <sheet name="Summary" sheetId="1" r:id="rId1"/>
    <sheet name="Accept &amp; Validate" sheetId="2" r:id="rId2"/>
    <sheet name="DENY &amp; DISPUTE" sheetId="3" r:id="rId3"/>
    <sheet name="Sheet4" sheetId="4" r:id="rId4"/>
  </sheets>
  <definedNames>
    <definedName name="_xlnm._FilterDatabase" localSheetId="0" hidden="1">Summary!$A$2:$G$20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F20" i="1" l="1"/>
  <c r="I32" i="2"/>
  <c r="I136" i="3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2" i="3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<sst xmlns="http://schemas.openxmlformats.org/spreadsheetml/2006/main" count="628" uniqueCount="389">
  <si>
    <t>31589053PC</t>
  </si>
  <si>
    <t>Price Claim for Invoice - 31589053</t>
  </si>
  <si>
    <t>31589056PC</t>
  </si>
  <si>
    <t>Price Claim for Invoice - 31589056</t>
  </si>
  <si>
    <t>31645978PC</t>
  </si>
  <si>
    <t>Price Claim for Invoice - 31645978</t>
  </si>
  <si>
    <t>31662058PC</t>
  </si>
  <si>
    <t>Price Claim for Invoice - 31662058</t>
  </si>
  <si>
    <t>31665915PC</t>
  </si>
  <si>
    <t>Price Claim for Invoice - 31665915</t>
  </si>
  <si>
    <t>31684276PC</t>
  </si>
  <si>
    <t>Price Claim for Invoice - 31684276</t>
  </si>
  <si>
    <t>31685391PC</t>
  </si>
  <si>
    <t>Price Claim for Invoice - 31685391</t>
  </si>
  <si>
    <t>31686158PC</t>
  </si>
  <si>
    <t>Price Claim for Invoice - 31686158</t>
  </si>
  <si>
    <t>31686159PC</t>
  </si>
  <si>
    <t>Price Claim for Invoice - 31686159</t>
  </si>
  <si>
    <t>31710578PC</t>
  </si>
  <si>
    <t>Price Claim for Invoice - 31710578</t>
  </si>
  <si>
    <t>31307765SCRPC</t>
  </si>
  <si>
    <t>Price Claim for Invoice - 31307765SCR</t>
  </si>
  <si>
    <t>31716319PC</t>
  </si>
  <si>
    <t>Price Claim for Invoice - 31716319</t>
  </si>
  <si>
    <t>31716586PC</t>
  </si>
  <si>
    <t>Price Claim for Invoice - 31716586</t>
  </si>
  <si>
    <t>31720191PC</t>
  </si>
  <si>
    <t>Price Claim for Invoice - 31720191</t>
  </si>
  <si>
    <t>31720217PC</t>
  </si>
  <si>
    <t>Price Claim for Invoice - 31720217</t>
  </si>
  <si>
    <t>31721259PC</t>
  </si>
  <si>
    <t>Price Claim for Invoice - 31721259</t>
  </si>
  <si>
    <t>31721845PC</t>
  </si>
  <si>
    <t>Price Claim for Invoice - 31721845</t>
  </si>
  <si>
    <t>Payment #</t>
  </si>
  <si>
    <t>Invoice #</t>
  </si>
  <si>
    <t>Invoice Date</t>
  </si>
  <si>
    <t>Description</t>
  </si>
  <si>
    <t>Amount</t>
  </si>
  <si>
    <t>AR Notes</t>
  </si>
  <si>
    <t>Dispute ID</t>
  </si>
  <si>
    <t>PO</t>
  </si>
  <si>
    <t>ASIN</t>
  </si>
  <si>
    <t>UPC</t>
  </si>
  <si>
    <t>Title</t>
  </si>
  <si>
    <t>Qty</t>
  </si>
  <si>
    <t>Invoice Cost</t>
  </si>
  <si>
    <t>PO cost</t>
  </si>
  <si>
    <t>Amazon Paid cost</t>
  </si>
  <si>
    <t>26W9GTDA</t>
  </si>
  <si>
    <t>B07CZYFSJC</t>
  </si>
  <si>
    <t>Madison Park Laetitia Comforter Reversible Cotton Chenille Flower Floral Botanical Medallion Tufted Fringe Soft Overfilled Down Alternative Hypoallergenic All Season Bedding-Set, Queen, Grey</t>
  </si>
  <si>
    <t>B07FMR3VMS</t>
  </si>
  <si>
    <t>Madison Park Viola Comforter Reversible Cotton Chenille Damask Flower Floral Botanical Tufted Fringe Soft Overfilled Down Alternative Hypoallergenic All Season Bedding-Set, King/Cal King, White</t>
  </si>
  <si>
    <t>B07TX5RNVL</t>
  </si>
  <si>
    <t>Comfort Spaces Aaron Sherpa Comforter and Throw Combo Set, Ultra Softy Fluffy Warm Checker Plaid Pattern Cold Weather Bedding, Twin/Twin XL, Navy</t>
  </si>
  <si>
    <t>8BYDC1CT</t>
  </si>
  <si>
    <t>B07FMWK4ND</t>
  </si>
  <si>
    <t>Madison Park Viola Coverlet Reversible Solid 100% Cotton Chenille Flower Floral Botanical Tufted Fringe Soft Light-Weight Durable All Season Bedding-Set, King/Cal King, Damask Embroidery White</t>
  </si>
  <si>
    <t>14UINROP</t>
  </si>
  <si>
    <t>B07CZY8YD3</t>
  </si>
  <si>
    <t>Madison Park Laetitia Duvet Cover Reversible Solid 100% Cotton Chenille Tufted Floral Flower Botanical Medallion Fluffy Texture Soft Durable All Season Bedding-Sets, King/Cal King, Ivory</t>
  </si>
  <si>
    <t>B07DSFPJNR</t>
  </si>
  <si>
    <t>Madison Park Pacey Comforter Reversible Solid Tufted 100% Cotton Chenille Shell Cover Medallion Geometric Shape Soft Down Alternative Hypoallergenic Fill All Season Bedding-Set, King/Cal King, White</t>
  </si>
  <si>
    <t>1APKLVPL</t>
  </si>
  <si>
    <t>B07BLWYPZN</t>
  </si>
  <si>
    <t>Madison Park Finley 3 Piece Cotton Waffle Weave Comforter Set, King/Cal King, White</t>
  </si>
  <si>
    <t>B07FNJXH4V</t>
  </si>
  <si>
    <t>Intelligent Design Zoey Comforter Reversible Triangle Metallic Printed 100% Brushed Ultra-Soft Overfilled Down Alternative Hypoallergenic All Season Bedding-Set, Twin/Twin XL, Blush/Rosegold</t>
  </si>
  <si>
    <t>37VQWL2Y</t>
  </si>
  <si>
    <t>B07D133SXV</t>
  </si>
  <si>
    <t>Madison Park Nova Luxury Soft Mohair Reverse Faux Mink Comforter Set, King, Grey</t>
  </si>
  <si>
    <t>B07DPNL14P</t>
  </si>
  <si>
    <t>Urban Habitat Kids Callie Comforter Reversible 100% Cotton Jacquard Weave Colorful Poms Dots Soft Overfilled Down Alternative Hypoallergenic All Season Bedding-Set, Twin, Multi</t>
  </si>
  <si>
    <t>8HTFA5DP</t>
  </si>
  <si>
    <t>3W3TF7GH</t>
  </si>
  <si>
    <t>B074V1XHDL</t>
  </si>
  <si>
    <t>Sherpa/Plush Throw Blanket for Couch - 50x60 inches Lightweight Cozy Sofa Bed/Couch Throw for Beds Office Lap - Fair Isle - Grey</t>
  </si>
  <si>
    <t>8A2RY24U</t>
  </si>
  <si>
    <t>6OW2ZNOM</t>
  </si>
  <si>
    <t>B07FMT8VQ5</t>
  </si>
  <si>
    <t>Madison Park Viola Coverlet Reversible Solid 100% Cotton Chenille Flower Floral Botanical Tufted Fringe Soft Light-Weight Durable All Season Bedding-Set, Full/Queen, Damask Embroidery White</t>
  </si>
  <si>
    <t>2NG89AJA</t>
  </si>
  <si>
    <t>B0793QHF4L</t>
  </si>
  <si>
    <t>Brooklyn Cotton Jacquard Comforter Set Blue Full/Queen</t>
  </si>
  <si>
    <t>78KR4PEO</t>
  </si>
  <si>
    <t>B07CZXJM4Z</t>
  </si>
  <si>
    <t>Madison Park Laetitia Comforter Reversible Cotton Chenille Flower Floral Botanical Medallion Tufted Fringe Soft Overfilled Down Alternative Hypoallergenic All Season Bedding-Set, King, Blush</t>
  </si>
  <si>
    <t>B07D774HPR</t>
  </si>
  <si>
    <t>Madison Park Arya Medallion Pattern Ultra Soft Luxury Premium Plush Comforter Mini Set, Full/Queen, Grey</t>
  </si>
  <si>
    <t>2UHWPDRK</t>
  </si>
  <si>
    <t>B07CZY61CD</t>
  </si>
  <si>
    <t>Madison Park Laetitia Coverlet Reversible 100% Cotton Chenille Floral Medallion Tufted Fringe Tassel Soft Hypoallergenic All Season Woven Bedding-Set, Full/Queen, Flower Embroidery Blush</t>
  </si>
  <si>
    <t>B07D11NWQ5</t>
  </si>
  <si>
    <t>Intelligent Design Lorna Comforter Reversible Bag Mermaid Scallop Scales Metallic Print Ultra-Soft Brushed Overfilled Down Alternative Hypoallergenic All Season Bedding-Set, Twin, Blush</t>
  </si>
  <si>
    <t>B07JV9CPWX</t>
  </si>
  <si>
    <t>Madison Park Chunky Luxury Throw Ivory 50x60 Knit Premium Soft Cozy Acrylic for Bed, Couch or Sofa, 50"x60", Aqua</t>
  </si>
  <si>
    <t>Validated Amt</t>
  </si>
  <si>
    <t>B0793S53M2</t>
  </si>
  <si>
    <t>Loretta Comforter and Sheet Set Navy Full</t>
  </si>
  <si>
    <t>B07BRR8G2G</t>
  </si>
  <si>
    <t>Madison Park Finley Comforter Reversible 100% Cotton Honeycomb Waffle Weave Sensory Texture Wood Button Accent Soft Down Alternative Hypoallergenic All Season Bedding-Set, King/California King, Grey</t>
  </si>
  <si>
    <t>B07D12TZJ8</t>
  </si>
  <si>
    <t>Intelligent Design Lorna Metallic Print Mermid Scale Scallop Polka Dots Ultrasoft Microfiber Comforter and Sheet Set Bag Bedding, Full Size, Aqua 8 Piece</t>
  </si>
  <si>
    <t>B07DWWW22J</t>
  </si>
  <si>
    <t>Mi Zone Kids Darya Comforter Mermaid Clam Shell Sea Ocean Whale Fish Printed Scale Pillow Ultra-Soft Overfilled Down Alternative Hypoallergenic All Season Bedding-Set, Full/Queen, Aqua/Pink</t>
  </si>
  <si>
    <t>B07K57TNFR</t>
  </si>
  <si>
    <t>Intelligent Design Zoey Comforter Reversible Triangle Metallic Printed 100% Brushed Ultra-Soft Overfilled Down Alternative Hypoallergenic All Season Bedding-Set, Twin/Twin XL, Purple/Silver</t>
  </si>
  <si>
    <t>B07KZX1P4M</t>
  </si>
  <si>
    <t>Madison Park Quebec 3 Piece Coverlet Double Sided Classic Bohemian Design. Cottage Style Décor Cozy Quilt Hypoallergenic All Season Bedding-Set with Matching Shams, King/Cal King, Dark Grey</t>
  </si>
  <si>
    <t>B0045H3DEO</t>
  </si>
  <si>
    <t>Dune 7 Piece Comforter Set Beige Cal King</t>
  </si>
  <si>
    <t>B004FXE54U</t>
  </si>
  <si>
    <t>Micro Fleece Sheet Set Blue King</t>
  </si>
  <si>
    <t>B005MZH5LA</t>
  </si>
  <si>
    <t>Dune 7 Piece Comforter Set Beige King</t>
  </si>
  <si>
    <t>B00MQO2E9I</t>
  </si>
  <si>
    <t>Harley Coverlet Set Black Twin/Twin XL</t>
  </si>
  <si>
    <t>B013GM5D0K</t>
  </si>
  <si>
    <t>Sleep Philosophy Thinsulate Fibers 3M Scotchgard Moister Wicking Down Alternative Comforter with 100% 300TC Cotton Sateen Cover (Warmer, King)</t>
  </si>
  <si>
    <t>B015SNYJAU</t>
  </si>
  <si>
    <t>Bismarck Ultra Plush Comforter Mini Set Ivory Twin/Twin XL</t>
  </si>
  <si>
    <t>B01A6B2N52</t>
  </si>
  <si>
    <t>Cambria Premium Oversized Hypoallergenic Down Alternative Blanket with 3M Scotchgard Taupe Twin</t>
  </si>
  <si>
    <t>B01N5PZCEH</t>
  </si>
  <si>
    <t>Cloud Cotton Printed Comforter Set Blue Twin/Twin XL</t>
  </si>
  <si>
    <t>B073W9SHQ1</t>
  </si>
  <si>
    <t>Carrie Comforter Set Blush Full/Queen</t>
  </si>
  <si>
    <t>B073XKQGH6</t>
  </si>
  <si>
    <t>Finn Comforter Set Green / Navy Twin/Twin XL</t>
  </si>
  <si>
    <t>B07FKLHSP3</t>
  </si>
  <si>
    <t>Madison Park Harper Reversible Faux Velvet Overlap Medallions Pre-Washed Finish Soft Texture Down Alternative Hypoallergenic All Season Coverlet Quilts Bedding-Set, King/Cal King, Purple</t>
  </si>
  <si>
    <t>B0752VTYTR</t>
  </si>
  <si>
    <t>Comfort Spaces - Kashmir Comforter Set - 8 Piece - Paisley Pattern - Blue, Grey, Green - California King - Comforter, 2 Shams, 1 Bedskirt, 2 Euro Shams, 2 Décorative Pillows</t>
  </si>
  <si>
    <t>B07634Q264</t>
  </si>
  <si>
    <t>Cozy Flannel Sheet Set Blue Polar Bears King</t>
  </si>
  <si>
    <t>B076QLRKRV</t>
  </si>
  <si>
    <t>Comfort Spaces - Coco Comforter Set - 4 Piece - Black and White - Printed Damask Pattern - King size, includes 1 Comforter, 2 Shams, 1 Decorative Pillow</t>
  </si>
  <si>
    <t>B0793QJW63</t>
  </si>
  <si>
    <t>Tulay Complete Bed And Sheet Set Teal Full</t>
  </si>
  <si>
    <t>B0793R4N7C</t>
  </si>
  <si>
    <t>Intelligent Design Zoey Metallic Triangle Print Ultra Soft Hypoallergenic Microfiber Comforter Set Bedding, Twin/Twin XL, Grey/Silver 4 Piece</t>
  </si>
  <si>
    <t>B0793RDBN1</t>
  </si>
  <si>
    <t>Noel 3 Piece Coverlet Set Ivory Full/Queen</t>
  </si>
  <si>
    <t>B0793RGT6Y</t>
  </si>
  <si>
    <t>Sabrina 3 Piece Cotton Chenille Bedspread Set White King/Cal King</t>
  </si>
  <si>
    <t>B0793RVPCM</t>
  </si>
  <si>
    <t>Adele Metallic Comforter Set Blush/Gold Full/Queen</t>
  </si>
  <si>
    <t>B079KDVKCB</t>
  </si>
  <si>
    <t>Tinsley 8 Piece Comforter Set Seafoam/Grey King</t>
  </si>
  <si>
    <t>B07B9W6HZH</t>
  </si>
  <si>
    <t>Madison Park Essentials Maible Comforter Reversible Solid Flower Floral Printed Ultra Soft Down Alternative Hypoallergenic Microfiber with Cotton Sheets All Season Bedding-Set, California King, Aqua</t>
  </si>
  <si>
    <t>B07BLZKC4D</t>
  </si>
  <si>
    <t>Madison Park Essentials Marible 9 Piece Complete Comforter Cotton Sheet Bedding Set, California King, Purple</t>
  </si>
  <si>
    <t>B07D1232J6</t>
  </si>
  <si>
    <t>Intelligent Design Lorna Metallic Print Mermid Scale Scallop Polka Dots Ultrasoft Microfiber Comforter and Sheet Set Bag Bedding, Twin Size, Aqua 6 Piece</t>
  </si>
  <si>
    <t>B07D12C9QR</t>
  </si>
  <si>
    <t>Intelligent Design Lorna Metallic Print Mermid Scale Scallop Polka Dots Ultrasoft Microfiber Comforter and Sheet Set Bag Bedding, Queen Size, Aqua 8 Piece</t>
  </si>
  <si>
    <t>B07D3R7YGM</t>
  </si>
  <si>
    <t>Intelligent Design Vinnie 8 Pieces Brushed Solid Microfiber Comforter and Sheet Set Bag Bedding, Full Size, Aqua</t>
  </si>
  <si>
    <t>B07D3RXTJN</t>
  </si>
  <si>
    <t>Intelligent Design Vinnie 6 Pieces Brushed Solid Microfiber Comforter and Sheet Set Bag Bedding, Twin XL Size, Aqua</t>
  </si>
  <si>
    <t>B07DHKNSFB</t>
  </si>
  <si>
    <t>Mi Zone Kids Fluttering Farrah Ultra Soft Brushed Microfiber Reversible 6 Piece Quilt Coverlet Bedspread Bedding Set, Daybed Size, Multi</t>
  </si>
  <si>
    <t>B07DQHYK6D</t>
  </si>
  <si>
    <t>Intelligent Design Oxford Comforter Reversible Buffalo Check Printed Taping Strip Pattern Ultra-Soft Brushed Overfilled Down Alternative Hypoallergenic All Season Bedding-Set, Full/Queen, Navy</t>
  </si>
  <si>
    <t>B07FNPDM71</t>
  </si>
  <si>
    <t>Intelligent Design Zoey Comforter Reversible Triangle Metallic Printed 100% Brushed Ultra-Soft Overfilled Down Alternative Hypoallergenic All Season Bedding-Set, Full/Queen, Blush/Rosegold</t>
  </si>
  <si>
    <t>B07GBTV7GN</t>
  </si>
  <si>
    <t>Madison Park Ava 7 Piece Chenille Jacquard Comforter Set, Queen, Taupe</t>
  </si>
  <si>
    <t>B07JY93PSY</t>
  </si>
  <si>
    <t>MADISON PARK SIGNATURE Allure Comforter Set Blush King</t>
  </si>
  <si>
    <t>B07KN43YKX</t>
  </si>
  <si>
    <t>Urban Habitat Kids Lola Comforter Reversible 100% Cotton Shell Unicorn Flower Botanical Soft Embroidered Pillow Overfilled Down Alternative Hypoallergenic All Season Bedding-Set, Full/Queen, Pink</t>
  </si>
  <si>
    <t>B07KZSRM7J</t>
  </si>
  <si>
    <t>Madison Park Quebec 3 Piece Double Sided Classic Bohemian Design. Cottage Bedroom Décor Cozy Bedspread-Style Quilt Hypoallergenic All Season Bedding-Set, Queen, Dark Grey</t>
  </si>
  <si>
    <t>B07NK8LKMR</t>
  </si>
  <si>
    <t>Woolrich Alton Ultra Soft Plush To Sherpa Berber Down Alternative Cold Weather Winter Warm Comforter Set Bedding, King, Taupe/Ivory</t>
  </si>
  <si>
    <t>B07PVMJWZ7</t>
  </si>
  <si>
    <t>Flannel Cotton Sheet Set Blue Sheep King</t>
  </si>
  <si>
    <t>B07PWHVDZ3</t>
  </si>
  <si>
    <t>Woolrich Flint Cozyspun Down Alternative Hypoallergenic All Season Plaid Comforter Set Bedding, Full/Queen Size, Navy</t>
  </si>
  <si>
    <t>B07QZ4X58Y</t>
  </si>
  <si>
    <t>Comfort Spaces Phillips Comforter Reversible 100% Cotton Face Jacquard Tufted Chenille Dots Ultra-Soft Overfilled Down Alternative Hypoallergenic All Season Bedding-Set, Full/Queen, Blush</t>
  </si>
  <si>
    <t>B07STSZGBH</t>
  </si>
  <si>
    <t>510 DESIGN Marseille 5 Piece Reversible Paris Print Duvet Cover Set, King/Cal King, Grey/Charcoal</t>
  </si>
  <si>
    <t>B07T1X9S4N</t>
  </si>
  <si>
    <t>Madison Park Essentials Saben Complete Reversible Coverlet and Cotton Sheet Set, Queen, Aqua</t>
  </si>
  <si>
    <t>B07T73SN91</t>
  </si>
  <si>
    <t>Urban Habitat Kids Callie Cotton Jacquard Pom Comforter Set, Full/Queen, Aqua</t>
  </si>
  <si>
    <t>B00DR77HU4</t>
  </si>
  <si>
    <t>Andora Window Panel White 84" Panel</t>
  </si>
  <si>
    <t>B00GBUWI26</t>
  </si>
  <si>
    <t>Madison Park Windom Lightweight All Season Stain Resistant Down Alternative with 3M Scotchguard Blanket Satin Trim, Full/Queen, Brown</t>
  </si>
  <si>
    <t>B00GIIK9R2</t>
  </si>
  <si>
    <t>Tamil Shower Curtain Multi 72x72"</t>
  </si>
  <si>
    <t>B010GETO1K</t>
  </si>
  <si>
    <t>Alpine Cotton Duvet Cover Mini Set Navy King/Cal King</t>
  </si>
  <si>
    <t>B017YU4Z4U</t>
  </si>
  <si>
    <t>Serene Faux Silk Embroidered Floral Shower Curtain Red 54x78"</t>
  </si>
  <si>
    <t>B01BWABHN0</t>
  </si>
  <si>
    <t>Polka Dot Cotton Sheet Set Pink Full</t>
  </si>
  <si>
    <t>B01IR0OP0U</t>
  </si>
  <si>
    <t>Tasha Quilted Throw Taupe 50x70"</t>
  </si>
  <si>
    <t>B01LARF9WU</t>
  </si>
  <si>
    <t>Pebble Beach Oversized Cotton Quilted Throw Coral 50x70"</t>
  </si>
  <si>
    <t>B01M3X1MHX</t>
  </si>
  <si>
    <t>Olivia Printed Blackout Window Panel Blue 84" Panel</t>
  </si>
  <si>
    <t>B07634Y2M6</t>
  </si>
  <si>
    <t>Cozy Flannel Sheet Set Aqua French Bulldog Full</t>
  </si>
  <si>
    <t>B07D57F5MH</t>
  </si>
  <si>
    <t>Intelligent Design Cozy Flannel 100% Cotton Ultra Soft Cold Weather Sheet Set Bedding, Queen, Grey/Pink Cats</t>
  </si>
  <si>
    <t>B07K59RW5Q</t>
  </si>
  <si>
    <t>Madison Park Essentials Satin Wrinkle-Free Luxurious and Silky with 16" Deep Pocket 6 Piece Durable Sheet Set, Queen, Grey</t>
  </si>
  <si>
    <t>B001C4ODGK</t>
  </si>
  <si>
    <t>Beach House Comforter Set Blue Queen</t>
  </si>
  <si>
    <t>B004Z4QGIW</t>
  </si>
  <si>
    <t>Lincoln Square 8 Piece Comforter Set Brown King</t>
  </si>
  <si>
    <t>B005QVZ34G</t>
  </si>
  <si>
    <t>Lola 6 Piece Printed Duvet Cover Set Yellow King/Cal King</t>
  </si>
  <si>
    <t>B008SNG2BC</t>
  </si>
  <si>
    <t>Aubrey 6 Piece Duvet Cover Set Blue King/Cal King</t>
  </si>
  <si>
    <t>B00HMJRYHE</t>
  </si>
  <si>
    <t>Pipeline Comforter Set Red Full/Queen</t>
  </si>
  <si>
    <t>B00XYCDXIM</t>
  </si>
  <si>
    <t>Paul Coverlet Set Blue Twin/Twin XL</t>
  </si>
  <si>
    <t>B0141SDBQG</t>
  </si>
  <si>
    <t>Micro Fleece Sheet Set Ivory Cal King</t>
  </si>
  <si>
    <t>B01H6VZ3HA</t>
  </si>
  <si>
    <t>Bree Knit Blanket Charcoal Full/Queen</t>
  </si>
  <si>
    <t>B01IR0PMB6</t>
  </si>
  <si>
    <t>Parker Corduroy Plush Comforter Mini Set Navy King/Cal King</t>
  </si>
  <si>
    <t>B07T1XB26T</t>
  </si>
  <si>
    <t>Madison Park Tuscany 6 Piece Double Sided Quilting Bohemian Design. Cottage Décor Cozy Daybed Cover, Matching Shams, Embroidered Toss Pillow Hypoallergenic All Season Bedding-Set, Blush</t>
  </si>
  <si>
    <t>31CACDCJ</t>
  </si>
  <si>
    <t>B01HB9NCPC</t>
  </si>
  <si>
    <t>Reeve Ruched Throw Navy 50x60"</t>
  </si>
  <si>
    <t>B06WW1SKZG</t>
  </si>
  <si>
    <t>Comfort Spaces - Coco Goose Down Alternative Comforter Set - 4 Pieces - Teal and Grey - All Season Full/Queen Comforter Set, includes 1 Comforter, 2 Shams, 1 Decorative Pillow- Machine Washable</t>
  </si>
  <si>
    <t>B071GDS3C3</t>
  </si>
  <si>
    <t>Comfort Spaces - Kienna Quilt Mini Set - 2 Piece - Ivory- Stitched Quilt Pattern - Twin/Twin XL size, includes 1 Quilt, 1 Sham</t>
  </si>
  <si>
    <t>B071WXZWNV</t>
  </si>
  <si>
    <t>Comfort Spaces - Kienna Quilt Mini Set - 2 Piece - Seafoam - Stitched Quilt Pattern - Twin/Twin XL size, includes 1 Quilt, 1 Sham</t>
  </si>
  <si>
    <t>B073GGMZDW</t>
  </si>
  <si>
    <t>Comfort Spaces – Vixie Reversible Goose Down Alternative Comforter Mini Set - 2 Piece – Pink and Orange – Stitched Geometrical Pattern – Twin/Twin XL size, includes 1 Comforter, 1 Sham</t>
  </si>
  <si>
    <t>B07634SW4T</t>
  </si>
  <si>
    <t>Cozy Flannel Sheet Set Aqua Geo Queen</t>
  </si>
  <si>
    <t>B079HLD4ZB</t>
  </si>
  <si>
    <t>Comfort Spaces - Zoe Mini Quilt Set - 2 Piece - Pink - Adorable Ultra Soft Microfiber Printed In Cheerful Vibrant Multi-Color Floral Design - Twin/Twin XL Size, Includes 1 Coverlet and 1 Sham</t>
  </si>
  <si>
    <t>B07B9NH78Z</t>
  </si>
  <si>
    <t>Comfort Spaces - Pierre Mini Quilt Set (Twin/Twin XL, Blue/Navy)</t>
  </si>
  <si>
    <t>B07D58662K</t>
  </si>
  <si>
    <t>Intelligent Design Cozy Flannel 100% Cotton Ultra Soft Cold Weather Sheet Set Bedding, Twin XL, Grey/Pink Dots 3 Piece</t>
  </si>
  <si>
    <t>B07PYS5Z4Y</t>
  </si>
  <si>
    <t>Linden Oversized Sofstpun Down Alternative Throw Red 50x70"</t>
  </si>
  <si>
    <t>B00OVARBWA</t>
  </si>
  <si>
    <t>Avalon Complete Comforter and Cotton Sheet Set Grey Full</t>
  </si>
  <si>
    <t>B00PJYFKP2</t>
  </si>
  <si>
    <t>Lia Comforter Set Pink Full/Queen</t>
  </si>
  <si>
    <t>B01H6VYVOQ</t>
  </si>
  <si>
    <t>Bree Knit Blanket Aqua King</t>
  </si>
  <si>
    <t>B01L3PF83E</t>
  </si>
  <si>
    <t>Lucy 9 Piece Cotton Twill Reversible Duvet Set Red Queen</t>
  </si>
  <si>
    <t>B01NBKHHVG</t>
  </si>
  <si>
    <t>Lafael Complete Comforter and Cotton Sheet Set Purple Twin</t>
  </si>
  <si>
    <t>B074NBZBMW</t>
  </si>
  <si>
    <t>Comfort Spaces - Aaron Sherpa Comforter Set + Throw Combo - 4 Piece - Checker Plaid Pattern - Navy, Blue - Full/Queen Size - Ultra Softy, Fluffy, Warm - includes 1 Comforter, 2 Shams, 1 Throw</t>
  </si>
  <si>
    <t>B07DWPTYPC</t>
  </si>
  <si>
    <t>Bedspreads King Overize Quilt Set - Casual Kienna 3 Piece Lightweight Filling Bedding Cover - Taupe Stitched Quilt Pattern - All Season Hypoallergenic - Oversized King Coverlet 120"W x 118"L</t>
  </si>
  <si>
    <t>3NU6PH3K</t>
  </si>
  <si>
    <t>B07BLXRLGQ</t>
  </si>
  <si>
    <t>Madison Park Essentials Marible 9 Piece Complete Comforter Cotton Sheet Bedding Set, Queen, Purple</t>
  </si>
  <si>
    <t>B07CZY2QMM</t>
  </si>
  <si>
    <t>Madison Park Ingrid Comforter Reversible Chenille Jacquard Weave Floral Flower Medallion Embroidered Tassel Pleated Soft Down Alternative Hypoallergenic All Season Bedding-Set, Queen, Blue</t>
  </si>
  <si>
    <t>B07SSR4SR8</t>
  </si>
  <si>
    <t>Madison Park Odette 8 Piece Comforter Textured Jacquard, Damask Medallion, Embroidered Pillow All Season Modern Classic Luxe Bedding Set, Matching Sham, Bedskirt, Queen, Tan</t>
  </si>
  <si>
    <t>4DHQ43FV</t>
  </si>
  <si>
    <t>B01MU99UA7</t>
  </si>
  <si>
    <t>Smart Cool Microfiber Coolmax Down Alternative Comforter White Twin</t>
  </si>
  <si>
    <t>B073XK1L7G</t>
  </si>
  <si>
    <t>Laila Chevron Ultra Plush Comforter Mini Set Blush Full/Queen</t>
  </si>
  <si>
    <t>B074ZLV58T</t>
  </si>
  <si>
    <t>Beautyrest - Heated Brushed Long Fur Throw - Ogee Pattern - 50" x 60" - Chocolate - With 3-Setting Heat Controller</t>
  </si>
  <si>
    <t>B07G5YFBQV</t>
  </si>
  <si>
    <t>Intelligent Design Zoey Duvet Cover Reversible Triangle Metallic Printed 100% Brushed Ultra-Soft Corner Ties Buttoned Embroidered Ruched Pillow All Season Bedding-Set, Full/Queen, Grey/Silver</t>
  </si>
  <si>
    <t>B07JMYRWTN</t>
  </si>
  <si>
    <t>Mi Zone Kids Nash Reversible Cotton Fill Matchstick Monster Trucks Printed Brushed Ultra-Soft Down Alternative Hypoallergenic Season Coverlet Quilts Bedding-Set, Twin, Blue</t>
  </si>
  <si>
    <t>B01BWABJBK</t>
  </si>
  <si>
    <t>Polka Dot Cotton Sheet Set Purple Twin</t>
  </si>
  <si>
    <t>B072JC6KHN</t>
  </si>
  <si>
    <t>Gemma Comforter and Sheet Set Blue Full</t>
  </si>
  <si>
    <t>B07B9XKKN3</t>
  </si>
  <si>
    <t>Madison Park Essentials Marible 9 Piece Complete Comforter Cotton Sheet Bedding Set, Queen, Aqua</t>
  </si>
  <si>
    <t>B07F3S7Z14</t>
  </si>
  <si>
    <t>Intelligent Design Nomad Comforter Reversible Metallic Medallion Printed Stripes Circles Ultra-Soft Brushed Overfilled Down Alternative Hypoallergenic All Season Bedding-Set, Full/Queen, Gold</t>
  </si>
  <si>
    <t>B004FX92IY</t>
  </si>
  <si>
    <t>Micro Fleece Sheet Set Green Queen</t>
  </si>
  <si>
    <t>B004Z4PMPU</t>
  </si>
  <si>
    <t>Quebec Coverlet Mini Set Seafoam King/Cal King</t>
  </si>
  <si>
    <t>B005QVYLV2</t>
  </si>
  <si>
    <t>Williamsport Plaid Comforter Set Red Queen</t>
  </si>
  <si>
    <t>B00FLOU2L2</t>
  </si>
  <si>
    <t>Lumberjack Classic Quilting Soft and Cozy Microfiber Solid Reverse Down Alternative Comforter Set Multi Full/Queen</t>
  </si>
  <si>
    <t>B00GIIJQTO</t>
  </si>
  <si>
    <t>Keaton Coverlet Set White Full/Queen</t>
  </si>
  <si>
    <t>B00GIIJRHK</t>
  </si>
  <si>
    <t>Keaton Coverlet Set White King</t>
  </si>
  <si>
    <t>B00GQ1FVR4</t>
  </si>
  <si>
    <t>Serene Embroidered 7 Piece Comforter Set Green King</t>
  </si>
  <si>
    <t>B00IJURLUK</t>
  </si>
  <si>
    <t>Chapman 7 Piece Comforter Set Gold Queen</t>
  </si>
  <si>
    <t>B00JN0KY9K</t>
  </si>
  <si>
    <t>Amherst 7 Piece Comforter Set Green Queen</t>
  </si>
  <si>
    <t>B00L8P5AG0</t>
  </si>
  <si>
    <t>Bradley Quilt Set Navy Full/Queen</t>
  </si>
  <si>
    <t>B00NNG5ZC6</t>
  </si>
  <si>
    <t>Nisha Comforter Set Teal Full/Queen</t>
  </si>
  <si>
    <t>B00OVARADA</t>
  </si>
  <si>
    <t>Avalon Complete Comforter and Cotton Sheet Set Grey Queen</t>
  </si>
  <si>
    <t>B00RN4BXQ6</t>
  </si>
  <si>
    <t>Twirling Tutu Coverlet Set Multi Full/Queen</t>
  </si>
  <si>
    <t>B00SL89A18</t>
  </si>
  <si>
    <t>Little Foot Coverlet Set Multi Twin</t>
  </si>
  <si>
    <t>B00UO9JBDO</t>
  </si>
  <si>
    <t>Laurel 7 Piece Comforter Set Grey Queen</t>
  </si>
  <si>
    <t>B00XYCEHB4</t>
  </si>
  <si>
    <t>Senna Comforter Set Aqua Full/Queen</t>
  </si>
  <si>
    <t>B01H8MSLHQ</t>
  </si>
  <si>
    <t>Mila Comforter Set Purple Full/Queen</t>
  </si>
  <si>
    <t>B01IN39VHI</t>
  </si>
  <si>
    <t>Beautyrest Heated Microlight to Berber Elect Electric Blanket with Two 20 Heat Level Setting Controllers, Queen, Indigo</t>
  </si>
  <si>
    <t>B01MY8FG7O</t>
  </si>
  <si>
    <t>Lorelai Cotton Printed 5 Piece Duvet Cover Set Multi Full/Queen</t>
  </si>
  <si>
    <t>B0793QRF2Z</t>
  </si>
  <si>
    <t>Brooklyn Cotton Jacquard Duvet Cover Set Blue Full/Queen</t>
  </si>
  <si>
    <t>53XIDFAC</t>
  </si>
  <si>
    <t>B0043HVKHS</t>
  </si>
  <si>
    <t>Micro Fleece Blanket Beige Twin</t>
  </si>
  <si>
    <t>B0053WL9UA</t>
  </si>
  <si>
    <t>Satin 6 Piece Sheet Set Black Queen</t>
  </si>
  <si>
    <t>B0053WLBYO</t>
  </si>
  <si>
    <t>Satin 6 Piece Sheet Set Gold King</t>
  </si>
  <si>
    <t>B00MB6YYJO</t>
  </si>
  <si>
    <t>Micro Fleece Sheet Set Tan Plaid Full</t>
  </si>
  <si>
    <t>B00N9U66Z6</t>
  </si>
  <si>
    <t>Micro Fleece Blanket Tan King</t>
  </si>
  <si>
    <t>B010O9G460</t>
  </si>
  <si>
    <t>Peak Performance Micro Fleece Luxury 3M Scotchgard Blanket Ivory 10890 King Size Premium Soft Cozy 3M Scotchgard Treatment Microfleece For Bed, Coach or Sofa</t>
  </si>
  <si>
    <t>B01A1DC7CE</t>
  </si>
  <si>
    <t>Nadia 6 Piece Cotton Jacquard Towel Set Teal See below</t>
  </si>
  <si>
    <t>B01J9YJ2TW</t>
  </si>
  <si>
    <t>Serene Faux Silk Embroidered Floral Shower Curtain Purple 72x72"</t>
  </si>
  <si>
    <t>B075THMT3L</t>
  </si>
  <si>
    <t>Smart Cool Bed Sheets Set - Microfiber Moisture Wicking Fabric Bedding - King Size Sheets - Charcoal Incl. Flat Sheet, Fitted Sheet and 2 Pillow Case</t>
  </si>
  <si>
    <t>B07HYQDLQZ</t>
  </si>
  <si>
    <t>Heated Plush Blanket (Twin, Black)</t>
  </si>
  <si>
    <t>B07T74B3H8</t>
  </si>
  <si>
    <t>Beautyrest 600 Thread Count Cooling Cotton Rich Sheet Set, Queen, Blue</t>
  </si>
  <si>
    <t>Deny Amt</t>
  </si>
  <si>
    <t>Sum of Validated Amt</t>
  </si>
  <si>
    <t>Row Labels</t>
  </si>
  <si>
    <t>Grand Total</t>
  </si>
  <si>
    <t>PO Number</t>
  </si>
  <si>
    <t>Dispute ID : DSPT11620772831</t>
  </si>
  <si>
    <t>26N25LNS</t>
  </si>
  <si>
    <t>Dispute ID : DSPT11463538655</t>
  </si>
  <si>
    <t>VALID</t>
  </si>
  <si>
    <t>VALID - $17.04</t>
  </si>
  <si>
    <t>VALID - $1.66</t>
  </si>
  <si>
    <t>VALID - $13.44</t>
  </si>
  <si>
    <t>VALID - $25.21</t>
  </si>
  <si>
    <t>VALID - $61.32</t>
  </si>
  <si>
    <t>Dispute Id : DSPT11211838175</t>
  </si>
  <si>
    <t>Dispute Id : DSPT10674967263</t>
  </si>
  <si>
    <t>DISPUTED</t>
  </si>
  <si>
    <t>DISPUTED/ VALID $56.18</t>
  </si>
  <si>
    <t>Dispute Id : DSPT12084253407</t>
  </si>
  <si>
    <t>DISPUTED/VALID - $64.7</t>
  </si>
  <si>
    <t xml:space="preserve">
Dispute Id : DSPT10842739423</t>
  </si>
  <si>
    <t>Dispute Id : DSPT10540782303</t>
  </si>
  <si>
    <t>DISPUTED/VALID - $1.66</t>
  </si>
  <si>
    <t>Dispute Id : DSPT10440119007</t>
  </si>
  <si>
    <t xml:space="preserve">
Dispute Id : DSPT11916514015</t>
  </si>
  <si>
    <t>Dispute Id : DSPT10842747615</t>
  </si>
  <si>
    <t>Dispute Id : DSPT10909856479</t>
  </si>
  <si>
    <t>Dispute Id : DSPT10691785439</t>
  </si>
  <si>
    <t xml:space="preserve">VALID - </t>
  </si>
  <si>
    <t>CB2000651</t>
  </si>
  <si>
    <t>DISPUTED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</si>
</sst>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FF99FF"/>
      </left>
      <right style="thin">
        <color rgb="FFFF99FF"/>
      </right>
      <top style="thin">
        <color rgb="FFFF99FF"/>
      </top>
      <bottom style="thin">
        <color rgb="FFFF99FF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44" fontId="0" fillId="0" borderId="1" xfId="1" applyFont="1" applyBorder="1" applyAlignment="1">
      <alignment horizontal="left" vertical="center"/>
    </xf>
    <xf numFmtId="44" fontId="0" fillId="0" borderId="0" xfId="1" applyFont="1" applyAlignment="1">
      <alignment horizontal="left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2" fillId="2" borderId="1" xfId="0" applyFont="1" applyFill="1" applyBorder="1"/>
    <xf numFmtId="44" fontId="2" fillId="2" borderId="1" xfId="1" applyFont="1" applyFill="1" applyBorder="1"/>
    <xf numFmtId="0" fontId="2" fillId="5" borderId="2" xfId="0" applyFont="1" applyFill="1" applyBorder="1" applyAlignment="1">
      <alignment horizontal="left"/>
    </xf>
    <xf numFmtId="1" fontId="2" fillId="5" borderId="2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left"/>
    </xf>
    <xf numFmtId="8" fontId="0" fillId="0" borderId="2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1" fontId="0" fillId="0" borderId="0" xfId="0" applyNumberFormat="1" applyAlignment="1">
      <alignment horizontal="left"/>
    </xf>
    <xf numFmtId="44" fontId="2" fillId="5" borderId="2" xfId="1" applyFont="1" applyFill="1" applyBorder="1" applyAlignment="1">
      <alignment horizontal="left"/>
    </xf>
    <xf numFmtId="44" fontId="0" fillId="0" borderId="2" xfId="1" applyFont="1" applyBorder="1" applyAlignment="1">
      <alignment horizontal="left"/>
    </xf>
    <xf numFmtId="44" fontId="2" fillId="0" borderId="0" xfId="1" applyFont="1" applyAlignment="1">
      <alignment horizontal="left"/>
    </xf>
    <xf numFmtId="44" fontId="2" fillId="0" borderId="0" xfId="1" applyFont="1"/>
    <xf numFmtId="0" fontId="0" fillId="0" borderId="0" xfId="0" applyNumberFormat="1"/>
    <xf numFmtId="0" fontId="0" fillId="0" borderId="0" xfId="0" pivotButton="1"/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44" fontId="0" fillId="0" borderId="1" xfId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4" fontId="2" fillId="0" borderId="0" xfId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14.494775925923" createdVersion="4" refreshedVersion="4" minRefreshableVersion="3" recordCount="30">
  <cacheSource type="worksheet">
    <worksheetSource ref="A1:I31" sheet="Accept &amp; Validate"/>
  </cacheSource>
  <cacheFields count="9">
    <cacheField name="PO" numFmtId="0">
      <sharedItems count="12">
        <s v="26W9GTDA"/>
        <s v="8BYDC1CT"/>
        <s v="14UINROP"/>
        <s v="1APKLVPL"/>
        <s v="37VQWL2Y"/>
        <s v="8HTFA5DP"/>
        <s v="3W3TF7GH"/>
        <s v="8A2RY24U"/>
        <s v="6OW2ZNOM"/>
        <s v="2NG89AJA"/>
        <s v="78KR4PEO"/>
        <s v="2UHWPDRK"/>
      </sharedItems>
    </cacheField>
    <cacheField name="ASIN" numFmtId="0">
      <sharedItems/>
    </cacheField>
    <cacheField name="UPC" numFmtId="0">
      <sharedItems containsSemiMixedTypes="0" containsString="0" containsNumber="1" containsInteger="1" minValue="86569003294" maxValue="675716979881"/>
    </cacheField>
    <cacheField name="Title" numFmtId="0">
      <sharedItems/>
    </cacheField>
    <cacheField name="Qty" numFmtId="0">
      <sharedItems containsSemiMixedTypes="0" containsString="0" containsNumber="1" containsInteger="1" minValue="1" maxValue="24"/>
    </cacheField>
    <cacheField name="Invoice Cost" numFmtId="44">
      <sharedItems containsSemiMixedTypes="0" containsString="0" containsNumber="1" minValue="12.93" maxValue="115.59"/>
    </cacheField>
    <cacheField name="PO cost" numFmtId="44">
      <sharedItems containsSemiMixedTypes="0" containsString="0" containsNumber="1" minValue="12.37" maxValue="88.32"/>
    </cacheField>
    <cacheField name="Amazon Paid cost" numFmtId="44">
      <sharedItems containsSemiMixedTypes="0" containsString="0" containsNumber="1" minValue="12.37" maxValue="88.32"/>
    </cacheField>
    <cacheField name="Validated Amt" numFmtId="44">
      <sharedItems containsSemiMixedTypes="0" containsString="0" containsNumber="1" minValue="1.6600000000000037" maxValue="102.25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s v="B07CZYFSJC"/>
    <n v="86569030610"/>
    <s v="Madison Park Laetitia Comforter Reversible Cotton Chenille Flower Floral Botanical Medallion Tufted Fringe Soft Overfilled Down Alternative Hypoallergenic All Season Bedding-Set, Queen, Grey"/>
    <n v="1"/>
    <n v="101.14"/>
    <n v="77.28"/>
    <n v="77.28"/>
    <n v="23.86"/>
  </r>
  <r>
    <x v="0"/>
    <s v="B07FMR3VMS"/>
    <n v="86569074010"/>
    <s v="Madison Park Viola Comforter Reversible Cotton Chenille Damask Flower Floral Botanical Tufted Fringe Soft Overfilled Down Alternative Hypoallergenic All Season Bedding-Set, King/Cal King, White"/>
    <n v="2"/>
    <n v="115.59"/>
    <n v="88.32"/>
    <n v="88.32"/>
    <n v="54.54000000000002"/>
  </r>
  <r>
    <x v="0"/>
    <s v="B07TX5RNVL"/>
    <n v="86569277848"/>
    <s v="Comfort Spaces Aaron Sherpa Comforter and Throw Combo Set, Ultra Softy Fluffy Warm Checker Plaid Pattern Cold Weather Bedding, Twin/Twin XL, Navy"/>
    <n v="1"/>
    <n v="34.78"/>
    <n v="33.119999999999997"/>
    <n v="33.119999999999997"/>
    <n v="1.6600000000000037"/>
  </r>
  <r>
    <x v="1"/>
    <s v="B07FMWK4ND"/>
    <n v="86569074041"/>
    <s v="Madison Park Viola Coverlet Reversible Solid 100% Cotton Chenille Flower Floral Botanical Tufted Fringe Soft Light-Weight Durable All Season Bedding-Set, King/Cal King, Damask Embroidery White"/>
    <n v="1"/>
    <n v="72.239999999999995"/>
    <n v="55.2"/>
    <n v="55.2"/>
    <n v="17.039999999999992"/>
  </r>
  <r>
    <x v="2"/>
    <s v="B07CZY8YD3"/>
    <n v="86569045768"/>
    <s v="Madison Park Laetitia Duvet Cover Reversible Solid 100% Cotton Chenille Tufted Floral Flower Botanical Medallion Fluffy Texture Soft Durable All Season Bedding-Sets, King/Cal King, Ivory"/>
    <n v="5"/>
    <n v="86.69"/>
    <n v="66.239999999999995"/>
    <n v="66.239999999999995"/>
    <n v="102.25000000000001"/>
  </r>
  <r>
    <x v="2"/>
    <s v="B07DSFPJNR"/>
    <n v="86569044846"/>
    <s v="Madison Park Pacey Comforter Reversible Solid Tufted 100% Cotton Chenille Shell Cover Medallion Geometric Shape Soft Down Alternative Hypoallergenic Fill All Season Bedding-Set, King/Cal King, White"/>
    <n v="1"/>
    <n v="91.75"/>
    <n v="88.32"/>
    <n v="88.32"/>
    <n v="3.4300000000000068"/>
  </r>
  <r>
    <x v="3"/>
    <s v="B07BLWYPZN"/>
    <n v="86569008787"/>
    <s v="Madison Park Finley 3 Piece Cotton Waffle Weave Comforter Set, King/Cal King, White"/>
    <n v="1"/>
    <n v="115.59"/>
    <n v="88.32"/>
    <n v="88.32"/>
    <n v="27.27000000000001"/>
  </r>
  <r>
    <x v="3"/>
    <s v="B07CZY8YD3"/>
    <n v="86569045768"/>
    <s v="Madison Park Laetitia Duvet Cover Reversible Solid 100% Cotton Chenille Tufted Floral Flower Botanical Medallion Fluffy Texture Soft Durable All Season Bedding-Sets, King/Cal King, Ivory"/>
    <n v="1"/>
    <n v="86.69"/>
    <n v="66.239999999999995"/>
    <n v="66.239999999999995"/>
    <n v="20.450000000000003"/>
  </r>
  <r>
    <x v="3"/>
    <s v="B07FNJXH4V"/>
    <n v="86569130181"/>
    <s v="Intelligent Design Zoey Comforter Reversible Triangle Metallic Printed 100% Brushed Ultra-Soft Overfilled Down Alternative Hypoallergenic All Season Bedding-Set, Twin/Twin XL, Blush/Rosegold"/>
    <n v="1"/>
    <n v="55.62"/>
    <n v="38.64"/>
    <n v="38.64"/>
    <n v="16.979999999999997"/>
  </r>
  <r>
    <x v="4"/>
    <s v="B07BLWYPZN"/>
    <n v="86569008787"/>
    <s v="Madison Park Finley 3 Piece Cotton Waffle Weave Comforter Set, King/Cal King, White"/>
    <n v="1"/>
    <n v="115.59"/>
    <n v="88.32"/>
    <n v="88.32"/>
    <n v="27.27000000000001"/>
  </r>
  <r>
    <x v="4"/>
    <s v="B07CZY8YD3"/>
    <n v="86569045768"/>
    <s v="Madison Park Laetitia Duvet Cover Reversible Solid 100% Cotton Chenille Tufted Floral Flower Botanical Medallion Fluffy Texture Soft Durable All Season Bedding-Sets, King/Cal King, Ivory"/>
    <n v="3"/>
    <n v="86.69"/>
    <n v="66.239999999999995"/>
    <n v="66.239999999999995"/>
    <n v="61.350000000000009"/>
  </r>
  <r>
    <x v="4"/>
    <s v="B07D133SXV"/>
    <n v="86569053053"/>
    <s v="Madison Park Nova Luxury Soft Mohair Reverse Faux Mink Comforter Set, King, Grey"/>
    <n v="1"/>
    <n v="72.239999999999995"/>
    <n v="55.2"/>
    <n v="55.2"/>
    <n v="17.039999999999992"/>
  </r>
  <r>
    <x v="4"/>
    <s v="B07DPNL14P"/>
    <n v="86569100689"/>
    <s v="Urban Habitat Kids Callie Comforter Reversible 100% Cotton Jacquard Weave Colorful Poms Dots Soft Overfilled Down Alternative Hypoallergenic All Season Bedding-Set, Twin, Multi"/>
    <n v="2"/>
    <n v="72.239999999999995"/>
    <n v="60.38"/>
    <n v="60.38"/>
    <n v="23.719999999999985"/>
  </r>
  <r>
    <x v="5"/>
    <s v="B07TX5RNVL"/>
    <n v="86569277848"/>
    <s v="Comfort Spaces Aaron Sherpa Comforter and Throw Combo Set, Ultra Softy Fluffy Warm Checker Plaid Pattern Cold Weather Bedding, Twin/Twin XL, Navy"/>
    <n v="1"/>
    <n v="34.78"/>
    <n v="33.119999999999997"/>
    <n v="33.119999999999997"/>
    <n v="1.6600000000000037"/>
  </r>
  <r>
    <x v="6"/>
    <s v="B074V1XHDL"/>
    <n v="675716979881"/>
    <s v="Sherpa/Plush Throw Blanket for Couch - 50x60 inches Lightweight Cozy Sofa Bed/Couch Throw for Beds Office Lap - Fair Isle - Grey"/>
    <n v="24"/>
    <n v="12.93"/>
    <n v="12.37"/>
    <n v="12.37"/>
    <n v="13.440000000000012"/>
  </r>
  <r>
    <x v="7"/>
    <s v="B07TX5RNVL"/>
    <n v="86569277848"/>
    <s v="Comfort Spaces Aaron Sherpa Comforter and Throw Combo Set, Ultra Softy Fluffy Warm Checker Plaid Pattern Cold Weather Bedding, Twin/Twin XL, Navy"/>
    <n v="1"/>
    <n v="34.78"/>
    <n v="33.119999999999997"/>
    <n v="33.119999999999997"/>
    <n v="1.6600000000000037"/>
  </r>
  <r>
    <x v="8"/>
    <s v="B07CZY8YD3"/>
    <n v="86569045768"/>
    <s v="Madison Park Laetitia Duvet Cover Reversible Solid 100% Cotton Chenille Tufted Floral Flower Botanical Medallion Fluffy Texture Soft Durable All Season Bedding-Sets, King/Cal King, Ivory"/>
    <n v="1"/>
    <n v="86.69"/>
    <n v="66.239999999999995"/>
    <n v="66.239999999999995"/>
    <n v="20.450000000000003"/>
  </r>
  <r>
    <x v="8"/>
    <s v="B07D133SXV"/>
    <n v="86569053053"/>
    <s v="Madison Park Nova Luxury Soft Mohair Reverse Faux Mink Comforter Set, King, Grey"/>
    <n v="1"/>
    <n v="72.239999999999995"/>
    <n v="55.2"/>
    <n v="55.2"/>
    <n v="17.039999999999992"/>
  </r>
  <r>
    <x v="8"/>
    <s v="B07FMT8VQ5"/>
    <n v="86569074034"/>
    <s v="Madison Park Viola Coverlet Reversible Solid 100% Cotton Chenille Flower Floral Botanical Tufted Fringe Soft Light-Weight Durable All Season Bedding-Set, Full/Queen, Damask Embroidery White"/>
    <n v="1"/>
    <n v="62.85"/>
    <n v="44.16"/>
    <n v="44.16"/>
    <n v="18.690000000000005"/>
  </r>
  <r>
    <x v="9"/>
    <s v="B0793QHF4L"/>
    <n v="86569003294"/>
    <s v="Brooklyn Cotton Jacquard Comforter Set Blue Full/Queen"/>
    <n v="1"/>
    <n v="97.5"/>
    <n v="77.27"/>
    <n v="77.27"/>
    <n v="20.230000000000004"/>
  </r>
  <r>
    <x v="9"/>
    <s v="B07TX5RNVL"/>
    <n v="86569277848"/>
    <s v="Comfort Spaces Aaron Sherpa Comforter and Throw Combo Set, Ultra Softy Fluffy Warm Checker Plaid Pattern Cold Weather Bedding, Twin/Twin XL, Navy"/>
    <n v="3"/>
    <n v="34.78"/>
    <n v="33.119999999999997"/>
    <n v="33.119999999999997"/>
    <n v="4.9800000000000111"/>
  </r>
  <r>
    <x v="10"/>
    <s v="B07CZXJM4Z"/>
    <n v="86569030573"/>
    <s v="Madison Park Laetitia Comforter Reversible Cotton Chenille Flower Floral Botanical Medallion Tufted Fringe Soft Overfilled Down Alternative Hypoallergenic All Season Bedding-Set, King, Blush"/>
    <n v="1"/>
    <n v="115.59"/>
    <n v="88.32"/>
    <n v="88.32"/>
    <n v="27.27000000000001"/>
  </r>
  <r>
    <x v="10"/>
    <s v="B07D774HPR"/>
    <n v="86569072146"/>
    <s v="Madison Park Arya Medallion Pattern Ultra Soft Luxury Premium Plush Comforter Mini Set, Full/Queen, Grey"/>
    <n v="1"/>
    <n v="72.239999999999995"/>
    <n v="55.23"/>
    <n v="55.23"/>
    <n v="17.009999999999998"/>
  </r>
  <r>
    <x v="10"/>
    <s v="B07FMWK4ND"/>
    <n v="86569074041"/>
    <s v="Madison Park Viola Coverlet Reversible Solid 100% Cotton Chenille Flower Floral Botanical Tufted Fringe Soft Light-Weight Durable All Season Bedding-Set, King/Cal King, Damask Embroidery White"/>
    <n v="1"/>
    <n v="72.239999999999995"/>
    <n v="55.2"/>
    <n v="55.2"/>
    <n v="17.039999999999992"/>
  </r>
  <r>
    <x v="11"/>
    <s v="B07CZY61CD"/>
    <n v="86569030580"/>
    <s v="Madison Park Laetitia Coverlet Reversible 100% Cotton Chenille Floral Medallion Tufted Fringe Tassel Soft Hypoallergenic All Season Woven Bedding-Set, Full/Queen, Flower Embroidery Blush"/>
    <n v="1"/>
    <n v="70.48"/>
    <n v="49.68"/>
    <n v="49.68"/>
    <n v="20.800000000000004"/>
  </r>
  <r>
    <x v="11"/>
    <s v="B07D11NWQ5"/>
    <n v="86569060952"/>
    <s v="Intelligent Design Lorna Comforter Reversible Bag Mermaid Scallop Scales Metallic Print Ultra-Soft Brushed Overfilled Down Alternative Hypoallergenic All Season Bedding-Set, Twin, Blush"/>
    <n v="1"/>
    <n v="52.01"/>
    <n v="37.380000000000003"/>
    <n v="37.380000000000003"/>
    <n v="14.629999999999995"/>
  </r>
  <r>
    <x v="11"/>
    <s v="B07FMR3VMS"/>
    <n v="86569074010"/>
    <s v="Madison Park Viola Comforter Reversible Cotton Chenille Damask Flower Floral Botanical Tufted Fringe Soft Overfilled Down Alternative Hypoallergenic All Season Bedding-Set, King/Cal King, White"/>
    <n v="3"/>
    <n v="115.59"/>
    <n v="88.32"/>
    <n v="88.32"/>
    <n v="81.810000000000031"/>
  </r>
  <r>
    <x v="11"/>
    <s v="B07FMWK4ND"/>
    <n v="86569074041"/>
    <s v="Madison Park Viola Coverlet Reversible Solid 100% Cotton Chenille Flower Floral Botanical Tufted Fringe Soft Light-Weight Durable All Season Bedding-Set, King/Cal King, Damask Embroidery White"/>
    <n v="1"/>
    <n v="72.239999999999995"/>
    <n v="55.2"/>
    <n v="55.2"/>
    <n v="17.039999999999992"/>
  </r>
  <r>
    <x v="11"/>
    <s v="B07JV9CPWX"/>
    <n v="86569151476"/>
    <s v="Madison Park Chunky Luxury Throw Ivory 50x60 Knit Premium Soft Cozy Acrylic for Bed, Couch or Sofa, 50&quot;x60&quot;, Aqua"/>
    <n v="1"/>
    <n v="55.88"/>
    <n v="38.64"/>
    <n v="38.64"/>
    <n v="17.240000000000002"/>
  </r>
  <r>
    <x v="11"/>
    <s v="B07TX5RNVL"/>
    <n v="86569277848"/>
    <s v="Comfort Spaces Aaron Sherpa Comforter and Throw Combo Set, Ultra Softy Fluffy Warm Checker Plaid Pattern Cold Weather Bedding, Twin/Twin XL, Navy"/>
    <n v="2"/>
    <n v="34.78"/>
    <n v="33.119999999999997"/>
    <n v="33.119999999999997"/>
    <n v="3.32000000000000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K2:L15" firstHeaderRow="1" firstDataRow="1" firstDataCol="1"/>
  <pivotFields count="9">
    <pivotField axis="axisRow" showAll="0">
      <items count="13">
        <item x="2"/>
        <item x="3"/>
        <item x="0"/>
        <item x="9"/>
        <item x="11"/>
        <item x="4"/>
        <item x="6"/>
        <item x="8"/>
        <item x="10"/>
        <item x="7"/>
        <item x="1"/>
        <item x="5"/>
        <item t="default"/>
      </items>
    </pivotField>
    <pivotField showAll="0"/>
    <pivotField showAll="0"/>
    <pivotField showAll="0"/>
    <pivotField showAll="0"/>
    <pivotField numFmtId="44" showAll="0"/>
    <pivotField numFmtId="44" showAll="0"/>
    <pivotField numFmtId="44" showAll="0"/>
    <pivotField dataField="1" numFmtId="44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Valida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H24"/>
  <sheetViews>
    <sheetView tabSelected="1" zoomScale="115" zoomScaleNormal="115" workbookViewId="0">
      <selection activeCell="H21" sqref="H21"/>
    </sheetView>
  </sheetViews>
  <sheetFormatPr defaultRowHeight="14.4" x14ac:dyDescent="0.3"/>
  <cols>
    <col min="1" max="1" width="10.44140625" style="1" bestFit="1" customWidth="1"/>
    <col min="2" max="2" width="14.33203125" style="1" bestFit="1" customWidth="1"/>
    <col min="3" max="3" width="14.33203125" style="1" customWidth="1"/>
    <col min="4" max="4" width="11.44140625" style="1" bestFit="1" customWidth="1"/>
    <col min="5" max="5" width="32.44140625" style="1" bestFit="1" customWidth="1"/>
    <col min="6" max="6" width="11.44140625" style="8" bestFit="1" customWidth="1"/>
    <col min="7" max="7" width="21.6640625" style="1" bestFit="1" customWidth="1"/>
    <col min="8" max="8" width="28.109375" style="1" bestFit="1" customWidth="1"/>
    <col min="9" max="16384" width="8.88671875" style="1"/>
  </cols>
  <sheetData>
    <row r="1" spans="1:8" ht="18" x14ac:dyDescent="0.35">
      <c r="A1" s="32" t="s">
        <v>387</v>
      </c>
    </row>
    <row r="2" spans="1:8" x14ac:dyDescent="0.3">
      <c r="A2" s="5" t="s">
        <v>34</v>
      </c>
      <c r="B2" s="5" t="s">
        <v>35</v>
      </c>
      <c r="C2" s="5" t="s">
        <v>362</v>
      </c>
      <c r="D2" s="5" t="s">
        <v>36</v>
      </c>
      <c r="E2" s="5" t="s">
        <v>37</v>
      </c>
      <c r="F2" s="6" t="s">
        <v>38</v>
      </c>
      <c r="G2" s="5" t="s">
        <v>39</v>
      </c>
      <c r="H2" s="5" t="s">
        <v>40</v>
      </c>
    </row>
    <row r="3" spans="1:8" x14ac:dyDescent="0.3">
      <c r="A3" s="3">
        <v>118899395</v>
      </c>
      <c r="B3" s="3" t="s">
        <v>0</v>
      </c>
      <c r="C3" s="3" t="s">
        <v>49</v>
      </c>
      <c r="D3" s="4">
        <v>43806</v>
      </c>
      <c r="E3" s="3" t="s">
        <v>1</v>
      </c>
      <c r="F3" s="7">
        <v>-80.06</v>
      </c>
      <c r="G3" s="2" t="s">
        <v>366</v>
      </c>
      <c r="H3" s="2"/>
    </row>
    <row r="4" spans="1:8" x14ac:dyDescent="0.3">
      <c r="A4" s="3">
        <v>118899395</v>
      </c>
      <c r="B4" s="3" t="s">
        <v>2</v>
      </c>
      <c r="C4" s="3" t="s">
        <v>56</v>
      </c>
      <c r="D4" s="4">
        <v>43806</v>
      </c>
      <c r="E4" s="3" t="s">
        <v>3</v>
      </c>
      <c r="F4" s="7">
        <v>-63.23</v>
      </c>
      <c r="G4" s="2" t="s">
        <v>367</v>
      </c>
      <c r="H4" s="2"/>
    </row>
    <row r="5" spans="1:8" x14ac:dyDescent="0.3">
      <c r="A5" s="27">
        <v>118899395</v>
      </c>
      <c r="B5" s="27" t="s">
        <v>4</v>
      </c>
      <c r="C5" s="27" t="s">
        <v>59</v>
      </c>
      <c r="D5" s="28">
        <v>43808</v>
      </c>
      <c r="E5" s="27" t="s">
        <v>5</v>
      </c>
      <c r="F5" s="29">
        <v>-105.68</v>
      </c>
      <c r="G5" s="30" t="s">
        <v>366</v>
      </c>
      <c r="H5" s="30"/>
    </row>
    <row r="6" spans="1:8" x14ac:dyDescent="0.3">
      <c r="A6" s="3">
        <v>118899395</v>
      </c>
      <c r="B6" s="3" t="s">
        <v>6</v>
      </c>
      <c r="C6" s="3" t="s">
        <v>64</v>
      </c>
      <c r="D6" s="4">
        <v>43809</v>
      </c>
      <c r="E6" s="3" t="s">
        <v>7</v>
      </c>
      <c r="F6" s="7">
        <v>-126.25</v>
      </c>
      <c r="G6" s="2" t="s">
        <v>377</v>
      </c>
      <c r="H6" s="2" t="s">
        <v>376</v>
      </c>
    </row>
    <row r="7" spans="1:8" x14ac:dyDescent="0.3">
      <c r="A7" s="3">
        <v>118899395</v>
      </c>
      <c r="B7" s="3" t="s">
        <v>8</v>
      </c>
      <c r="C7" s="3" t="s">
        <v>69</v>
      </c>
      <c r="D7" s="4">
        <v>43811</v>
      </c>
      <c r="E7" s="3" t="s">
        <v>9</v>
      </c>
      <c r="F7" s="7">
        <v>-129.38</v>
      </c>
      <c r="G7" s="2" t="s">
        <v>366</v>
      </c>
      <c r="H7" s="2"/>
    </row>
    <row r="8" spans="1:8" x14ac:dyDescent="0.3">
      <c r="A8" s="27">
        <v>118899395</v>
      </c>
      <c r="B8" s="27" t="s">
        <v>10</v>
      </c>
      <c r="C8" s="27" t="s">
        <v>74</v>
      </c>
      <c r="D8" s="28">
        <v>43810</v>
      </c>
      <c r="E8" s="27" t="s">
        <v>11</v>
      </c>
      <c r="F8" s="29">
        <v>-269.08</v>
      </c>
      <c r="G8" s="30" t="s">
        <v>368</v>
      </c>
      <c r="H8" s="30" t="s">
        <v>378</v>
      </c>
    </row>
    <row r="9" spans="1:8" x14ac:dyDescent="0.3">
      <c r="A9" s="27">
        <v>118899395</v>
      </c>
      <c r="B9" s="27" t="s">
        <v>12</v>
      </c>
      <c r="C9" s="27" t="s">
        <v>75</v>
      </c>
      <c r="D9" s="28">
        <v>43810</v>
      </c>
      <c r="E9" s="27" t="s">
        <v>13</v>
      </c>
      <c r="F9" s="29">
        <v>-747.24</v>
      </c>
      <c r="G9" s="30" t="s">
        <v>369</v>
      </c>
      <c r="H9" s="30" t="s">
        <v>379</v>
      </c>
    </row>
    <row r="10" spans="1:8" x14ac:dyDescent="0.3">
      <c r="A10" s="27">
        <v>118899395</v>
      </c>
      <c r="B10" s="27" t="s">
        <v>14</v>
      </c>
      <c r="C10" s="27" t="s">
        <v>78</v>
      </c>
      <c r="D10" s="28">
        <v>43810</v>
      </c>
      <c r="E10" s="27" t="s">
        <v>15</v>
      </c>
      <c r="F10" s="29">
        <v>-42.16</v>
      </c>
      <c r="G10" s="30" t="s">
        <v>380</v>
      </c>
      <c r="H10" s="30" t="s">
        <v>381</v>
      </c>
    </row>
    <row r="11" spans="1:8" x14ac:dyDescent="0.3">
      <c r="A11" s="27">
        <v>118899395</v>
      </c>
      <c r="B11" s="27" t="s">
        <v>16</v>
      </c>
      <c r="C11" s="27" t="s">
        <v>234</v>
      </c>
      <c r="D11" s="28">
        <v>43810</v>
      </c>
      <c r="E11" s="27" t="s">
        <v>17</v>
      </c>
      <c r="F11" s="29">
        <v>-61.81</v>
      </c>
      <c r="G11" s="30" t="s">
        <v>374</v>
      </c>
      <c r="H11" s="30" t="s">
        <v>373</v>
      </c>
    </row>
    <row r="12" spans="1:8" x14ac:dyDescent="0.3">
      <c r="A12" s="3">
        <v>118899395</v>
      </c>
      <c r="B12" s="3" t="s">
        <v>18</v>
      </c>
      <c r="C12" s="3" t="s">
        <v>79</v>
      </c>
      <c r="D12" s="4">
        <v>43811</v>
      </c>
      <c r="E12" s="3" t="s">
        <v>19</v>
      </c>
      <c r="F12" s="7">
        <v>-97.01</v>
      </c>
      <c r="G12" s="2" t="s">
        <v>375</v>
      </c>
      <c r="H12" s="2" t="s">
        <v>372</v>
      </c>
    </row>
    <row r="13" spans="1:8" x14ac:dyDescent="0.3">
      <c r="A13" s="27">
        <v>118899395</v>
      </c>
      <c r="B13" s="27" t="s">
        <v>20</v>
      </c>
      <c r="C13" s="27" t="s">
        <v>364</v>
      </c>
      <c r="D13" s="28">
        <v>43799</v>
      </c>
      <c r="E13" s="27" t="s">
        <v>21</v>
      </c>
      <c r="F13" s="29">
        <v>-31.5</v>
      </c>
      <c r="G13" s="30" t="s">
        <v>366</v>
      </c>
      <c r="H13" s="30" t="s">
        <v>363</v>
      </c>
    </row>
    <row r="14" spans="1:8" x14ac:dyDescent="0.3">
      <c r="A14" s="27">
        <v>119015293</v>
      </c>
      <c r="B14" s="27" t="s">
        <v>22</v>
      </c>
      <c r="C14" s="27" t="s">
        <v>269</v>
      </c>
      <c r="D14" s="28">
        <v>43812</v>
      </c>
      <c r="E14" s="27" t="s">
        <v>23</v>
      </c>
      <c r="F14" s="29">
        <v>-30.39</v>
      </c>
      <c r="G14" s="30" t="s">
        <v>374</v>
      </c>
      <c r="H14" s="30" t="s">
        <v>382</v>
      </c>
    </row>
    <row r="15" spans="1:8" x14ac:dyDescent="0.3">
      <c r="A15" s="3">
        <v>119015293</v>
      </c>
      <c r="B15" s="3" t="s">
        <v>24</v>
      </c>
      <c r="C15" s="3" t="s">
        <v>276</v>
      </c>
      <c r="D15" s="4">
        <v>43812</v>
      </c>
      <c r="E15" s="3" t="s">
        <v>25</v>
      </c>
      <c r="F15" s="7">
        <v>-33.909999999999997</v>
      </c>
      <c r="G15" s="2" t="s">
        <v>374</v>
      </c>
      <c r="H15" s="2" t="s">
        <v>365</v>
      </c>
    </row>
    <row r="16" spans="1:8" x14ac:dyDescent="0.3">
      <c r="A16" s="27">
        <v>119015293</v>
      </c>
      <c r="B16" s="27" t="s">
        <v>26</v>
      </c>
      <c r="C16" s="27" t="s">
        <v>82</v>
      </c>
      <c r="D16" s="28">
        <v>43812</v>
      </c>
      <c r="E16" s="27" t="s">
        <v>27</v>
      </c>
      <c r="F16" s="29">
        <v>-45.9</v>
      </c>
      <c r="G16" s="30" t="s">
        <v>370</v>
      </c>
      <c r="H16" s="30" t="s">
        <v>383</v>
      </c>
    </row>
    <row r="17" spans="1:8" x14ac:dyDescent="0.3">
      <c r="A17" s="27">
        <v>119015293</v>
      </c>
      <c r="B17" s="27" t="s">
        <v>28</v>
      </c>
      <c r="C17" s="27" t="s">
        <v>85</v>
      </c>
      <c r="D17" s="28">
        <v>43812</v>
      </c>
      <c r="E17" s="27" t="s">
        <v>29</v>
      </c>
      <c r="F17" s="29">
        <v>-154.81</v>
      </c>
      <c r="G17" s="30" t="s">
        <v>371</v>
      </c>
      <c r="H17" s="30" t="s">
        <v>384</v>
      </c>
    </row>
    <row r="18" spans="1:8" x14ac:dyDescent="0.3">
      <c r="A18" s="27">
        <v>119015293</v>
      </c>
      <c r="B18" s="27" t="s">
        <v>30</v>
      </c>
      <c r="C18" s="27" t="s">
        <v>90</v>
      </c>
      <c r="D18" s="28">
        <v>43812</v>
      </c>
      <c r="E18" s="27" t="s">
        <v>31</v>
      </c>
      <c r="F18" s="29">
        <v>-154.84</v>
      </c>
      <c r="G18" s="30" t="s">
        <v>366</v>
      </c>
      <c r="H18" s="30"/>
    </row>
    <row r="19" spans="1:8" x14ac:dyDescent="0.3">
      <c r="A19" s="27">
        <v>119015293</v>
      </c>
      <c r="B19" s="27" t="s">
        <v>32</v>
      </c>
      <c r="C19" s="27" t="s">
        <v>335</v>
      </c>
      <c r="D19" s="28">
        <v>43812</v>
      </c>
      <c r="E19" s="27" t="s">
        <v>33</v>
      </c>
      <c r="F19" s="29">
        <v>-86.93</v>
      </c>
      <c r="G19" s="30" t="s">
        <v>374</v>
      </c>
      <c r="H19" s="30" t="s">
        <v>385</v>
      </c>
    </row>
    <row r="20" spans="1:8" x14ac:dyDescent="0.3">
      <c r="F20" s="23">
        <f>SUM(F3:F19)</f>
        <v>-2260.1800000000003</v>
      </c>
    </row>
    <row r="23" spans="1:8" x14ac:dyDescent="0.3">
      <c r="E23" s="31" t="s">
        <v>386</v>
      </c>
      <c r="F23" s="23">
        <v>742.67</v>
      </c>
    </row>
    <row r="24" spans="1:8" x14ac:dyDescent="0.3">
      <c r="E24" s="31" t="s">
        <v>388</v>
      </c>
      <c r="F24" s="33">
        <v>1517.51</v>
      </c>
    </row>
  </sheetData>
  <pageMargins left="0.25" right="0.25" top="0.75" bottom="0.75" header="0.3" footer="0.3"/>
  <pageSetup scale="7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2"/>
  <sheetViews>
    <sheetView workbookViewId="0">
      <selection activeCell="L14" sqref="K3:L14"/>
    </sheetView>
  </sheetViews>
  <sheetFormatPr defaultRowHeight="14.4" x14ac:dyDescent="0.3"/>
  <cols>
    <col min="1" max="1" width="11.33203125" bestFit="1" customWidth="1"/>
    <col min="2" max="2" width="13.109375" bestFit="1" customWidth="1"/>
    <col min="3" max="3" width="12" bestFit="1" customWidth="1"/>
    <col min="4" max="4" width="168.88671875" hidden="1" customWidth="1"/>
    <col min="5" max="5" width="7.88671875" customWidth="1"/>
    <col min="6" max="6" width="11.109375" style="9" bestFit="1" customWidth="1"/>
    <col min="7" max="7" width="7.6640625" style="9" bestFit="1" customWidth="1"/>
    <col min="8" max="8" width="22.77734375" style="9" customWidth="1"/>
    <col min="9" max="9" width="14" style="9" customWidth="1"/>
    <col min="11" max="11" width="12.5546875" customWidth="1"/>
    <col min="12" max="12" width="19.6640625" bestFit="1" customWidth="1"/>
  </cols>
  <sheetData>
    <row r="1" spans="1:12" x14ac:dyDescent="0.3">
      <c r="A1" s="12" t="s">
        <v>41</v>
      </c>
      <c r="B1" s="12" t="s">
        <v>42</v>
      </c>
      <c r="C1" s="12" t="s">
        <v>43</v>
      </c>
      <c r="D1" s="12" t="s">
        <v>44</v>
      </c>
      <c r="E1" s="12" t="s">
        <v>45</v>
      </c>
      <c r="F1" s="13" t="s">
        <v>46</v>
      </c>
      <c r="G1" s="13" t="s">
        <v>47</v>
      </c>
      <c r="H1" s="13" t="s">
        <v>48</v>
      </c>
      <c r="I1" s="13" t="s">
        <v>97</v>
      </c>
    </row>
    <row r="2" spans="1:12" x14ac:dyDescent="0.3">
      <c r="A2" s="10" t="s">
        <v>49</v>
      </c>
      <c r="B2" s="10" t="s">
        <v>50</v>
      </c>
      <c r="C2" s="10">
        <v>86569030610</v>
      </c>
      <c r="D2" s="10" t="s">
        <v>51</v>
      </c>
      <c r="E2" s="10">
        <v>1</v>
      </c>
      <c r="F2" s="11">
        <v>101.14</v>
      </c>
      <c r="G2" s="11">
        <v>77.28</v>
      </c>
      <c r="H2" s="11">
        <v>77.28</v>
      </c>
      <c r="I2" s="11">
        <f>(F2-G2)*E2</f>
        <v>23.86</v>
      </c>
      <c r="K2" s="26" t="s">
        <v>360</v>
      </c>
      <c r="L2" t="s">
        <v>359</v>
      </c>
    </row>
    <row r="3" spans="1:12" x14ac:dyDescent="0.3">
      <c r="A3" s="10" t="s">
        <v>49</v>
      </c>
      <c r="B3" s="10" t="s">
        <v>52</v>
      </c>
      <c r="C3" s="10">
        <v>86569074010</v>
      </c>
      <c r="D3" s="10" t="s">
        <v>53</v>
      </c>
      <c r="E3" s="10">
        <v>2</v>
      </c>
      <c r="F3" s="11">
        <v>115.59</v>
      </c>
      <c r="G3" s="11">
        <v>88.32</v>
      </c>
      <c r="H3" s="11">
        <v>88.32</v>
      </c>
      <c r="I3" s="11">
        <f t="shared" ref="I3:I31" si="0">(F3-G3)*E3</f>
        <v>54.54000000000002</v>
      </c>
      <c r="K3" s="1" t="s">
        <v>59</v>
      </c>
      <c r="L3" s="25">
        <v>105.68000000000002</v>
      </c>
    </row>
    <row r="4" spans="1:12" x14ac:dyDescent="0.3">
      <c r="A4" s="10" t="s">
        <v>49</v>
      </c>
      <c r="B4" s="10" t="s">
        <v>54</v>
      </c>
      <c r="C4" s="10">
        <v>86569277848</v>
      </c>
      <c r="D4" s="10" t="s">
        <v>55</v>
      </c>
      <c r="E4" s="10">
        <v>1</v>
      </c>
      <c r="F4" s="11">
        <v>34.78</v>
      </c>
      <c r="G4" s="11">
        <v>33.119999999999997</v>
      </c>
      <c r="H4" s="11">
        <v>33.119999999999997</v>
      </c>
      <c r="I4" s="11">
        <f t="shared" si="0"/>
        <v>1.6600000000000037</v>
      </c>
      <c r="K4" s="1" t="s">
        <v>64</v>
      </c>
      <c r="L4" s="25">
        <v>64.700000000000017</v>
      </c>
    </row>
    <row r="5" spans="1:12" x14ac:dyDescent="0.3">
      <c r="A5" s="10" t="s">
        <v>56</v>
      </c>
      <c r="B5" s="10" t="s">
        <v>57</v>
      </c>
      <c r="C5" s="10">
        <v>86569074041</v>
      </c>
      <c r="D5" s="10" t="s">
        <v>58</v>
      </c>
      <c r="E5" s="10">
        <v>1</v>
      </c>
      <c r="F5" s="11">
        <v>72.239999999999995</v>
      </c>
      <c r="G5" s="11">
        <v>55.2</v>
      </c>
      <c r="H5" s="11">
        <v>55.2</v>
      </c>
      <c r="I5" s="11">
        <f t="shared" si="0"/>
        <v>17.039999999999992</v>
      </c>
      <c r="K5" s="1" t="s">
        <v>49</v>
      </c>
      <c r="L5" s="25">
        <v>80.060000000000031</v>
      </c>
    </row>
    <row r="6" spans="1:12" x14ac:dyDescent="0.3">
      <c r="A6" s="10" t="s">
        <v>59</v>
      </c>
      <c r="B6" s="10" t="s">
        <v>60</v>
      </c>
      <c r="C6" s="10">
        <v>86569045768</v>
      </c>
      <c r="D6" s="10" t="s">
        <v>61</v>
      </c>
      <c r="E6" s="10">
        <v>5</v>
      </c>
      <c r="F6" s="11">
        <v>86.69</v>
      </c>
      <c r="G6" s="11">
        <v>66.239999999999995</v>
      </c>
      <c r="H6" s="11">
        <v>66.239999999999995</v>
      </c>
      <c r="I6" s="11">
        <f t="shared" si="0"/>
        <v>102.25000000000001</v>
      </c>
      <c r="K6" s="1" t="s">
        <v>82</v>
      </c>
      <c r="L6" s="25">
        <v>25.210000000000015</v>
      </c>
    </row>
    <row r="7" spans="1:12" x14ac:dyDescent="0.3">
      <c r="A7" s="10" t="s">
        <v>59</v>
      </c>
      <c r="B7" s="10" t="s">
        <v>62</v>
      </c>
      <c r="C7" s="10">
        <v>86569044846</v>
      </c>
      <c r="D7" s="10" t="s">
        <v>63</v>
      </c>
      <c r="E7" s="10">
        <v>1</v>
      </c>
      <c r="F7" s="11">
        <v>91.75</v>
      </c>
      <c r="G7" s="11">
        <v>88.32</v>
      </c>
      <c r="H7" s="11">
        <v>88.32</v>
      </c>
      <c r="I7" s="11">
        <f t="shared" si="0"/>
        <v>3.4300000000000068</v>
      </c>
      <c r="K7" s="1" t="s">
        <v>90</v>
      </c>
      <c r="L7" s="25">
        <v>154.84000000000003</v>
      </c>
    </row>
    <row r="8" spans="1:12" x14ac:dyDescent="0.3">
      <c r="A8" s="10" t="s">
        <v>64</v>
      </c>
      <c r="B8" s="10" t="s">
        <v>65</v>
      </c>
      <c r="C8" s="10">
        <v>86569008787</v>
      </c>
      <c r="D8" s="10" t="s">
        <v>66</v>
      </c>
      <c r="E8" s="10">
        <v>1</v>
      </c>
      <c r="F8" s="11">
        <v>115.59</v>
      </c>
      <c r="G8" s="11">
        <v>88.32</v>
      </c>
      <c r="H8" s="11">
        <v>88.32</v>
      </c>
      <c r="I8" s="11">
        <f t="shared" si="0"/>
        <v>27.27000000000001</v>
      </c>
      <c r="K8" s="1" t="s">
        <v>69</v>
      </c>
      <c r="L8" s="25">
        <v>129.38</v>
      </c>
    </row>
    <row r="9" spans="1:12" x14ac:dyDescent="0.3">
      <c r="A9" s="10" t="s">
        <v>64</v>
      </c>
      <c r="B9" s="10" t="s">
        <v>60</v>
      </c>
      <c r="C9" s="10">
        <v>86569045768</v>
      </c>
      <c r="D9" s="10" t="s">
        <v>61</v>
      </c>
      <c r="E9" s="10">
        <v>1</v>
      </c>
      <c r="F9" s="11">
        <v>86.69</v>
      </c>
      <c r="G9" s="11">
        <v>66.239999999999995</v>
      </c>
      <c r="H9" s="11">
        <v>66.239999999999995</v>
      </c>
      <c r="I9" s="11">
        <f t="shared" si="0"/>
        <v>20.450000000000003</v>
      </c>
      <c r="K9" s="1" t="s">
        <v>75</v>
      </c>
      <c r="L9" s="25">
        <v>13.440000000000012</v>
      </c>
    </row>
    <row r="10" spans="1:12" x14ac:dyDescent="0.3">
      <c r="A10" s="10" t="s">
        <v>64</v>
      </c>
      <c r="B10" s="10" t="s">
        <v>67</v>
      </c>
      <c r="C10" s="10">
        <v>86569130181</v>
      </c>
      <c r="D10" s="10" t="s">
        <v>68</v>
      </c>
      <c r="E10" s="10">
        <v>1</v>
      </c>
      <c r="F10" s="11">
        <v>55.62</v>
      </c>
      <c r="G10" s="11">
        <v>38.64</v>
      </c>
      <c r="H10" s="11">
        <v>38.64</v>
      </c>
      <c r="I10" s="11">
        <f t="shared" si="0"/>
        <v>16.979999999999997</v>
      </c>
      <c r="K10" s="1" t="s">
        <v>79</v>
      </c>
      <c r="L10" s="25">
        <v>56.18</v>
      </c>
    </row>
    <row r="11" spans="1:12" x14ac:dyDescent="0.3">
      <c r="A11" s="10" t="s">
        <v>69</v>
      </c>
      <c r="B11" s="10" t="s">
        <v>65</v>
      </c>
      <c r="C11" s="10">
        <v>86569008787</v>
      </c>
      <c r="D11" s="10" t="s">
        <v>66</v>
      </c>
      <c r="E11" s="10">
        <v>1</v>
      </c>
      <c r="F11" s="11">
        <v>115.59</v>
      </c>
      <c r="G11" s="11">
        <v>88.32</v>
      </c>
      <c r="H11" s="11">
        <v>88.32</v>
      </c>
      <c r="I11" s="11">
        <f t="shared" si="0"/>
        <v>27.27000000000001</v>
      </c>
      <c r="K11" s="1" t="s">
        <v>85</v>
      </c>
      <c r="L11" s="25">
        <v>61.32</v>
      </c>
    </row>
    <row r="12" spans="1:12" x14ac:dyDescent="0.3">
      <c r="A12" s="10" t="s">
        <v>69</v>
      </c>
      <c r="B12" s="10" t="s">
        <v>60</v>
      </c>
      <c r="C12" s="10">
        <v>86569045768</v>
      </c>
      <c r="D12" s="10" t="s">
        <v>61</v>
      </c>
      <c r="E12" s="10">
        <v>3</v>
      </c>
      <c r="F12" s="11">
        <v>86.69</v>
      </c>
      <c r="G12" s="11">
        <v>66.239999999999995</v>
      </c>
      <c r="H12" s="11">
        <v>66.239999999999995</v>
      </c>
      <c r="I12" s="11">
        <f t="shared" si="0"/>
        <v>61.350000000000009</v>
      </c>
      <c r="K12" s="1" t="s">
        <v>78</v>
      </c>
      <c r="L12" s="25">
        <v>1.6600000000000037</v>
      </c>
    </row>
    <row r="13" spans="1:12" x14ac:dyDescent="0.3">
      <c r="A13" s="10" t="s">
        <v>69</v>
      </c>
      <c r="B13" s="10" t="s">
        <v>70</v>
      </c>
      <c r="C13" s="10">
        <v>86569053053</v>
      </c>
      <c r="D13" s="10" t="s">
        <v>71</v>
      </c>
      <c r="E13" s="10">
        <v>1</v>
      </c>
      <c r="F13" s="11">
        <v>72.239999999999995</v>
      </c>
      <c r="G13" s="11">
        <v>55.2</v>
      </c>
      <c r="H13" s="11">
        <v>55.2</v>
      </c>
      <c r="I13" s="11">
        <f t="shared" si="0"/>
        <v>17.039999999999992</v>
      </c>
      <c r="K13" s="1" t="s">
        <v>56</v>
      </c>
      <c r="L13" s="25">
        <v>17.039999999999992</v>
      </c>
    </row>
    <row r="14" spans="1:12" x14ac:dyDescent="0.3">
      <c r="A14" s="10" t="s">
        <v>69</v>
      </c>
      <c r="B14" s="10" t="s">
        <v>72</v>
      </c>
      <c r="C14" s="10">
        <v>86569100689</v>
      </c>
      <c r="D14" s="10" t="s">
        <v>73</v>
      </c>
      <c r="E14" s="10">
        <v>2</v>
      </c>
      <c r="F14" s="11">
        <v>72.239999999999995</v>
      </c>
      <c r="G14" s="11">
        <v>60.38</v>
      </c>
      <c r="H14" s="11">
        <v>60.38</v>
      </c>
      <c r="I14" s="11">
        <f t="shared" si="0"/>
        <v>23.719999999999985</v>
      </c>
      <c r="K14" s="1" t="s">
        <v>74</v>
      </c>
      <c r="L14" s="25">
        <v>1.6600000000000037</v>
      </c>
    </row>
    <row r="15" spans="1:12" x14ac:dyDescent="0.3">
      <c r="A15" s="10" t="s">
        <v>74</v>
      </c>
      <c r="B15" s="10" t="s">
        <v>54</v>
      </c>
      <c r="C15" s="10">
        <v>86569277848</v>
      </c>
      <c r="D15" s="10" t="s">
        <v>55</v>
      </c>
      <c r="E15" s="10">
        <v>1</v>
      </c>
      <c r="F15" s="11">
        <v>34.78</v>
      </c>
      <c r="G15" s="11">
        <v>33.119999999999997</v>
      </c>
      <c r="H15" s="11">
        <v>33.119999999999997</v>
      </c>
      <c r="I15" s="11">
        <f t="shared" si="0"/>
        <v>1.6600000000000037</v>
      </c>
      <c r="K15" s="1" t="s">
        <v>361</v>
      </c>
      <c r="L15" s="25">
        <v>711.17000000000007</v>
      </c>
    </row>
    <row r="16" spans="1:12" x14ac:dyDescent="0.3">
      <c r="A16" s="10" t="s">
        <v>75</v>
      </c>
      <c r="B16" s="10" t="s">
        <v>76</v>
      </c>
      <c r="C16" s="10">
        <v>675716979881</v>
      </c>
      <c r="D16" s="10" t="s">
        <v>77</v>
      </c>
      <c r="E16" s="10">
        <v>24</v>
      </c>
      <c r="F16" s="11">
        <v>12.93</v>
      </c>
      <c r="G16" s="11">
        <v>12.37</v>
      </c>
      <c r="H16" s="11">
        <v>12.37</v>
      </c>
      <c r="I16" s="11">
        <f t="shared" si="0"/>
        <v>13.440000000000012</v>
      </c>
    </row>
    <row r="17" spans="1:9" x14ac:dyDescent="0.3">
      <c r="A17" s="10" t="s">
        <v>78</v>
      </c>
      <c r="B17" s="10" t="s">
        <v>54</v>
      </c>
      <c r="C17" s="10">
        <v>86569277848</v>
      </c>
      <c r="D17" s="10" t="s">
        <v>55</v>
      </c>
      <c r="E17" s="10">
        <v>1</v>
      </c>
      <c r="F17" s="11">
        <v>34.78</v>
      </c>
      <c r="G17" s="11">
        <v>33.119999999999997</v>
      </c>
      <c r="H17" s="11">
        <v>33.119999999999997</v>
      </c>
      <c r="I17" s="11">
        <f t="shared" si="0"/>
        <v>1.6600000000000037</v>
      </c>
    </row>
    <row r="18" spans="1:9" x14ac:dyDescent="0.3">
      <c r="A18" s="10" t="s">
        <v>79</v>
      </c>
      <c r="B18" s="10" t="s">
        <v>60</v>
      </c>
      <c r="C18" s="10">
        <v>86569045768</v>
      </c>
      <c r="D18" s="10" t="s">
        <v>61</v>
      </c>
      <c r="E18" s="10">
        <v>1</v>
      </c>
      <c r="F18" s="11">
        <v>86.69</v>
      </c>
      <c r="G18" s="11">
        <v>66.239999999999995</v>
      </c>
      <c r="H18" s="11">
        <v>66.239999999999995</v>
      </c>
      <c r="I18" s="11">
        <f t="shared" si="0"/>
        <v>20.450000000000003</v>
      </c>
    </row>
    <row r="19" spans="1:9" x14ac:dyDescent="0.3">
      <c r="A19" s="10" t="s">
        <v>79</v>
      </c>
      <c r="B19" s="10" t="s">
        <v>70</v>
      </c>
      <c r="C19" s="10">
        <v>86569053053</v>
      </c>
      <c r="D19" s="10" t="s">
        <v>71</v>
      </c>
      <c r="E19" s="10">
        <v>1</v>
      </c>
      <c r="F19" s="11">
        <v>72.239999999999995</v>
      </c>
      <c r="G19" s="11">
        <v>55.2</v>
      </c>
      <c r="H19" s="11">
        <v>55.2</v>
      </c>
      <c r="I19" s="11">
        <f t="shared" si="0"/>
        <v>17.039999999999992</v>
      </c>
    </row>
    <row r="20" spans="1:9" x14ac:dyDescent="0.3">
      <c r="A20" s="10" t="s">
        <v>79</v>
      </c>
      <c r="B20" s="10" t="s">
        <v>80</v>
      </c>
      <c r="C20" s="10">
        <v>86569074034</v>
      </c>
      <c r="D20" s="10" t="s">
        <v>81</v>
      </c>
      <c r="E20" s="10">
        <v>1</v>
      </c>
      <c r="F20" s="11">
        <v>62.85</v>
      </c>
      <c r="G20" s="11">
        <v>44.16</v>
      </c>
      <c r="H20" s="11">
        <v>44.16</v>
      </c>
      <c r="I20" s="11">
        <f t="shared" si="0"/>
        <v>18.690000000000005</v>
      </c>
    </row>
    <row r="21" spans="1:9" x14ac:dyDescent="0.3">
      <c r="A21" s="10" t="s">
        <v>82</v>
      </c>
      <c r="B21" s="10" t="s">
        <v>83</v>
      </c>
      <c r="C21" s="10">
        <v>86569003294</v>
      </c>
      <c r="D21" s="10" t="s">
        <v>84</v>
      </c>
      <c r="E21" s="10">
        <v>1</v>
      </c>
      <c r="F21" s="11">
        <v>97.5</v>
      </c>
      <c r="G21" s="11">
        <v>77.27</v>
      </c>
      <c r="H21" s="11">
        <v>77.27</v>
      </c>
      <c r="I21" s="11">
        <f t="shared" si="0"/>
        <v>20.230000000000004</v>
      </c>
    </row>
    <row r="22" spans="1:9" x14ac:dyDescent="0.3">
      <c r="A22" s="10" t="s">
        <v>82</v>
      </c>
      <c r="B22" s="10" t="s">
        <v>54</v>
      </c>
      <c r="C22" s="10">
        <v>86569277848</v>
      </c>
      <c r="D22" s="10" t="s">
        <v>55</v>
      </c>
      <c r="E22" s="10">
        <v>3</v>
      </c>
      <c r="F22" s="11">
        <v>34.78</v>
      </c>
      <c r="G22" s="11">
        <v>33.119999999999997</v>
      </c>
      <c r="H22" s="11">
        <v>33.119999999999997</v>
      </c>
      <c r="I22" s="11">
        <f t="shared" si="0"/>
        <v>4.9800000000000111</v>
      </c>
    </row>
    <row r="23" spans="1:9" x14ac:dyDescent="0.3">
      <c r="A23" s="10" t="s">
        <v>85</v>
      </c>
      <c r="B23" s="10" t="s">
        <v>86</v>
      </c>
      <c r="C23" s="10">
        <v>86569030573</v>
      </c>
      <c r="D23" s="10" t="s">
        <v>87</v>
      </c>
      <c r="E23" s="10">
        <v>1</v>
      </c>
      <c r="F23" s="11">
        <v>115.59</v>
      </c>
      <c r="G23" s="11">
        <v>88.32</v>
      </c>
      <c r="H23" s="11">
        <v>88.32</v>
      </c>
      <c r="I23" s="11">
        <f t="shared" si="0"/>
        <v>27.27000000000001</v>
      </c>
    </row>
    <row r="24" spans="1:9" x14ac:dyDescent="0.3">
      <c r="A24" s="10" t="s">
        <v>85</v>
      </c>
      <c r="B24" s="10" t="s">
        <v>88</v>
      </c>
      <c r="C24" s="10">
        <v>86569072146</v>
      </c>
      <c r="D24" s="10" t="s">
        <v>89</v>
      </c>
      <c r="E24" s="10">
        <v>1</v>
      </c>
      <c r="F24" s="11">
        <v>72.239999999999995</v>
      </c>
      <c r="G24" s="11">
        <v>55.23</v>
      </c>
      <c r="H24" s="11">
        <v>55.23</v>
      </c>
      <c r="I24" s="11">
        <f t="shared" si="0"/>
        <v>17.009999999999998</v>
      </c>
    </row>
    <row r="25" spans="1:9" x14ac:dyDescent="0.3">
      <c r="A25" s="10" t="s">
        <v>85</v>
      </c>
      <c r="B25" s="10" t="s">
        <v>57</v>
      </c>
      <c r="C25" s="10">
        <v>86569074041</v>
      </c>
      <c r="D25" s="10" t="s">
        <v>58</v>
      </c>
      <c r="E25" s="10">
        <v>1</v>
      </c>
      <c r="F25" s="11">
        <v>72.239999999999995</v>
      </c>
      <c r="G25" s="11">
        <v>55.2</v>
      </c>
      <c r="H25" s="11">
        <v>55.2</v>
      </c>
      <c r="I25" s="11">
        <f t="shared" si="0"/>
        <v>17.039999999999992</v>
      </c>
    </row>
    <row r="26" spans="1:9" x14ac:dyDescent="0.3">
      <c r="A26" s="10" t="s">
        <v>90</v>
      </c>
      <c r="B26" s="10" t="s">
        <v>91</v>
      </c>
      <c r="C26" s="10">
        <v>86569030580</v>
      </c>
      <c r="D26" s="10" t="s">
        <v>92</v>
      </c>
      <c r="E26" s="10">
        <v>1</v>
      </c>
      <c r="F26" s="11">
        <v>70.48</v>
      </c>
      <c r="G26" s="11">
        <v>49.68</v>
      </c>
      <c r="H26" s="11">
        <v>49.68</v>
      </c>
      <c r="I26" s="11">
        <f t="shared" si="0"/>
        <v>20.800000000000004</v>
      </c>
    </row>
    <row r="27" spans="1:9" x14ac:dyDescent="0.3">
      <c r="A27" s="10" t="s">
        <v>90</v>
      </c>
      <c r="B27" s="10" t="s">
        <v>93</v>
      </c>
      <c r="C27" s="10">
        <v>86569060952</v>
      </c>
      <c r="D27" s="10" t="s">
        <v>94</v>
      </c>
      <c r="E27" s="10">
        <v>1</v>
      </c>
      <c r="F27" s="11">
        <v>52.01</v>
      </c>
      <c r="G27" s="11">
        <v>37.380000000000003</v>
      </c>
      <c r="H27" s="11">
        <v>37.380000000000003</v>
      </c>
      <c r="I27" s="11">
        <f t="shared" si="0"/>
        <v>14.629999999999995</v>
      </c>
    </row>
    <row r="28" spans="1:9" x14ac:dyDescent="0.3">
      <c r="A28" s="10" t="s">
        <v>90</v>
      </c>
      <c r="B28" s="10" t="s">
        <v>52</v>
      </c>
      <c r="C28" s="10">
        <v>86569074010</v>
      </c>
      <c r="D28" s="10" t="s">
        <v>53</v>
      </c>
      <c r="E28" s="10">
        <v>3</v>
      </c>
      <c r="F28" s="11">
        <v>115.59</v>
      </c>
      <c r="G28" s="11">
        <v>88.32</v>
      </c>
      <c r="H28" s="11">
        <v>88.32</v>
      </c>
      <c r="I28" s="11">
        <f t="shared" si="0"/>
        <v>81.810000000000031</v>
      </c>
    </row>
    <row r="29" spans="1:9" x14ac:dyDescent="0.3">
      <c r="A29" s="10" t="s">
        <v>90</v>
      </c>
      <c r="B29" s="10" t="s">
        <v>57</v>
      </c>
      <c r="C29" s="10">
        <v>86569074041</v>
      </c>
      <c r="D29" s="10" t="s">
        <v>58</v>
      </c>
      <c r="E29" s="10">
        <v>1</v>
      </c>
      <c r="F29" s="11">
        <v>72.239999999999995</v>
      </c>
      <c r="G29" s="11">
        <v>55.2</v>
      </c>
      <c r="H29" s="11">
        <v>55.2</v>
      </c>
      <c r="I29" s="11">
        <f t="shared" si="0"/>
        <v>17.039999999999992</v>
      </c>
    </row>
    <row r="30" spans="1:9" x14ac:dyDescent="0.3">
      <c r="A30" s="10" t="s">
        <v>90</v>
      </c>
      <c r="B30" s="10" t="s">
        <v>95</v>
      </c>
      <c r="C30" s="10">
        <v>86569151476</v>
      </c>
      <c r="D30" s="10" t="s">
        <v>96</v>
      </c>
      <c r="E30" s="10">
        <v>1</v>
      </c>
      <c r="F30" s="11">
        <v>55.88</v>
      </c>
      <c r="G30" s="11">
        <v>38.64</v>
      </c>
      <c r="H30" s="11">
        <v>38.64</v>
      </c>
      <c r="I30" s="11">
        <f t="shared" si="0"/>
        <v>17.240000000000002</v>
      </c>
    </row>
    <row r="31" spans="1:9" x14ac:dyDescent="0.3">
      <c r="A31" s="10" t="s">
        <v>90</v>
      </c>
      <c r="B31" s="10" t="s">
        <v>54</v>
      </c>
      <c r="C31" s="10">
        <v>86569277848</v>
      </c>
      <c r="D31" s="10" t="s">
        <v>55</v>
      </c>
      <c r="E31" s="10">
        <v>2</v>
      </c>
      <c r="F31" s="11">
        <v>34.78</v>
      </c>
      <c r="G31" s="11">
        <v>33.119999999999997</v>
      </c>
      <c r="H31" s="11">
        <v>33.119999999999997</v>
      </c>
      <c r="I31" s="11">
        <f t="shared" si="0"/>
        <v>3.3200000000000074</v>
      </c>
    </row>
    <row r="32" spans="1:9" x14ac:dyDescent="0.3">
      <c r="I32" s="24">
        <f>SUM(I2:I31)</f>
        <v>711.17000000000019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36"/>
  <sheetViews>
    <sheetView topLeftCell="C91" workbookViewId="0">
      <selection activeCell="I144" sqref="I144"/>
    </sheetView>
  </sheetViews>
  <sheetFormatPr defaultRowHeight="14.4" x14ac:dyDescent="0.3"/>
  <cols>
    <col min="1" max="1" width="11.33203125" style="1" bestFit="1" customWidth="1"/>
    <col min="2" max="2" width="13.44140625" style="1" bestFit="1" customWidth="1"/>
    <col min="3" max="3" width="15.6640625" style="20" bestFit="1" customWidth="1"/>
    <col min="4" max="4" width="174.44140625" style="1" hidden="1" customWidth="1"/>
    <col min="5" max="5" width="4" style="1" bestFit="1" customWidth="1"/>
    <col min="6" max="6" width="11.21875" style="1" bestFit="1" customWidth="1"/>
    <col min="7" max="7" width="8.6640625" style="8" bestFit="1" customWidth="1"/>
    <col min="8" max="8" width="16.109375" style="8" bestFit="1" customWidth="1"/>
    <col min="9" max="9" width="10.6640625" style="8" bestFit="1" customWidth="1"/>
    <col min="10" max="16384" width="8.88671875" style="1"/>
  </cols>
  <sheetData>
    <row r="1" spans="1:9" x14ac:dyDescent="0.3">
      <c r="A1" s="14" t="s">
        <v>41</v>
      </c>
      <c r="B1" s="14" t="s">
        <v>42</v>
      </c>
      <c r="C1" s="15" t="s">
        <v>43</v>
      </c>
      <c r="D1" s="14" t="s">
        <v>44</v>
      </c>
      <c r="E1" s="14" t="s">
        <v>45</v>
      </c>
      <c r="F1" s="14" t="s">
        <v>46</v>
      </c>
      <c r="G1" s="21" t="s">
        <v>47</v>
      </c>
      <c r="H1" s="21" t="s">
        <v>48</v>
      </c>
      <c r="I1" s="21" t="s">
        <v>358</v>
      </c>
    </row>
    <row r="2" spans="1:9" x14ac:dyDescent="0.3">
      <c r="A2" s="16" t="s">
        <v>56</v>
      </c>
      <c r="B2" s="16" t="s">
        <v>98</v>
      </c>
      <c r="C2" s="17">
        <v>86569002150</v>
      </c>
      <c r="D2" s="16" t="s">
        <v>99</v>
      </c>
      <c r="E2" s="16">
        <v>1</v>
      </c>
      <c r="F2" s="18">
        <v>40.25</v>
      </c>
      <c r="G2" s="22">
        <v>40.25</v>
      </c>
      <c r="H2" s="22">
        <v>38.880000000000003</v>
      </c>
      <c r="I2" s="22">
        <f>(F2-H2)*E2</f>
        <v>1.3699999999999974</v>
      </c>
    </row>
    <row r="3" spans="1:9" x14ac:dyDescent="0.3">
      <c r="A3" s="16" t="s">
        <v>56</v>
      </c>
      <c r="B3" s="16" t="s">
        <v>100</v>
      </c>
      <c r="C3" s="17">
        <v>86569008848</v>
      </c>
      <c r="D3" s="16" t="s">
        <v>101</v>
      </c>
      <c r="E3" s="16">
        <v>1</v>
      </c>
      <c r="F3" s="18">
        <v>88.32</v>
      </c>
      <c r="G3" s="22">
        <v>88.32</v>
      </c>
      <c r="H3" s="22">
        <v>73.92</v>
      </c>
      <c r="I3" s="22">
        <f t="shared" ref="I3:I66" si="0">(F3-H3)*E3</f>
        <v>14.399999999999991</v>
      </c>
    </row>
    <row r="4" spans="1:9" x14ac:dyDescent="0.3">
      <c r="A4" s="16" t="s">
        <v>56</v>
      </c>
      <c r="B4" s="16" t="s">
        <v>50</v>
      </c>
      <c r="C4" s="17">
        <v>86569030610</v>
      </c>
      <c r="D4" s="16" t="s">
        <v>51</v>
      </c>
      <c r="E4" s="16">
        <v>1</v>
      </c>
      <c r="F4" s="18">
        <v>101.14</v>
      </c>
      <c r="G4" s="22">
        <v>77.28</v>
      </c>
      <c r="H4" s="22">
        <v>97.5</v>
      </c>
      <c r="I4" s="22">
        <f t="shared" si="0"/>
        <v>3.6400000000000006</v>
      </c>
    </row>
    <row r="5" spans="1:9" x14ac:dyDescent="0.3">
      <c r="A5" s="16" t="s">
        <v>56</v>
      </c>
      <c r="B5" s="16" t="s">
        <v>102</v>
      </c>
      <c r="C5" s="17">
        <v>86569063595</v>
      </c>
      <c r="D5" s="16" t="s">
        <v>103</v>
      </c>
      <c r="E5" s="16">
        <v>1</v>
      </c>
      <c r="F5" s="18">
        <v>43.13</v>
      </c>
      <c r="G5" s="22">
        <v>43.13</v>
      </c>
      <c r="H5" s="22">
        <v>34.5</v>
      </c>
      <c r="I5" s="22">
        <f t="shared" si="0"/>
        <v>8.6300000000000026</v>
      </c>
    </row>
    <row r="6" spans="1:9" x14ac:dyDescent="0.3">
      <c r="A6" s="16" t="s">
        <v>56</v>
      </c>
      <c r="B6" s="16" t="s">
        <v>104</v>
      </c>
      <c r="C6" s="17">
        <v>86569099228</v>
      </c>
      <c r="D6" s="16" t="s">
        <v>105</v>
      </c>
      <c r="E6" s="16">
        <v>1</v>
      </c>
      <c r="F6" s="18">
        <v>34.5</v>
      </c>
      <c r="G6" s="22">
        <v>34.5</v>
      </c>
      <c r="H6" s="22">
        <v>27.49</v>
      </c>
      <c r="I6" s="22">
        <f t="shared" si="0"/>
        <v>7.0100000000000016</v>
      </c>
    </row>
    <row r="7" spans="1:9" x14ac:dyDescent="0.3">
      <c r="A7" s="16" t="s">
        <v>56</v>
      </c>
      <c r="B7" s="16" t="s">
        <v>106</v>
      </c>
      <c r="C7" s="17">
        <v>86569149619</v>
      </c>
      <c r="D7" s="16" t="s">
        <v>107</v>
      </c>
      <c r="E7" s="16">
        <v>1</v>
      </c>
      <c r="F7" s="18">
        <v>38.64</v>
      </c>
      <c r="G7" s="22">
        <v>38.64</v>
      </c>
      <c r="H7" s="22">
        <v>33</v>
      </c>
      <c r="I7" s="22">
        <f t="shared" si="0"/>
        <v>5.6400000000000006</v>
      </c>
    </row>
    <row r="8" spans="1:9" x14ac:dyDescent="0.3">
      <c r="A8" s="16" t="s">
        <v>56</v>
      </c>
      <c r="B8" s="16" t="s">
        <v>108</v>
      </c>
      <c r="C8" s="17">
        <v>86569156174</v>
      </c>
      <c r="D8" s="16" t="s">
        <v>109</v>
      </c>
      <c r="E8" s="16">
        <v>1</v>
      </c>
      <c r="F8" s="18">
        <v>44</v>
      </c>
      <c r="G8" s="22">
        <v>44</v>
      </c>
      <c r="H8" s="22">
        <v>38.5</v>
      </c>
      <c r="I8" s="22">
        <f t="shared" si="0"/>
        <v>5.5</v>
      </c>
    </row>
    <row r="9" spans="1:9" x14ac:dyDescent="0.3">
      <c r="A9" s="16" t="s">
        <v>64</v>
      </c>
      <c r="B9" s="16" t="s">
        <v>110</v>
      </c>
      <c r="C9" s="17">
        <v>675716278618</v>
      </c>
      <c r="D9" s="16" t="s">
        <v>111</v>
      </c>
      <c r="E9" s="16">
        <v>1</v>
      </c>
      <c r="F9" s="18">
        <v>73.91</v>
      </c>
      <c r="G9" s="22">
        <v>73.91</v>
      </c>
      <c r="H9" s="22">
        <v>61.11</v>
      </c>
      <c r="I9" s="22">
        <f t="shared" si="0"/>
        <v>12.799999999999997</v>
      </c>
    </row>
    <row r="10" spans="1:9" x14ac:dyDescent="0.3">
      <c r="A10" s="16" t="s">
        <v>64</v>
      </c>
      <c r="B10" s="16" t="s">
        <v>112</v>
      </c>
      <c r="C10" s="17">
        <v>675716284442</v>
      </c>
      <c r="D10" s="16" t="s">
        <v>113</v>
      </c>
      <c r="E10" s="16">
        <v>1</v>
      </c>
      <c r="F10" s="18">
        <v>30.25</v>
      </c>
      <c r="G10" s="22">
        <v>30.25</v>
      </c>
      <c r="H10" s="22">
        <v>24.75</v>
      </c>
      <c r="I10" s="22">
        <f t="shared" si="0"/>
        <v>5.5</v>
      </c>
    </row>
    <row r="11" spans="1:9" x14ac:dyDescent="0.3">
      <c r="A11" s="16" t="s">
        <v>64</v>
      </c>
      <c r="B11" s="16" t="s">
        <v>114</v>
      </c>
      <c r="C11" s="17">
        <v>675716278595</v>
      </c>
      <c r="D11" s="16" t="s">
        <v>115</v>
      </c>
      <c r="E11" s="16">
        <v>1</v>
      </c>
      <c r="F11" s="18">
        <v>73.91</v>
      </c>
      <c r="G11" s="22">
        <v>73.91</v>
      </c>
      <c r="H11" s="22">
        <v>65.95</v>
      </c>
      <c r="I11" s="22">
        <f t="shared" si="0"/>
        <v>7.9599999999999937</v>
      </c>
    </row>
    <row r="12" spans="1:9" x14ac:dyDescent="0.3">
      <c r="A12" s="16" t="s">
        <v>64</v>
      </c>
      <c r="B12" s="16" t="s">
        <v>116</v>
      </c>
      <c r="C12" s="17">
        <v>675716534837</v>
      </c>
      <c r="D12" s="16" t="s">
        <v>117</v>
      </c>
      <c r="E12" s="16">
        <v>1</v>
      </c>
      <c r="F12" s="18">
        <v>32.99</v>
      </c>
      <c r="G12" s="22">
        <v>32.99</v>
      </c>
      <c r="H12" s="22">
        <v>31.68</v>
      </c>
      <c r="I12" s="22">
        <f t="shared" si="0"/>
        <v>1.3100000000000023</v>
      </c>
    </row>
    <row r="13" spans="1:9" x14ac:dyDescent="0.3">
      <c r="A13" s="16" t="s">
        <v>64</v>
      </c>
      <c r="B13" s="16" t="s">
        <v>118</v>
      </c>
      <c r="C13" s="17">
        <v>675716653743</v>
      </c>
      <c r="D13" s="16" t="s">
        <v>119</v>
      </c>
      <c r="E13" s="16">
        <v>1</v>
      </c>
      <c r="F13" s="18">
        <v>63.99</v>
      </c>
      <c r="G13" s="22">
        <v>63.99</v>
      </c>
      <c r="H13" s="22">
        <v>55</v>
      </c>
      <c r="I13" s="22">
        <f t="shared" si="0"/>
        <v>8.990000000000002</v>
      </c>
    </row>
    <row r="14" spans="1:9" x14ac:dyDescent="0.3">
      <c r="A14" s="16" t="s">
        <v>64</v>
      </c>
      <c r="B14" s="16" t="s">
        <v>120</v>
      </c>
      <c r="C14" s="17">
        <v>675716675264</v>
      </c>
      <c r="D14" s="16" t="s">
        <v>121</v>
      </c>
      <c r="E14" s="16">
        <v>1</v>
      </c>
      <c r="F14" s="18">
        <v>38.880000000000003</v>
      </c>
      <c r="G14" s="22">
        <v>38.880000000000003</v>
      </c>
      <c r="H14" s="22">
        <v>36.96</v>
      </c>
      <c r="I14" s="22">
        <f t="shared" si="0"/>
        <v>1.9200000000000017</v>
      </c>
    </row>
    <row r="15" spans="1:9" x14ac:dyDescent="0.3">
      <c r="A15" s="16" t="s">
        <v>64</v>
      </c>
      <c r="B15" s="16" t="s">
        <v>122</v>
      </c>
      <c r="C15" s="17">
        <v>675716737887</v>
      </c>
      <c r="D15" s="16" t="s">
        <v>123</v>
      </c>
      <c r="E15" s="16">
        <v>1</v>
      </c>
      <c r="F15" s="18">
        <v>23.21</v>
      </c>
      <c r="G15" s="22">
        <v>23.21</v>
      </c>
      <c r="H15" s="22">
        <v>22</v>
      </c>
      <c r="I15" s="22">
        <f t="shared" si="0"/>
        <v>1.2100000000000009</v>
      </c>
    </row>
    <row r="16" spans="1:9" x14ac:dyDescent="0.3">
      <c r="A16" s="16" t="s">
        <v>64</v>
      </c>
      <c r="B16" s="16" t="s">
        <v>124</v>
      </c>
      <c r="C16" s="17">
        <v>675716904975</v>
      </c>
      <c r="D16" s="16" t="s">
        <v>125</v>
      </c>
      <c r="E16" s="16">
        <v>2</v>
      </c>
      <c r="F16" s="18">
        <v>36.96</v>
      </c>
      <c r="G16" s="22">
        <v>36.96</v>
      </c>
      <c r="H16" s="22">
        <v>31.68</v>
      </c>
      <c r="I16" s="22">
        <f t="shared" si="0"/>
        <v>10.560000000000002</v>
      </c>
    </row>
    <row r="17" spans="1:9" x14ac:dyDescent="0.3">
      <c r="A17" s="16" t="s">
        <v>64</v>
      </c>
      <c r="B17" s="16" t="s">
        <v>126</v>
      </c>
      <c r="C17" s="17">
        <v>675716995829</v>
      </c>
      <c r="D17" s="16" t="s">
        <v>127</v>
      </c>
      <c r="E17" s="16">
        <v>1</v>
      </c>
      <c r="F17" s="18">
        <v>42.24</v>
      </c>
      <c r="G17" s="22">
        <v>42.24</v>
      </c>
      <c r="H17" s="22">
        <v>36.96</v>
      </c>
      <c r="I17" s="22">
        <f t="shared" si="0"/>
        <v>5.2800000000000011</v>
      </c>
    </row>
    <row r="18" spans="1:9" x14ac:dyDescent="0.3">
      <c r="A18" s="16" t="s">
        <v>64</v>
      </c>
      <c r="B18" s="16" t="s">
        <v>128</v>
      </c>
      <c r="C18" s="17">
        <v>675716998325</v>
      </c>
      <c r="D18" s="16" t="s">
        <v>129</v>
      </c>
      <c r="E18" s="16">
        <v>1</v>
      </c>
      <c r="F18" s="18">
        <v>36.96</v>
      </c>
      <c r="G18" s="22">
        <v>36.96</v>
      </c>
      <c r="H18" s="22">
        <v>31.68</v>
      </c>
      <c r="I18" s="22">
        <f t="shared" si="0"/>
        <v>5.2800000000000011</v>
      </c>
    </row>
    <row r="19" spans="1:9" x14ac:dyDescent="0.3">
      <c r="A19" s="16" t="s">
        <v>64</v>
      </c>
      <c r="B19" s="16" t="s">
        <v>130</v>
      </c>
      <c r="C19" s="17">
        <v>86569102140</v>
      </c>
      <c r="D19" s="16" t="s">
        <v>131</v>
      </c>
      <c r="E19" s="16">
        <v>1</v>
      </c>
      <c r="F19" s="18">
        <v>72.239999999999995</v>
      </c>
      <c r="G19" s="22">
        <v>55.2</v>
      </c>
      <c r="H19" s="22">
        <v>71.5</v>
      </c>
      <c r="I19" s="22">
        <f t="shared" si="0"/>
        <v>0.73999999999999488</v>
      </c>
    </row>
    <row r="20" spans="1:9" x14ac:dyDescent="0.3">
      <c r="A20" s="16" t="s">
        <v>74</v>
      </c>
      <c r="B20" s="16" t="s">
        <v>132</v>
      </c>
      <c r="C20" s="17">
        <v>675716951023</v>
      </c>
      <c r="D20" s="16" t="s">
        <v>133</v>
      </c>
      <c r="E20" s="16">
        <v>2</v>
      </c>
      <c r="F20" s="18">
        <v>47.52</v>
      </c>
      <c r="G20" s="22">
        <v>47.52</v>
      </c>
      <c r="H20" s="22">
        <v>38.64</v>
      </c>
      <c r="I20" s="22">
        <f t="shared" si="0"/>
        <v>17.760000000000005</v>
      </c>
    </row>
    <row r="21" spans="1:9" x14ac:dyDescent="0.3">
      <c r="A21" s="16" t="s">
        <v>74</v>
      </c>
      <c r="B21" s="16" t="s">
        <v>134</v>
      </c>
      <c r="C21" s="17">
        <v>675716984779</v>
      </c>
      <c r="D21" s="16" t="s">
        <v>135</v>
      </c>
      <c r="E21" s="16">
        <v>1</v>
      </c>
      <c r="F21" s="18">
        <v>30.36</v>
      </c>
      <c r="G21" s="22">
        <v>30.36</v>
      </c>
      <c r="H21" s="22">
        <v>30.25</v>
      </c>
      <c r="I21" s="22">
        <f t="shared" si="0"/>
        <v>0.10999999999999943</v>
      </c>
    </row>
    <row r="22" spans="1:9" x14ac:dyDescent="0.3">
      <c r="A22" s="16" t="s">
        <v>74</v>
      </c>
      <c r="B22" s="16" t="s">
        <v>136</v>
      </c>
      <c r="C22" s="17">
        <v>86569957740</v>
      </c>
      <c r="D22" s="16" t="s">
        <v>137</v>
      </c>
      <c r="E22" s="16">
        <v>2</v>
      </c>
      <c r="F22" s="18">
        <v>32.200000000000003</v>
      </c>
      <c r="G22" s="22">
        <v>32.200000000000003</v>
      </c>
      <c r="H22" s="22">
        <v>27.5</v>
      </c>
      <c r="I22" s="22">
        <f t="shared" si="0"/>
        <v>9.4000000000000057</v>
      </c>
    </row>
    <row r="23" spans="1:9" x14ac:dyDescent="0.3">
      <c r="A23" s="16" t="s">
        <v>74</v>
      </c>
      <c r="B23" s="16" t="s">
        <v>138</v>
      </c>
      <c r="C23" s="17">
        <v>86569068507</v>
      </c>
      <c r="D23" s="16" t="s">
        <v>139</v>
      </c>
      <c r="E23" s="16">
        <v>1</v>
      </c>
      <c r="F23" s="18">
        <v>40.25</v>
      </c>
      <c r="G23" s="22">
        <v>40.25</v>
      </c>
      <c r="H23" s="22">
        <v>34.5</v>
      </c>
      <c r="I23" s="22">
        <f t="shared" si="0"/>
        <v>5.75</v>
      </c>
    </row>
    <row r="24" spans="1:9" x14ac:dyDescent="0.3">
      <c r="A24" s="16" t="s">
        <v>74</v>
      </c>
      <c r="B24" s="16" t="s">
        <v>140</v>
      </c>
      <c r="C24" s="17">
        <v>86569065902</v>
      </c>
      <c r="D24" s="16" t="s">
        <v>141</v>
      </c>
      <c r="E24" s="16">
        <v>1</v>
      </c>
      <c r="F24" s="18">
        <v>38.630000000000003</v>
      </c>
      <c r="G24" s="22">
        <v>38.630000000000003</v>
      </c>
      <c r="H24" s="22">
        <v>33.119999999999997</v>
      </c>
      <c r="I24" s="22">
        <f t="shared" si="0"/>
        <v>5.5100000000000051</v>
      </c>
    </row>
    <row r="25" spans="1:9" x14ac:dyDescent="0.3">
      <c r="A25" s="16" t="s">
        <v>74</v>
      </c>
      <c r="B25" s="16" t="s">
        <v>142</v>
      </c>
      <c r="C25" s="17">
        <v>86569992031</v>
      </c>
      <c r="D25" s="16" t="s">
        <v>143</v>
      </c>
      <c r="E25" s="16">
        <v>1</v>
      </c>
      <c r="F25" s="18">
        <v>38.64</v>
      </c>
      <c r="G25" s="22">
        <v>38.64</v>
      </c>
      <c r="H25" s="22">
        <v>34.65</v>
      </c>
      <c r="I25" s="22">
        <f t="shared" si="0"/>
        <v>3.990000000000002</v>
      </c>
    </row>
    <row r="26" spans="1:9" x14ac:dyDescent="0.3">
      <c r="A26" s="16" t="s">
        <v>74</v>
      </c>
      <c r="B26" s="16" t="s">
        <v>144</v>
      </c>
      <c r="C26" s="17">
        <v>86569968036</v>
      </c>
      <c r="D26" s="16" t="s">
        <v>145</v>
      </c>
      <c r="E26" s="16">
        <v>1</v>
      </c>
      <c r="F26" s="18">
        <v>62.1</v>
      </c>
      <c r="G26" s="22">
        <v>62.1</v>
      </c>
      <c r="H26" s="22">
        <v>55</v>
      </c>
      <c r="I26" s="22">
        <f t="shared" si="0"/>
        <v>7.1000000000000014</v>
      </c>
    </row>
    <row r="27" spans="1:9" x14ac:dyDescent="0.3">
      <c r="A27" s="16" t="s">
        <v>74</v>
      </c>
      <c r="B27" s="16" t="s">
        <v>146</v>
      </c>
      <c r="C27" s="17">
        <v>86569066008</v>
      </c>
      <c r="D27" s="16" t="s">
        <v>147</v>
      </c>
      <c r="E27" s="16">
        <v>1</v>
      </c>
      <c r="F27" s="18">
        <v>47.51</v>
      </c>
      <c r="G27" s="22">
        <v>47.51</v>
      </c>
      <c r="H27" s="22">
        <v>42.66</v>
      </c>
      <c r="I27" s="22">
        <f t="shared" si="0"/>
        <v>4.8500000000000014</v>
      </c>
    </row>
    <row r="28" spans="1:9" x14ac:dyDescent="0.3">
      <c r="A28" s="16" t="s">
        <v>74</v>
      </c>
      <c r="B28" s="16" t="s">
        <v>148</v>
      </c>
      <c r="C28" s="17">
        <v>86569004840</v>
      </c>
      <c r="D28" s="16" t="s">
        <v>149</v>
      </c>
      <c r="E28" s="16">
        <v>1</v>
      </c>
      <c r="F28" s="18">
        <v>49.68</v>
      </c>
      <c r="G28" s="22">
        <v>49.68</v>
      </c>
      <c r="H28" s="22">
        <v>47.52</v>
      </c>
      <c r="I28" s="22">
        <f t="shared" si="0"/>
        <v>2.1599999999999966</v>
      </c>
    </row>
    <row r="29" spans="1:9" x14ac:dyDescent="0.3">
      <c r="A29" s="16" t="s">
        <v>74</v>
      </c>
      <c r="B29" s="16" t="s">
        <v>150</v>
      </c>
      <c r="C29" s="17">
        <v>86569023322</v>
      </c>
      <c r="D29" s="16" t="s">
        <v>151</v>
      </c>
      <c r="E29" s="16">
        <v>1</v>
      </c>
      <c r="F29" s="18">
        <v>71.75</v>
      </c>
      <c r="G29" s="22">
        <v>71.75</v>
      </c>
      <c r="H29" s="22">
        <v>60.5</v>
      </c>
      <c r="I29" s="22">
        <f t="shared" si="0"/>
        <v>11.25</v>
      </c>
    </row>
    <row r="30" spans="1:9" x14ac:dyDescent="0.3">
      <c r="A30" s="16" t="s">
        <v>74</v>
      </c>
      <c r="B30" s="16" t="s">
        <v>152</v>
      </c>
      <c r="C30" s="17">
        <v>86569023339</v>
      </c>
      <c r="D30" s="16" t="s">
        <v>153</v>
      </c>
      <c r="E30" s="16">
        <v>1</v>
      </c>
      <c r="F30" s="18">
        <v>71.75</v>
      </c>
      <c r="G30" s="22">
        <v>71.75</v>
      </c>
      <c r="H30" s="22">
        <v>59.99</v>
      </c>
      <c r="I30" s="22">
        <f t="shared" si="0"/>
        <v>11.759999999999998</v>
      </c>
    </row>
    <row r="31" spans="1:9" x14ac:dyDescent="0.3">
      <c r="A31" s="19" t="s">
        <v>74</v>
      </c>
      <c r="B31" s="16" t="s">
        <v>91</v>
      </c>
      <c r="C31" s="17">
        <v>86569030580</v>
      </c>
      <c r="D31" s="16" t="s">
        <v>92</v>
      </c>
      <c r="E31" s="16">
        <v>1</v>
      </c>
      <c r="F31" s="18">
        <v>70.48</v>
      </c>
      <c r="G31" s="22">
        <v>49.68</v>
      </c>
      <c r="H31" s="22">
        <v>66.239999999999995</v>
      </c>
      <c r="I31" s="22">
        <f t="shared" si="0"/>
        <v>4.2400000000000091</v>
      </c>
    </row>
    <row r="32" spans="1:9" x14ac:dyDescent="0.3">
      <c r="A32" s="16" t="s">
        <v>74</v>
      </c>
      <c r="B32" s="16" t="s">
        <v>154</v>
      </c>
      <c r="C32" s="17">
        <v>86569061515</v>
      </c>
      <c r="D32" s="16" t="s">
        <v>155</v>
      </c>
      <c r="E32" s="16">
        <v>2</v>
      </c>
      <c r="F32" s="18">
        <v>37.380000000000003</v>
      </c>
      <c r="G32" s="22">
        <v>37.380000000000003</v>
      </c>
      <c r="H32" s="22">
        <v>36.950000000000003</v>
      </c>
      <c r="I32" s="22">
        <f t="shared" si="0"/>
        <v>0.85999999999999943</v>
      </c>
    </row>
    <row r="33" spans="1:9" x14ac:dyDescent="0.3">
      <c r="A33" s="16" t="s">
        <v>74</v>
      </c>
      <c r="B33" s="16" t="s">
        <v>156</v>
      </c>
      <c r="C33" s="17">
        <v>86569063670</v>
      </c>
      <c r="D33" s="16" t="s">
        <v>157</v>
      </c>
      <c r="E33" s="16">
        <v>2</v>
      </c>
      <c r="F33" s="18">
        <v>48.88</v>
      </c>
      <c r="G33" s="22">
        <v>48.88</v>
      </c>
      <c r="H33" s="22">
        <v>44</v>
      </c>
      <c r="I33" s="22">
        <f t="shared" si="0"/>
        <v>9.7600000000000051</v>
      </c>
    </row>
    <row r="34" spans="1:9" x14ac:dyDescent="0.3">
      <c r="A34" s="19" t="s">
        <v>74</v>
      </c>
      <c r="B34" s="16" t="s">
        <v>102</v>
      </c>
      <c r="C34" s="17">
        <v>86569063595</v>
      </c>
      <c r="D34" s="16" t="s">
        <v>103</v>
      </c>
      <c r="E34" s="16">
        <v>2</v>
      </c>
      <c r="F34" s="18">
        <v>43.13</v>
      </c>
      <c r="G34" s="22">
        <v>43.13</v>
      </c>
      <c r="H34" s="22">
        <v>36.96</v>
      </c>
      <c r="I34" s="22">
        <f t="shared" si="0"/>
        <v>12.340000000000003</v>
      </c>
    </row>
    <row r="35" spans="1:9" x14ac:dyDescent="0.3">
      <c r="A35" s="16" t="s">
        <v>74</v>
      </c>
      <c r="B35" s="16" t="s">
        <v>158</v>
      </c>
      <c r="C35" s="17">
        <v>86569059918</v>
      </c>
      <c r="D35" s="16" t="s">
        <v>159</v>
      </c>
      <c r="E35" s="16">
        <v>1</v>
      </c>
      <c r="F35" s="18">
        <v>34.5</v>
      </c>
      <c r="G35" s="22">
        <v>34.5</v>
      </c>
      <c r="H35" s="22">
        <v>27.6</v>
      </c>
      <c r="I35" s="22">
        <f t="shared" si="0"/>
        <v>6.8999999999999986</v>
      </c>
    </row>
    <row r="36" spans="1:9" x14ac:dyDescent="0.3">
      <c r="A36" s="16" t="s">
        <v>74</v>
      </c>
      <c r="B36" s="16" t="s">
        <v>160</v>
      </c>
      <c r="C36" s="17">
        <v>86569059819</v>
      </c>
      <c r="D36" s="16" t="s">
        <v>161</v>
      </c>
      <c r="E36" s="16">
        <v>1</v>
      </c>
      <c r="F36" s="18">
        <v>31.05</v>
      </c>
      <c r="G36" s="22">
        <v>31.05</v>
      </c>
      <c r="H36" s="22">
        <v>30.25</v>
      </c>
      <c r="I36" s="22">
        <f t="shared" si="0"/>
        <v>0.80000000000000071</v>
      </c>
    </row>
    <row r="37" spans="1:9" x14ac:dyDescent="0.3">
      <c r="A37" s="16" t="s">
        <v>74</v>
      </c>
      <c r="B37" s="16" t="s">
        <v>162</v>
      </c>
      <c r="C37" s="17">
        <v>86569012388</v>
      </c>
      <c r="D37" s="16" t="s">
        <v>163</v>
      </c>
      <c r="E37" s="16">
        <v>1</v>
      </c>
      <c r="F37" s="18">
        <v>38.64</v>
      </c>
      <c r="G37" s="22">
        <v>38.64</v>
      </c>
      <c r="H37" s="22">
        <v>31.46</v>
      </c>
      <c r="I37" s="22">
        <f t="shared" si="0"/>
        <v>7.18</v>
      </c>
    </row>
    <row r="38" spans="1:9" x14ac:dyDescent="0.3">
      <c r="A38" s="16" t="s">
        <v>74</v>
      </c>
      <c r="B38" s="16" t="s">
        <v>164</v>
      </c>
      <c r="C38" s="17">
        <v>86569092502</v>
      </c>
      <c r="D38" s="16" t="s">
        <v>165</v>
      </c>
      <c r="E38" s="16">
        <v>1</v>
      </c>
      <c r="F38" s="18">
        <v>31.63</v>
      </c>
      <c r="G38" s="22">
        <v>31.63</v>
      </c>
      <c r="H38" s="22">
        <v>26.4</v>
      </c>
      <c r="I38" s="22">
        <f t="shared" si="0"/>
        <v>5.23</v>
      </c>
    </row>
    <row r="39" spans="1:9" x14ac:dyDescent="0.3">
      <c r="A39" s="16" t="s">
        <v>74</v>
      </c>
      <c r="B39" s="16" t="s">
        <v>67</v>
      </c>
      <c r="C39" s="17">
        <v>86569130181</v>
      </c>
      <c r="D39" s="16" t="s">
        <v>68</v>
      </c>
      <c r="E39" s="16">
        <v>2</v>
      </c>
      <c r="F39" s="18">
        <v>55.62</v>
      </c>
      <c r="G39" s="22">
        <v>38.64</v>
      </c>
      <c r="H39" s="22">
        <v>47.52</v>
      </c>
      <c r="I39" s="22">
        <f t="shared" si="0"/>
        <v>16.199999999999989</v>
      </c>
    </row>
    <row r="40" spans="1:9" x14ac:dyDescent="0.3">
      <c r="A40" s="16" t="s">
        <v>74</v>
      </c>
      <c r="B40" s="16" t="s">
        <v>166</v>
      </c>
      <c r="C40" s="17">
        <v>86569130198</v>
      </c>
      <c r="D40" s="16" t="s">
        <v>167</v>
      </c>
      <c r="E40" s="16">
        <v>2</v>
      </c>
      <c r="F40" s="18">
        <v>44.16</v>
      </c>
      <c r="G40" s="22">
        <v>44.16</v>
      </c>
      <c r="H40" s="22">
        <v>38.5</v>
      </c>
      <c r="I40" s="22">
        <f t="shared" si="0"/>
        <v>11.319999999999993</v>
      </c>
    </row>
    <row r="41" spans="1:9" x14ac:dyDescent="0.3">
      <c r="A41" s="16" t="s">
        <v>74</v>
      </c>
      <c r="B41" s="16" t="s">
        <v>168</v>
      </c>
      <c r="C41" s="17">
        <v>86569105097</v>
      </c>
      <c r="D41" s="16" t="s">
        <v>169</v>
      </c>
      <c r="E41" s="16">
        <v>1</v>
      </c>
      <c r="F41" s="18">
        <v>71.760000000000005</v>
      </c>
      <c r="G41" s="22">
        <v>71.760000000000005</v>
      </c>
      <c r="H41" s="22">
        <v>62.7</v>
      </c>
      <c r="I41" s="22">
        <f t="shared" si="0"/>
        <v>9.0600000000000023</v>
      </c>
    </row>
    <row r="42" spans="1:9" x14ac:dyDescent="0.3">
      <c r="A42" s="16" t="s">
        <v>74</v>
      </c>
      <c r="B42" s="16" t="s">
        <v>170</v>
      </c>
      <c r="C42" s="17">
        <v>86569157782</v>
      </c>
      <c r="D42" s="16" t="s">
        <v>171</v>
      </c>
      <c r="E42" s="16">
        <v>1</v>
      </c>
      <c r="F42" s="18">
        <v>201.25</v>
      </c>
      <c r="G42" s="22">
        <v>201.25</v>
      </c>
      <c r="H42" s="22">
        <v>165</v>
      </c>
      <c r="I42" s="22">
        <f t="shared" si="0"/>
        <v>36.25</v>
      </c>
    </row>
    <row r="43" spans="1:9" x14ac:dyDescent="0.3">
      <c r="A43" s="16" t="s">
        <v>74</v>
      </c>
      <c r="B43" s="16" t="s">
        <v>172</v>
      </c>
      <c r="C43" s="17">
        <v>86569152923</v>
      </c>
      <c r="D43" s="16" t="s">
        <v>173</v>
      </c>
      <c r="E43" s="16">
        <v>2</v>
      </c>
      <c r="F43" s="18">
        <v>49.68</v>
      </c>
      <c r="G43" s="22">
        <v>49.68</v>
      </c>
      <c r="H43" s="22">
        <v>47.52</v>
      </c>
      <c r="I43" s="22">
        <f t="shared" si="0"/>
        <v>4.3199999999999932</v>
      </c>
    </row>
    <row r="44" spans="1:9" x14ac:dyDescent="0.3">
      <c r="A44" s="16" t="s">
        <v>74</v>
      </c>
      <c r="B44" s="16" t="s">
        <v>174</v>
      </c>
      <c r="C44" s="17">
        <v>86569156181</v>
      </c>
      <c r="D44" s="16" t="s">
        <v>175</v>
      </c>
      <c r="E44" s="16">
        <v>1</v>
      </c>
      <c r="F44" s="18">
        <v>55</v>
      </c>
      <c r="G44" s="22">
        <v>55</v>
      </c>
      <c r="H44" s="22">
        <v>47.52</v>
      </c>
      <c r="I44" s="22">
        <f t="shared" si="0"/>
        <v>7.4799999999999969</v>
      </c>
    </row>
    <row r="45" spans="1:9" x14ac:dyDescent="0.3">
      <c r="A45" s="16" t="s">
        <v>74</v>
      </c>
      <c r="B45" s="16" t="s">
        <v>176</v>
      </c>
      <c r="C45" s="17">
        <v>86569104533</v>
      </c>
      <c r="D45" s="16" t="s">
        <v>177</v>
      </c>
      <c r="E45" s="16">
        <v>1</v>
      </c>
      <c r="F45" s="18">
        <v>55.57</v>
      </c>
      <c r="G45" s="22">
        <v>55.57</v>
      </c>
      <c r="H45" s="22">
        <v>53.15</v>
      </c>
      <c r="I45" s="22">
        <f t="shared" si="0"/>
        <v>2.4200000000000017</v>
      </c>
    </row>
    <row r="46" spans="1:9" x14ac:dyDescent="0.3">
      <c r="A46" s="16" t="s">
        <v>74</v>
      </c>
      <c r="B46" s="16" t="s">
        <v>178</v>
      </c>
      <c r="C46" s="17">
        <v>86569073822</v>
      </c>
      <c r="D46" s="16" t="s">
        <v>179</v>
      </c>
      <c r="E46" s="16">
        <v>2</v>
      </c>
      <c r="F46" s="18">
        <v>34.5</v>
      </c>
      <c r="G46" s="22">
        <v>34.5</v>
      </c>
      <c r="H46" s="22">
        <v>30.25</v>
      </c>
      <c r="I46" s="22">
        <f t="shared" si="0"/>
        <v>8.5</v>
      </c>
    </row>
    <row r="47" spans="1:9" x14ac:dyDescent="0.3">
      <c r="A47" s="16" t="s">
        <v>74</v>
      </c>
      <c r="B47" s="16" t="s">
        <v>180</v>
      </c>
      <c r="C47" s="17">
        <v>86569129482</v>
      </c>
      <c r="D47" s="16" t="s">
        <v>181</v>
      </c>
      <c r="E47" s="16">
        <v>1</v>
      </c>
      <c r="F47" s="18">
        <v>36.229999999999997</v>
      </c>
      <c r="G47" s="22">
        <v>36.229999999999997</v>
      </c>
      <c r="H47" s="22">
        <v>30.25</v>
      </c>
      <c r="I47" s="22">
        <f t="shared" si="0"/>
        <v>5.9799999999999969</v>
      </c>
    </row>
    <row r="48" spans="1:9" x14ac:dyDescent="0.3">
      <c r="A48" s="16" t="s">
        <v>74</v>
      </c>
      <c r="B48" s="16" t="s">
        <v>182</v>
      </c>
      <c r="C48" s="17">
        <v>86569224477</v>
      </c>
      <c r="D48" s="16" t="s">
        <v>183</v>
      </c>
      <c r="E48" s="16">
        <v>2</v>
      </c>
      <c r="F48" s="18">
        <v>44.16</v>
      </c>
      <c r="G48" s="22">
        <v>44.16</v>
      </c>
      <c r="H48" s="22">
        <v>42.24</v>
      </c>
      <c r="I48" s="22">
        <f t="shared" si="0"/>
        <v>3.8399999999999892</v>
      </c>
    </row>
    <row r="49" spans="1:9" x14ac:dyDescent="0.3">
      <c r="A49" s="16" t="s">
        <v>74</v>
      </c>
      <c r="B49" s="16" t="s">
        <v>184</v>
      </c>
      <c r="C49" s="17">
        <v>86569158628</v>
      </c>
      <c r="D49" s="16" t="s">
        <v>185</v>
      </c>
      <c r="E49" s="16">
        <v>1</v>
      </c>
      <c r="F49" s="18">
        <v>33.119999999999997</v>
      </c>
      <c r="G49" s="22">
        <v>33.119999999999997</v>
      </c>
      <c r="H49" s="22">
        <v>27.5</v>
      </c>
      <c r="I49" s="22">
        <f t="shared" si="0"/>
        <v>5.6199999999999974</v>
      </c>
    </row>
    <row r="50" spans="1:9" x14ac:dyDescent="0.3">
      <c r="A50" s="16" t="s">
        <v>74</v>
      </c>
      <c r="B50" s="16" t="s">
        <v>186</v>
      </c>
      <c r="C50" s="17">
        <v>86569248206</v>
      </c>
      <c r="D50" s="16" t="s">
        <v>187</v>
      </c>
      <c r="E50" s="16">
        <v>2</v>
      </c>
      <c r="F50" s="18">
        <v>59.99</v>
      </c>
      <c r="G50" s="22">
        <v>59.99</v>
      </c>
      <c r="H50" s="22">
        <v>49.5</v>
      </c>
      <c r="I50" s="22">
        <f t="shared" si="0"/>
        <v>20.980000000000004</v>
      </c>
    </row>
    <row r="51" spans="1:9" x14ac:dyDescent="0.3">
      <c r="A51" s="16" t="s">
        <v>74</v>
      </c>
      <c r="B51" s="16" t="s">
        <v>188</v>
      </c>
      <c r="C51" s="17">
        <v>86569276773</v>
      </c>
      <c r="D51" s="16" t="s">
        <v>189</v>
      </c>
      <c r="E51" s="16">
        <v>1</v>
      </c>
      <c r="F51" s="18">
        <v>69</v>
      </c>
      <c r="G51" s="22">
        <v>69</v>
      </c>
      <c r="H51" s="22">
        <v>60.5</v>
      </c>
      <c r="I51" s="22">
        <f t="shared" si="0"/>
        <v>8.5</v>
      </c>
    </row>
    <row r="52" spans="1:9" x14ac:dyDescent="0.3">
      <c r="A52" s="16" t="s">
        <v>75</v>
      </c>
      <c r="B52" s="16" t="s">
        <v>190</v>
      </c>
      <c r="C52" s="17">
        <v>675716455651</v>
      </c>
      <c r="D52" s="16" t="s">
        <v>191</v>
      </c>
      <c r="E52" s="16">
        <v>12</v>
      </c>
      <c r="F52" s="18">
        <v>16.5</v>
      </c>
      <c r="G52" s="22">
        <v>16.5</v>
      </c>
      <c r="H52" s="22">
        <v>10.66</v>
      </c>
      <c r="I52" s="22">
        <f t="shared" si="0"/>
        <v>70.08</v>
      </c>
    </row>
    <row r="53" spans="1:9" x14ac:dyDescent="0.3">
      <c r="A53" s="16" t="s">
        <v>75</v>
      </c>
      <c r="B53" s="16" t="s">
        <v>192</v>
      </c>
      <c r="C53" s="17">
        <v>675716482213</v>
      </c>
      <c r="D53" s="16" t="s">
        <v>193</v>
      </c>
      <c r="E53" s="16">
        <v>7</v>
      </c>
      <c r="F53" s="18">
        <v>21.12</v>
      </c>
      <c r="G53" s="22">
        <v>21.12</v>
      </c>
      <c r="H53" s="22">
        <v>15.51</v>
      </c>
      <c r="I53" s="22">
        <f t="shared" si="0"/>
        <v>39.27000000000001</v>
      </c>
    </row>
    <row r="54" spans="1:9" x14ac:dyDescent="0.3">
      <c r="A54" s="16" t="s">
        <v>75</v>
      </c>
      <c r="B54" s="16" t="s">
        <v>194</v>
      </c>
      <c r="C54" s="17">
        <v>675716493141</v>
      </c>
      <c r="D54" s="16" t="s">
        <v>195</v>
      </c>
      <c r="E54" s="16">
        <v>12</v>
      </c>
      <c r="F54" s="18">
        <v>13.75</v>
      </c>
      <c r="G54" s="22">
        <v>13.75</v>
      </c>
      <c r="H54" s="22">
        <v>11.92</v>
      </c>
      <c r="I54" s="22">
        <f t="shared" si="0"/>
        <v>21.96</v>
      </c>
    </row>
    <row r="55" spans="1:9" x14ac:dyDescent="0.3">
      <c r="A55" s="16" t="s">
        <v>75</v>
      </c>
      <c r="B55" s="16" t="s">
        <v>196</v>
      </c>
      <c r="C55" s="17">
        <v>675716659363</v>
      </c>
      <c r="D55" s="16" t="s">
        <v>197</v>
      </c>
      <c r="E55" s="16">
        <v>7</v>
      </c>
      <c r="F55" s="18">
        <v>66.67</v>
      </c>
      <c r="G55" s="22">
        <v>66.67</v>
      </c>
      <c r="H55" s="22">
        <v>22</v>
      </c>
      <c r="I55" s="22">
        <f t="shared" si="0"/>
        <v>312.69</v>
      </c>
    </row>
    <row r="56" spans="1:9" x14ac:dyDescent="0.3">
      <c r="A56" s="16" t="s">
        <v>75</v>
      </c>
      <c r="B56" s="16" t="s">
        <v>198</v>
      </c>
      <c r="C56" s="17">
        <v>675716704056</v>
      </c>
      <c r="D56" s="16" t="s">
        <v>199</v>
      </c>
      <c r="E56" s="16">
        <v>8</v>
      </c>
      <c r="F56" s="18">
        <v>18.48</v>
      </c>
      <c r="G56" s="22">
        <v>18.48</v>
      </c>
      <c r="H56" s="22">
        <v>14.78</v>
      </c>
      <c r="I56" s="22">
        <f t="shared" si="0"/>
        <v>29.600000000000009</v>
      </c>
    </row>
    <row r="57" spans="1:9" x14ac:dyDescent="0.3">
      <c r="A57" s="16" t="s">
        <v>75</v>
      </c>
      <c r="B57" s="16" t="s">
        <v>200</v>
      </c>
      <c r="C57" s="17">
        <v>675716711092</v>
      </c>
      <c r="D57" s="16" t="s">
        <v>201</v>
      </c>
      <c r="E57" s="16">
        <v>2</v>
      </c>
      <c r="F57" s="18">
        <v>22</v>
      </c>
      <c r="G57" s="22">
        <v>22</v>
      </c>
      <c r="H57" s="22">
        <v>19.25</v>
      </c>
      <c r="I57" s="22">
        <f t="shared" si="0"/>
        <v>5.5</v>
      </c>
    </row>
    <row r="58" spans="1:9" x14ac:dyDescent="0.3">
      <c r="A58" s="16" t="s">
        <v>75</v>
      </c>
      <c r="B58" s="16" t="s">
        <v>202</v>
      </c>
      <c r="C58" s="17">
        <v>675716792886</v>
      </c>
      <c r="D58" s="16" t="s">
        <v>203</v>
      </c>
      <c r="E58" s="16">
        <v>2</v>
      </c>
      <c r="F58" s="18">
        <v>22</v>
      </c>
      <c r="G58" s="22">
        <v>22</v>
      </c>
      <c r="H58" s="22">
        <v>21.12</v>
      </c>
      <c r="I58" s="22">
        <f t="shared" si="0"/>
        <v>1.759999999999998</v>
      </c>
    </row>
    <row r="59" spans="1:9" x14ac:dyDescent="0.3">
      <c r="A59" s="16" t="s">
        <v>75</v>
      </c>
      <c r="B59" s="16" t="s">
        <v>204</v>
      </c>
      <c r="C59" s="17">
        <v>675716847357</v>
      </c>
      <c r="D59" s="16" t="s">
        <v>205</v>
      </c>
      <c r="E59" s="16">
        <v>28</v>
      </c>
      <c r="F59" s="18">
        <v>19.25</v>
      </c>
      <c r="G59" s="22">
        <v>19.25</v>
      </c>
      <c r="H59" s="22">
        <v>13.75</v>
      </c>
      <c r="I59" s="22">
        <f t="shared" si="0"/>
        <v>154</v>
      </c>
    </row>
    <row r="60" spans="1:9" x14ac:dyDescent="0.3">
      <c r="A60" s="16" t="s">
        <v>75</v>
      </c>
      <c r="B60" s="16" t="s">
        <v>206</v>
      </c>
      <c r="C60" s="17">
        <v>675716846152</v>
      </c>
      <c r="D60" s="16" t="s">
        <v>207</v>
      </c>
      <c r="E60" s="16">
        <v>20</v>
      </c>
      <c r="F60" s="18">
        <v>15.51</v>
      </c>
      <c r="G60" s="22">
        <v>15.51</v>
      </c>
      <c r="H60" s="22">
        <v>15.22</v>
      </c>
      <c r="I60" s="22">
        <f t="shared" si="0"/>
        <v>5.7999999999999829</v>
      </c>
    </row>
    <row r="61" spans="1:9" x14ac:dyDescent="0.3">
      <c r="A61" s="16" t="s">
        <v>75</v>
      </c>
      <c r="B61" s="16" t="s">
        <v>208</v>
      </c>
      <c r="C61" s="17">
        <v>675716984397</v>
      </c>
      <c r="D61" s="16" t="s">
        <v>209</v>
      </c>
      <c r="E61" s="16">
        <v>1</v>
      </c>
      <c r="F61" s="18">
        <v>22.08</v>
      </c>
      <c r="G61" s="22">
        <v>22.08</v>
      </c>
      <c r="H61" s="22">
        <v>22</v>
      </c>
      <c r="I61" s="22">
        <f t="shared" si="0"/>
        <v>7.9999999999998295E-2</v>
      </c>
    </row>
    <row r="62" spans="1:9" x14ac:dyDescent="0.3">
      <c r="A62" s="16" t="s">
        <v>75</v>
      </c>
      <c r="B62" s="16" t="s">
        <v>210</v>
      </c>
      <c r="C62" s="17">
        <v>86569049209</v>
      </c>
      <c r="D62" s="16" t="s">
        <v>211</v>
      </c>
      <c r="E62" s="16">
        <v>11</v>
      </c>
      <c r="F62" s="18">
        <v>23.81</v>
      </c>
      <c r="G62" s="22">
        <v>23.81</v>
      </c>
      <c r="H62" s="22">
        <v>15.95</v>
      </c>
      <c r="I62" s="22">
        <f t="shared" si="0"/>
        <v>86.46</v>
      </c>
    </row>
    <row r="63" spans="1:9" x14ac:dyDescent="0.3">
      <c r="A63" s="16" t="s">
        <v>75</v>
      </c>
      <c r="B63" s="16" t="s">
        <v>212</v>
      </c>
      <c r="C63" s="17">
        <v>86569148162</v>
      </c>
      <c r="D63" s="16" t="s">
        <v>213</v>
      </c>
      <c r="E63" s="16">
        <v>4</v>
      </c>
      <c r="F63" s="18">
        <v>26.72</v>
      </c>
      <c r="G63" s="22">
        <v>20.13</v>
      </c>
      <c r="H63" s="22">
        <v>25.07</v>
      </c>
      <c r="I63" s="22">
        <f t="shared" si="0"/>
        <v>6.5999999999999943</v>
      </c>
    </row>
    <row r="64" spans="1:9" x14ac:dyDescent="0.3">
      <c r="A64" s="16" t="s">
        <v>78</v>
      </c>
      <c r="B64" s="16" t="s">
        <v>214</v>
      </c>
      <c r="C64" s="17">
        <v>675716173197</v>
      </c>
      <c r="D64" s="16" t="s">
        <v>215</v>
      </c>
      <c r="E64" s="16">
        <v>1</v>
      </c>
      <c r="F64" s="18">
        <v>70</v>
      </c>
      <c r="G64" s="22">
        <v>70</v>
      </c>
      <c r="H64" s="22">
        <v>65.989999999999995</v>
      </c>
      <c r="I64" s="22">
        <f t="shared" si="0"/>
        <v>4.0100000000000051</v>
      </c>
    </row>
    <row r="65" spans="1:9" x14ac:dyDescent="0.3">
      <c r="A65" s="16" t="s">
        <v>78</v>
      </c>
      <c r="B65" s="16" t="s">
        <v>216</v>
      </c>
      <c r="C65" s="17">
        <v>675716319816</v>
      </c>
      <c r="D65" s="16" t="s">
        <v>217</v>
      </c>
      <c r="E65" s="16">
        <v>1</v>
      </c>
      <c r="F65" s="18">
        <v>77.78</v>
      </c>
      <c r="G65" s="22">
        <v>77.78</v>
      </c>
      <c r="H65" s="22">
        <v>77</v>
      </c>
      <c r="I65" s="22">
        <f t="shared" si="0"/>
        <v>0.78000000000000114</v>
      </c>
    </row>
    <row r="66" spans="1:9" x14ac:dyDescent="0.3">
      <c r="A66" s="16" t="s">
        <v>78</v>
      </c>
      <c r="B66" s="16" t="s">
        <v>218</v>
      </c>
      <c r="C66" s="17">
        <v>675716361525</v>
      </c>
      <c r="D66" s="16" t="s">
        <v>219</v>
      </c>
      <c r="E66" s="16">
        <v>1</v>
      </c>
      <c r="F66" s="18">
        <v>60.5</v>
      </c>
      <c r="G66" s="22">
        <v>60.5</v>
      </c>
      <c r="H66" s="22">
        <v>55</v>
      </c>
      <c r="I66" s="22">
        <f t="shared" si="0"/>
        <v>5.5</v>
      </c>
    </row>
    <row r="67" spans="1:9" x14ac:dyDescent="0.3">
      <c r="A67" s="16" t="s">
        <v>78</v>
      </c>
      <c r="B67" s="16" t="s">
        <v>220</v>
      </c>
      <c r="C67" s="17">
        <v>675716406738</v>
      </c>
      <c r="D67" s="16" t="s">
        <v>221</v>
      </c>
      <c r="E67" s="16">
        <v>1</v>
      </c>
      <c r="F67" s="18">
        <v>60.5</v>
      </c>
      <c r="G67" s="22">
        <v>60.5</v>
      </c>
      <c r="H67" s="22">
        <v>55</v>
      </c>
      <c r="I67" s="22">
        <f t="shared" ref="I67:I130" si="1">(F67-H67)*E67</f>
        <v>5.5</v>
      </c>
    </row>
    <row r="68" spans="1:9" x14ac:dyDescent="0.3">
      <c r="A68" s="16" t="s">
        <v>78</v>
      </c>
      <c r="B68" s="16" t="s">
        <v>222</v>
      </c>
      <c r="C68" s="17">
        <v>675716506124</v>
      </c>
      <c r="D68" s="16" t="s">
        <v>223</v>
      </c>
      <c r="E68" s="16">
        <v>1</v>
      </c>
      <c r="F68" s="18">
        <v>32.99</v>
      </c>
      <c r="G68" s="22">
        <v>32.99</v>
      </c>
      <c r="H68" s="22">
        <v>31.68</v>
      </c>
      <c r="I68" s="22">
        <f t="shared" si="1"/>
        <v>1.3100000000000023</v>
      </c>
    </row>
    <row r="69" spans="1:9" x14ac:dyDescent="0.3">
      <c r="A69" s="16" t="s">
        <v>78</v>
      </c>
      <c r="B69" s="16" t="s">
        <v>224</v>
      </c>
      <c r="C69" s="17">
        <v>675716642891</v>
      </c>
      <c r="D69" s="16" t="s">
        <v>225</v>
      </c>
      <c r="E69" s="16">
        <v>1</v>
      </c>
      <c r="F69" s="18">
        <v>40</v>
      </c>
      <c r="G69" s="22">
        <v>40</v>
      </c>
      <c r="H69" s="22">
        <v>36.96</v>
      </c>
      <c r="I69" s="22">
        <f t="shared" si="1"/>
        <v>3.0399999999999991</v>
      </c>
    </row>
    <row r="70" spans="1:9" x14ac:dyDescent="0.3">
      <c r="A70" s="16" t="s">
        <v>78</v>
      </c>
      <c r="B70" s="16" t="s">
        <v>226</v>
      </c>
      <c r="C70" s="17">
        <v>675716637606</v>
      </c>
      <c r="D70" s="16" t="s">
        <v>227</v>
      </c>
      <c r="E70" s="16">
        <v>2</v>
      </c>
      <c r="F70" s="18">
        <v>30.8</v>
      </c>
      <c r="G70" s="22">
        <v>30.8</v>
      </c>
      <c r="H70" s="22">
        <v>30.25</v>
      </c>
      <c r="I70" s="22">
        <f t="shared" si="1"/>
        <v>1.1000000000000014</v>
      </c>
    </row>
    <row r="71" spans="1:9" x14ac:dyDescent="0.3">
      <c r="A71" s="16" t="s">
        <v>78</v>
      </c>
      <c r="B71" s="16" t="s">
        <v>228</v>
      </c>
      <c r="C71" s="17">
        <v>675716775612</v>
      </c>
      <c r="D71" s="16" t="s">
        <v>229</v>
      </c>
      <c r="E71" s="16">
        <v>1</v>
      </c>
      <c r="F71" s="18">
        <v>33</v>
      </c>
      <c r="G71" s="22">
        <v>33</v>
      </c>
      <c r="H71" s="22">
        <v>30.36</v>
      </c>
      <c r="I71" s="22">
        <f t="shared" si="1"/>
        <v>2.6400000000000006</v>
      </c>
    </row>
    <row r="72" spans="1:9" x14ac:dyDescent="0.3">
      <c r="A72" s="16" t="s">
        <v>78</v>
      </c>
      <c r="B72" s="16" t="s">
        <v>230</v>
      </c>
      <c r="C72" s="17">
        <v>675716791070</v>
      </c>
      <c r="D72" s="16" t="s">
        <v>231</v>
      </c>
      <c r="E72" s="16">
        <v>1</v>
      </c>
      <c r="F72" s="18">
        <v>49.5</v>
      </c>
      <c r="G72" s="22">
        <v>49.5</v>
      </c>
      <c r="H72" s="22">
        <v>39.6</v>
      </c>
      <c r="I72" s="22">
        <f t="shared" si="1"/>
        <v>9.8999999999999986</v>
      </c>
    </row>
    <row r="73" spans="1:9" x14ac:dyDescent="0.3">
      <c r="A73" s="16" t="s">
        <v>78</v>
      </c>
      <c r="B73" s="16" t="s">
        <v>232</v>
      </c>
      <c r="C73" s="17">
        <v>86569252159</v>
      </c>
      <c r="D73" s="16" t="s">
        <v>233</v>
      </c>
      <c r="E73" s="16">
        <v>2</v>
      </c>
      <c r="F73" s="18">
        <v>47.52</v>
      </c>
      <c r="G73" s="22">
        <v>47.52</v>
      </c>
      <c r="H73" s="22">
        <v>44.16</v>
      </c>
      <c r="I73" s="22">
        <f t="shared" si="1"/>
        <v>6.7200000000000131</v>
      </c>
    </row>
    <row r="74" spans="1:9" x14ac:dyDescent="0.3">
      <c r="A74" s="16" t="s">
        <v>234</v>
      </c>
      <c r="B74" s="16" t="s">
        <v>235</v>
      </c>
      <c r="C74" s="17">
        <v>675716775537</v>
      </c>
      <c r="D74" s="16" t="s">
        <v>236</v>
      </c>
      <c r="E74" s="16">
        <v>1</v>
      </c>
      <c r="F74" s="18">
        <v>15.53</v>
      </c>
      <c r="G74" s="22">
        <v>15.53</v>
      </c>
      <c r="H74" s="22">
        <v>13.75</v>
      </c>
      <c r="I74" s="22">
        <f t="shared" si="1"/>
        <v>1.7799999999999994</v>
      </c>
    </row>
    <row r="75" spans="1:9" x14ac:dyDescent="0.3">
      <c r="A75" s="16" t="s">
        <v>234</v>
      </c>
      <c r="B75" s="16" t="s">
        <v>237</v>
      </c>
      <c r="C75" s="17">
        <v>675716894900</v>
      </c>
      <c r="D75" s="16" t="s">
        <v>238</v>
      </c>
      <c r="E75" s="16">
        <v>2</v>
      </c>
      <c r="F75" s="18">
        <v>31.04</v>
      </c>
      <c r="G75" s="22">
        <v>31.04</v>
      </c>
      <c r="H75" s="22">
        <v>24.81</v>
      </c>
      <c r="I75" s="22">
        <f t="shared" si="1"/>
        <v>12.46</v>
      </c>
    </row>
    <row r="76" spans="1:9" x14ac:dyDescent="0.3">
      <c r="A76" s="16" t="s">
        <v>234</v>
      </c>
      <c r="B76" s="16" t="s">
        <v>239</v>
      </c>
      <c r="C76" s="17">
        <v>675716968502</v>
      </c>
      <c r="D76" s="16" t="s">
        <v>240</v>
      </c>
      <c r="E76" s="16">
        <v>3</v>
      </c>
      <c r="F76" s="18">
        <v>18.47</v>
      </c>
      <c r="G76" s="22">
        <v>18.47</v>
      </c>
      <c r="H76" s="22">
        <v>15.95</v>
      </c>
      <c r="I76" s="22">
        <f t="shared" si="1"/>
        <v>7.5599999999999987</v>
      </c>
    </row>
    <row r="77" spans="1:9" x14ac:dyDescent="0.3">
      <c r="A77" s="16" t="s">
        <v>234</v>
      </c>
      <c r="B77" s="16" t="s">
        <v>241</v>
      </c>
      <c r="C77" s="17">
        <v>675716968489</v>
      </c>
      <c r="D77" s="16" t="s">
        <v>242</v>
      </c>
      <c r="E77" s="16">
        <v>3</v>
      </c>
      <c r="F77" s="18">
        <v>18.47</v>
      </c>
      <c r="G77" s="22">
        <v>18.47</v>
      </c>
      <c r="H77" s="22">
        <v>15.95</v>
      </c>
      <c r="I77" s="22">
        <f t="shared" si="1"/>
        <v>7.5599999999999987</v>
      </c>
    </row>
    <row r="78" spans="1:9" x14ac:dyDescent="0.3">
      <c r="A78" s="16" t="s">
        <v>234</v>
      </c>
      <c r="B78" s="16" t="s">
        <v>243</v>
      </c>
      <c r="C78" s="17">
        <v>675716967697</v>
      </c>
      <c r="D78" s="16" t="s">
        <v>244</v>
      </c>
      <c r="E78" s="16">
        <v>4</v>
      </c>
      <c r="F78" s="18">
        <v>19</v>
      </c>
      <c r="G78" s="22">
        <v>19</v>
      </c>
      <c r="H78" s="22">
        <v>16.940000000000001</v>
      </c>
      <c r="I78" s="22">
        <f t="shared" si="1"/>
        <v>8.2399999999999949</v>
      </c>
    </row>
    <row r="79" spans="1:9" x14ac:dyDescent="0.3">
      <c r="A79" s="16" t="s">
        <v>234</v>
      </c>
      <c r="B79" s="16" t="s">
        <v>245</v>
      </c>
      <c r="C79" s="17">
        <v>675716985172</v>
      </c>
      <c r="D79" s="16" t="s">
        <v>246</v>
      </c>
      <c r="E79" s="16">
        <v>1</v>
      </c>
      <c r="F79" s="18">
        <v>24.84</v>
      </c>
      <c r="G79" s="22">
        <v>24.84</v>
      </c>
      <c r="H79" s="22">
        <v>23.76</v>
      </c>
      <c r="I79" s="22">
        <f t="shared" si="1"/>
        <v>1.0799999999999983</v>
      </c>
    </row>
    <row r="80" spans="1:9" x14ac:dyDescent="0.3">
      <c r="A80" s="16" t="s">
        <v>234</v>
      </c>
      <c r="B80" s="16" t="s">
        <v>247</v>
      </c>
      <c r="C80" s="17">
        <v>86569064653</v>
      </c>
      <c r="D80" s="16" t="s">
        <v>248</v>
      </c>
      <c r="E80" s="16">
        <v>1</v>
      </c>
      <c r="F80" s="18">
        <v>19</v>
      </c>
      <c r="G80" s="22">
        <v>19</v>
      </c>
      <c r="H80" s="22">
        <v>15.95</v>
      </c>
      <c r="I80" s="22">
        <f t="shared" si="1"/>
        <v>3.0500000000000007</v>
      </c>
    </row>
    <row r="81" spans="1:9" x14ac:dyDescent="0.3">
      <c r="A81" s="16" t="s">
        <v>234</v>
      </c>
      <c r="B81" s="16" t="s">
        <v>249</v>
      </c>
      <c r="C81" s="17">
        <v>86569018199</v>
      </c>
      <c r="D81" s="16" t="s">
        <v>250</v>
      </c>
      <c r="E81" s="16">
        <v>4</v>
      </c>
      <c r="F81" s="18">
        <v>19.53</v>
      </c>
      <c r="G81" s="22">
        <v>19.53</v>
      </c>
      <c r="H81" s="22">
        <v>15.95</v>
      </c>
      <c r="I81" s="22">
        <f t="shared" si="1"/>
        <v>14.320000000000007</v>
      </c>
    </row>
    <row r="82" spans="1:9" x14ac:dyDescent="0.3">
      <c r="A82" s="16" t="s">
        <v>234</v>
      </c>
      <c r="B82" s="16" t="s">
        <v>251</v>
      </c>
      <c r="C82" s="17">
        <v>86569049001</v>
      </c>
      <c r="D82" s="16" t="s">
        <v>252</v>
      </c>
      <c r="E82" s="16">
        <v>2</v>
      </c>
      <c r="F82" s="18">
        <v>17.25</v>
      </c>
      <c r="G82" s="22">
        <v>17.25</v>
      </c>
      <c r="H82" s="22">
        <v>15.84</v>
      </c>
      <c r="I82" s="22">
        <f t="shared" si="1"/>
        <v>2.8200000000000003</v>
      </c>
    </row>
    <row r="83" spans="1:9" x14ac:dyDescent="0.3">
      <c r="A83" s="16" t="s">
        <v>234</v>
      </c>
      <c r="B83" s="16" t="s">
        <v>253</v>
      </c>
      <c r="C83" s="17">
        <v>86569134035</v>
      </c>
      <c r="D83" s="16" t="s">
        <v>254</v>
      </c>
      <c r="E83" s="16">
        <v>1</v>
      </c>
      <c r="F83" s="18">
        <v>16.68</v>
      </c>
      <c r="G83" s="22">
        <v>16.68</v>
      </c>
      <c r="H83" s="22">
        <v>13.74</v>
      </c>
      <c r="I83" s="22">
        <f t="shared" si="1"/>
        <v>2.9399999999999995</v>
      </c>
    </row>
    <row r="84" spans="1:9" x14ac:dyDescent="0.3">
      <c r="A84" s="16" t="s">
        <v>79</v>
      </c>
      <c r="B84" s="16" t="s">
        <v>255</v>
      </c>
      <c r="C84" s="17">
        <v>675716583972</v>
      </c>
      <c r="D84" s="16" t="s">
        <v>256</v>
      </c>
      <c r="E84" s="16">
        <v>1</v>
      </c>
      <c r="F84" s="18">
        <v>54.39</v>
      </c>
      <c r="G84" s="22">
        <v>54.39</v>
      </c>
      <c r="H84" s="22">
        <v>49.68</v>
      </c>
      <c r="I84" s="22">
        <f t="shared" si="1"/>
        <v>4.7100000000000009</v>
      </c>
    </row>
    <row r="85" spans="1:9" x14ac:dyDescent="0.3">
      <c r="A85" s="16" t="s">
        <v>79</v>
      </c>
      <c r="B85" s="16" t="s">
        <v>257</v>
      </c>
      <c r="C85" s="17">
        <v>675716592110</v>
      </c>
      <c r="D85" s="16" t="s">
        <v>258</v>
      </c>
      <c r="E85" s="16">
        <v>1</v>
      </c>
      <c r="F85" s="18">
        <v>38.880000000000003</v>
      </c>
      <c r="G85" s="22">
        <v>38.880000000000003</v>
      </c>
      <c r="H85" s="22">
        <v>36.96</v>
      </c>
      <c r="I85" s="22">
        <f t="shared" si="1"/>
        <v>1.9200000000000017</v>
      </c>
    </row>
    <row r="86" spans="1:9" x14ac:dyDescent="0.3">
      <c r="A86" s="19" t="s">
        <v>79</v>
      </c>
      <c r="B86" s="16" t="s">
        <v>120</v>
      </c>
      <c r="C86" s="17">
        <v>675716675264</v>
      </c>
      <c r="D86" s="16" t="s">
        <v>121</v>
      </c>
      <c r="E86" s="16">
        <v>1</v>
      </c>
      <c r="F86" s="18">
        <v>38.880000000000003</v>
      </c>
      <c r="G86" s="22">
        <v>38.880000000000003</v>
      </c>
      <c r="H86" s="22">
        <v>33.33</v>
      </c>
      <c r="I86" s="22">
        <f t="shared" si="1"/>
        <v>5.5500000000000043</v>
      </c>
    </row>
    <row r="87" spans="1:9" x14ac:dyDescent="0.3">
      <c r="A87" s="16" t="s">
        <v>79</v>
      </c>
      <c r="B87" s="16" t="s">
        <v>259</v>
      </c>
      <c r="C87" s="17">
        <v>675716775643</v>
      </c>
      <c r="D87" s="16" t="s">
        <v>260</v>
      </c>
      <c r="E87" s="16">
        <v>1</v>
      </c>
      <c r="F87" s="18">
        <v>38.5</v>
      </c>
      <c r="G87" s="22">
        <v>38.5</v>
      </c>
      <c r="H87" s="22">
        <v>36.950000000000003</v>
      </c>
      <c r="I87" s="22">
        <f t="shared" si="1"/>
        <v>1.5499999999999972</v>
      </c>
    </row>
    <row r="88" spans="1:9" x14ac:dyDescent="0.3">
      <c r="A88" s="16" t="s">
        <v>79</v>
      </c>
      <c r="B88" s="16" t="s">
        <v>261</v>
      </c>
      <c r="C88" s="17">
        <v>675716845599</v>
      </c>
      <c r="D88" s="16" t="s">
        <v>262</v>
      </c>
      <c r="E88" s="16">
        <v>1</v>
      </c>
      <c r="F88" s="18">
        <v>64.349999999999994</v>
      </c>
      <c r="G88" s="22">
        <v>64.349999999999994</v>
      </c>
      <c r="H88" s="22">
        <v>60.5</v>
      </c>
      <c r="I88" s="22">
        <f t="shared" si="1"/>
        <v>3.8499999999999943</v>
      </c>
    </row>
    <row r="89" spans="1:9" x14ac:dyDescent="0.3">
      <c r="A89" s="16" t="s">
        <v>79</v>
      </c>
      <c r="B89" s="16" t="s">
        <v>263</v>
      </c>
      <c r="C89" s="17">
        <v>675716903541</v>
      </c>
      <c r="D89" s="16" t="s">
        <v>264</v>
      </c>
      <c r="E89" s="16">
        <v>1</v>
      </c>
      <c r="F89" s="18">
        <v>45.1</v>
      </c>
      <c r="G89" s="22">
        <v>45.1</v>
      </c>
      <c r="H89" s="22">
        <v>44.16</v>
      </c>
      <c r="I89" s="22">
        <f t="shared" si="1"/>
        <v>0.94000000000000483</v>
      </c>
    </row>
    <row r="90" spans="1:9" x14ac:dyDescent="0.3">
      <c r="A90" s="16" t="s">
        <v>79</v>
      </c>
      <c r="B90" s="16" t="s">
        <v>265</v>
      </c>
      <c r="C90" s="17">
        <v>675716985028</v>
      </c>
      <c r="D90" s="16" t="s">
        <v>266</v>
      </c>
      <c r="E90" s="16">
        <v>1</v>
      </c>
      <c r="F90" s="18">
        <v>39.590000000000003</v>
      </c>
      <c r="G90" s="22">
        <v>39.590000000000003</v>
      </c>
      <c r="H90" s="22">
        <v>33.119999999999997</v>
      </c>
      <c r="I90" s="22">
        <f t="shared" si="1"/>
        <v>6.470000000000006</v>
      </c>
    </row>
    <row r="91" spans="1:9" x14ac:dyDescent="0.3">
      <c r="A91" s="16" t="s">
        <v>79</v>
      </c>
      <c r="B91" s="16" t="s">
        <v>267</v>
      </c>
      <c r="C91" s="17">
        <v>86569045744</v>
      </c>
      <c r="D91" s="16" t="s">
        <v>268</v>
      </c>
      <c r="E91" s="16">
        <v>6</v>
      </c>
      <c r="F91" s="18">
        <v>39.590000000000003</v>
      </c>
      <c r="G91" s="22">
        <v>39.590000000000003</v>
      </c>
      <c r="H91" s="22">
        <v>36.950000000000003</v>
      </c>
      <c r="I91" s="22">
        <f t="shared" si="1"/>
        <v>15.840000000000003</v>
      </c>
    </row>
    <row r="92" spans="1:9" x14ac:dyDescent="0.3">
      <c r="A92" s="16" t="s">
        <v>269</v>
      </c>
      <c r="B92" s="16" t="s">
        <v>270</v>
      </c>
      <c r="C92" s="17">
        <v>86569023292</v>
      </c>
      <c r="D92" s="16" t="s">
        <v>271</v>
      </c>
      <c r="E92" s="16">
        <v>1</v>
      </c>
      <c r="F92" s="18">
        <v>65.77</v>
      </c>
      <c r="G92" s="22">
        <v>65.77</v>
      </c>
      <c r="H92" s="22">
        <v>63.36</v>
      </c>
      <c r="I92" s="22">
        <f t="shared" si="1"/>
        <v>2.4099999999999966</v>
      </c>
    </row>
    <row r="93" spans="1:9" x14ac:dyDescent="0.3">
      <c r="A93" s="16" t="s">
        <v>269</v>
      </c>
      <c r="B93" s="16" t="s">
        <v>272</v>
      </c>
      <c r="C93" s="17">
        <v>86569036759</v>
      </c>
      <c r="D93" s="16" t="s">
        <v>273</v>
      </c>
      <c r="E93" s="16">
        <v>1</v>
      </c>
      <c r="F93" s="18">
        <v>82.8</v>
      </c>
      <c r="G93" s="22">
        <v>82.8</v>
      </c>
      <c r="H93" s="22">
        <v>72.22</v>
      </c>
      <c r="I93" s="22">
        <f t="shared" si="1"/>
        <v>10.579999999999998</v>
      </c>
    </row>
    <row r="94" spans="1:9" x14ac:dyDescent="0.3">
      <c r="A94" s="16" t="s">
        <v>269</v>
      </c>
      <c r="B94" s="16" t="s">
        <v>274</v>
      </c>
      <c r="C94" s="17">
        <v>86569209023</v>
      </c>
      <c r="D94" s="16" t="s">
        <v>275</v>
      </c>
      <c r="E94" s="16">
        <v>3</v>
      </c>
      <c r="F94" s="18">
        <v>82.8</v>
      </c>
      <c r="G94" s="22">
        <v>82.8</v>
      </c>
      <c r="H94" s="22">
        <v>77</v>
      </c>
      <c r="I94" s="22">
        <f t="shared" si="1"/>
        <v>17.399999999999991</v>
      </c>
    </row>
    <row r="95" spans="1:9" x14ac:dyDescent="0.3">
      <c r="A95" s="16" t="s">
        <v>276</v>
      </c>
      <c r="B95" s="16" t="s">
        <v>277</v>
      </c>
      <c r="C95" s="17">
        <v>675716906689</v>
      </c>
      <c r="D95" s="16" t="s">
        <v>278</v>
      </c>
      <c r="E95" s="16">
        <v>1</v>
      </c>
      <c r="F95" s="18">
        <v>23.76</v>
      </c>
      <c r="G95" s="22">
        <v>23.76</v>
      </c>
      <c r="H95" s="22">
        <v>23</v>
      </c>
      <c r="I95" s="22">
        <f t="shared" si="1"/>
        <v>0.76000000000000156</v>
      </c>
    </row>
    <row r="96" spans="1:9" x14ac:dyDescent="0.3">
      <c r="A96" s="16" t="s">
        <v>276</v>
      </c>
      <c r="B96" s="16" t="s">
        <v>279</v>
      </c>
      <c r="C96" s="17">
        <v>86569920980</v>
      </c>
      <c r="D96" s="16" t="s">
        <v>280</v>
      </c>
      <c r="E96" s="16">
        <v>1</v>
      </c>
      <c r="F96" s="18">
        <v>52.83</v>
      </c>
      <c r="G96" s="22">
        <v>52.83</v>
      </c>
      <c r="H96" s="22">
        <v>46.53</v>
      </c>
      <c r="I96" s="22">
        <f t="shared" si="1"/>
        <v>6.2999999999999972</v>
      </c>
    </row>
    <row r="97" spans="1:9" x14ac:dyDescent="0.3">
      <c r="A97" s="16" t="s">
        <v>276</v>
      </c>
      <c r="B97" s="16" t="s">
        <v>281</v>
      </c>
      <c r="C97" s="17">
        <v>675716975777</v>
      </c>
      <c r="D97" s="16" t="s">
        <v>282</v>
      </c>
      <c r="E97" s="16">
        <v>72</v>
      </c>
      <c r="F97" s="18">
        <v>34.31</v>
      </c>
      <c r="G97" s="22">
        <v>34.31</v>
      </c>
      <c r="H97" s="22">
        <v>34.18</v>
      </c>
      <c r="I97" s="22">
        <f t="shared" si="1"/>
        <v>9.3600000000001842</v>
      </c>
    </row>
    <row r="98" spans="1:9" x14ac:dyDescent="0.3">
      <c r="A98" s="16" t="s">
        <v>276</v>
      </c>
      <c r="B98" s="16" t="s">
        <v>283</v>
      </c>
      <c r="C98" s="17">
        <v>86569098092</v>
      </c>
      <c r="D98" s="16" t="s">
        <v>284</v>
      </c>
      <c r="E98" s="16">
        <v>3</v>
      </c>
      <c r="F98" s="18">
        <v>31.05</v>
      </c>
      <c r="G98" s="22">
        <v>31.05</v>
      </c>
      <c r="H98" s="22">
        <v>29.7</v>
      </c>
      <c r="I98" s="22">
        <f t="shared" si="1"/>
        <v>4.0500000000000043</v>
      </c>
    </row>
    <row r="99" spans="1:9" x14ac:dyDescent="0.3">
      <c r="A99" s="16" t="s">
        <v>276</v>
      </c>
      <c r="B99" s="16" t="s">
        <v>285</v>
      </c>
      <c r="C99" s="17">
        <v>86569153814</v>
      </c>
      <c r="D99" s="16" t="s">
        <v>286</v>
      </c>
      <c r="E99" s="16">
        <v>2</v>
      </c>
      <c r="F99" s="18">
        <v>33.119999999999997</v>
      </c>
      <c r="G99" s="22">
        <v>33.119999999999997</v>
      </c>
      <c r="H99" s="22">
        <v>26.4</v>
      </c>
      <c r="I99" s="22">
        <f t="shared" si="1"/>
        <v>13.439999999999998</v>
      </c>
    </row>
    <row r="100" spans="1:9" x14ac:dyDescent="0.3">
      <c r="A100" s="16" t="s">
        <v>82</v>
      </c>
      <c r="B100" s="16" t="s">
        <v>287</v>
      </c>
      <c r="C100" s="17">
        <v>675716711030</v>
      </c>
      <c r="D100" s="16" t="s">
        <v>288</v>
      </c>
      <c r="E100" s="16">
        <v>1</v>
      </c>
      <c r="F100" s="18">
        <v>19.25</v>
      </c>
      <c r="G100" s="22">
        <v>19.25</v>
      </c>
      <c r="H100" s="22">
        <v>16.61</v>
      </c>
      <c r="I100" s="22">
        <f t="shared" si="1"/>
        <v>2.6400000000000006</v>
      </c>
    </row>
    <row r="101" spans="1:9" x14ac:dyDescent="0.3">
      <c r="A101" s="16" t="s">
        <v>82</v>
      </c>
      <c r="B101" s="16" t="s">
        <v>289</v>
      </c>
      <c r="C101" s="17">
        <v>675716965563</v>
      </c>
      <c r="D101" s="16" t="s">
        <v>290</v>
      </c>
      <c r="E101" s="16">
        <v>4</v>
      </c>
      <c r="F101" s="18">
        <v>33</v>
      </c>
      <c r="G101" s="22">
        <v>33</v>
      </c>
      <c r="H101" s="22">
        <v>32.99</v>
      </c>
      <c r="I101" s="22">
        <f t="shared" si="1"/>
        <v>3.9999999999992042E-2</v>
      </c>
    </row>
    <row r="102" spans="1:9" x14ac:dyDescent="0.3">
      <c r="A102" s="16" t="s">
        <v>82</v>
      </c>
      <c r="B102" s="16" t="s">
        <v>291</v>
      </c>
      <c r="C102" s="17">
        <v>86569023285</v>
      </c>
      <c r="D102" s="16" t="s">
        <v>292</v>
      </c>
      <c r="E102" s="16">
        <v>1</v>
      </c>
      <c r="F102" s="18">
        <v>65.77</v>
      </c>
      <c r="G102" s="22">
        <v>65.77</v>
      </c>
      <c r="H102" s="22">
        <v>52.8</v>
      </c>
      <c r="I102" s="22">
        <f t="shared" si="1"/>
        <v>12.969999999999999</v>
      </c>
    </row>
    <row r="103" spans="1:9" x14ac:dyDescent="0.3">
      <c r="A103" s="16" t="s">
        <v>82</v>
      </c>
      <c r="B103" s="16" t="s">
        <v>293</v>
      </c>
      <c r="C103" s="17">
        <v>86569092526</v>
      </c>
      <c r="D103" s="16" t="s">
        <v>294</v>
      </c>
      <c r="E103" s="16">
        <v>3</v>
      </c>
      <c r="F103" s="18">
        <v>38.64</v>
      </c>
      <c r="G103" s="22">
        <v>38.64</v>
      </c>
      <c r="H103" s="22">
        <v>36.96</v>
      </c>
      <c r="I103" s="22">
        <f t="shared" si="1"/>
        <v>5.0399999999999991</v>
      </c>
    </row>
    <row r="104" spans="1:9" x14ac:dyDescent="0.3">
      <c r="A104" s="16" t="s">
        <v>85</v>
      </c>
      <c r="B104" s="16" t="s">
        <v>295</v>
      </c>
      <c r="C104" s="17">
        <v>675716284374</v>
      </c>
      <c r="D104" s="16" t="s">
        <v>296</v>
      </c>
      <c r="E104" s="16">
        <v>1</v>
      </c>
      <c r="F104" s="18">
        <v>27.5</v>
      </c>
      <c r="G104" s="22">
        <v>27.5</v>
      </c>
      <c r="H104" s="22">
        <v>24.75</v>
      </c>
      <c r="I104" s="22">
        <f t="shared" si="1"/>
        <v>2.75</v>
      </c>
    </row>
    <row r="105" spans="1:9" x14ac:dyDescent="0.3">
      <c r="A105" s="16" t="s">
        <v>85</v>
      </c>
      <c r="B105" s="16" t="s">
        <v>297</v>
      </c>
      <c r="C105" s="17">
        <v>675716320812</v>
      </c>
      <c r="D105" s="16" t="s">
        <v>298</v>
      </c>
      <c r="E105" s="16">
        <v>1</v>
      </c>
      <c r="F105" s="18">
        <v>43.99</v>
      </c>
      <c r="G105" s="22">
        <v>43.99</v>
      </c>
      <c r="H105" s="22">
        <v>42.24</v>
      </c>
      <c r="I105" s="22">
        <f t="shared" si="1"/>
        <v>1.75</v>
      </c>
    </row>
    <row r="106" spans="1:9" x14ac:dyDescent="0.3">
      <c r="A106" s="16" t="s">
        <v>85</v>
      </c>
      <c r="B106" s="16" t="s">
        <v>299</v>
      </c>
      <c r="C106" s="17">
        <v>675716345945</v>
      </c>
      <c r="D106" s="16" t="s">
        <v>300</v>
      </c>
      <c r="E106" s="16">
        <v>1</v>
      </c>
      <c r="F106" s="18">
        <v>71.5</v>
      </c>
      <c r="G106" s="22">
        <v>71.5</v>
      </c>
      <c r="H106" s="22">
        <v>60.5</v>
      </c>
      <c r="I106" s="22">
        <f t="shared" si="1"/>
        <v>11</v>
      </c>
    </row>
    <row r="107" spans="1:9" x14ac:dyDescent="0.3">
      <c r="A107" s="16" t="s">
        <v>85</v>
      </c>
      <c r="B107" s="16" t="s">
        <v>301</v>
      </c>
      <c r="C107" s="17">
        <v>675716482381</v>
      </c>
      <c r="D107" s="16" t="s">
        <v>302</v>
      </c>
      <c r="E107" s="16">
        <v>1</v>
      </c>
      <c r="F107" s="18">
        <v>36.229999999999997</v>
      </c>
      <c r="G107" s="22">
        <v>36.229999999999997</v>
      </c>
      <c r="H107" s="22">
        <v>34.78</v>
      </c>
      <c r="I107" s="22">
        <f t="shared" si="1"/>
        <v>1.4499999999999957</v>
      </c>
    </row>
    <row r="108" spans="1:9" x14ac:dyDescent="0.3">
      <c r="A108" s="16" t="s">
        <v>85</v>
      </c>
      <c r="B108" s="16" t="s">
        <v>303</v>
      </c>
      <c r="C108" s="17">
        <v>675716490614</v>
      </c>
      <c r="D108" s="16" t="s">
        <v>304</v>
      </c>
      <c r="E108" s="16">
        <v>1</v>
      </c>
      <c r="F108" s="18">
        <v>38.49</v>
      </c>
      <c r="G108" s="22">
        <v>38.49</v>
      </c>
      <c r="H108" s="22">
        <v>36.96</v>
      </c>
      <c r="I108" s="22">
        <f t="shared" si="1"/>
        <v>1.5300000000000011</v>
      </c>
    </row>
    <row r="109" spans="1:9" x14ac:dyDescent="0.3">
      <c r="A109" s="16" t="s">
        <v>85</v>
      </c>
      <c r="B109" s="16" t="s">
        <v>305</v>
      </c>
      <c r="C109" s="17">
        <v>675716490621</v>
      </c>
      <c r="D109" s="16" t="s">
        <v>306</v>
      </c>
      <c r="E109" s="16">
        <v>1</v>
      </c>
      <c r="F109" s="18">
        <v>43.99</v>
      </c>
      <c r="G109" s="22">
        <v>43.99</v>
      </c>
      <c r="H109" s="22">
        <v>38.5</v>
      </c>
      <c r="I109" s="22">
        <f t="shared" si="1"/>
        <v>5.490000000000002</v>
      </c>
    </row>
    <row r="110" spans="1:9" x14ac:dyDescent="0.3">
      <c r="A110" s="16" t="s">
        <v>85</v>
      </c>
      <c r="B110" s="16" t="s">
        <v>307</v>
      </c>
      <c r="C110" s="17">
        <v>675716492076</v>
      </c>
      <c r="D110" s="16" t="s">
        <v>308</v>
      </c>
      <c r="E110" s="16">
        <v>1</v>
      </c>
      <c r="F110" s="18">
        <v>76.989999999999995</v>
      </c>
      <c r="G110" s="22">
        <v>76.989999999999995</v>
      </c>
      <c r="H110" s="22">
        <v>66.67</v>
      </c>
      <c r="I110" s="22">
        <f t="shared" si="1"/>
        <v>10.319999999999993</v>
      </c>
    </row>
    <row r="111" spans="1:9" x14ac:dyDescent="0.3">
      <c r="A111" s="16" t="s">
        <v>85</v>
      </c>
      <c r="B111" s="16" t="s">
        <v>309</v>
      </c>
      <c r="C111" s="17">
        <v>675716510213</v>
      </c>
      <c r="D111" s="16" t="s">
        <v>310</v>
      </c>
      <c r="E111" s="16">
        <v>1</v>
      </c>
      <c r="F111" s="18">
        <v>66</v>
      </c>
      <c r="G111" s="22">
        <v>66</v>
      </c>
      <c r="H111" s="22">
        <v>59.99</v>
      </c>
      <c r="I111" s="22">
        <f t="shared" si="1"/>
        <v>6.009999999999998</v>
      </c>
    </row>
    <row r="112" spans="1:9" x14ac:dyDescent="0.3">
      <c r="A112" s="16" t="s">
        <v>85</v>
      </c>
      <c r="B112" s="16" t="s">
        <v>311</v>
      </c>
      <c r="C112" s="17">
        <v>675716515577</v>
      </c>
      <c r="D112" s="16" t="s">
        <v>312</v>
      </c>
      <c r="E112" s="16">
        <v>1</v>
      </c>
      <c r="F112" s="18">
        <v>66.67</v>
      </c>
      <c r="G112" s="22">
        <v>66.67</v>
      </c>
      <c r="H112" s="22">
        <v>63.35</v>
      </c>
      <c r="I112" s="22">
        <f t="shared" si="1"/>
        <v>3.3200000000000003</v>
      </c>
    </row>
    <row r="113" spans="1:9" x14ac:dyDescent="0.3">
      <c r="A113" s="16" t="s">
        <v>85</v>
      </c>
      <c r="B113" s="16" t="s">
        <v>313</v>
      </c>
      <c r="C113" s="17">
        <v>675716534844</v>
      </c>
      <c r="D113" s="16" t="s">
        <v>314</v>
      </c>
      <c r="E113" s="16">
        <v>1</v>
      </c>
      <c r="F113" s="18">
        <v>38.49</v>
      </c>
      <c r="G113" s="22">
        <v>38.49</v>
      </c>
      <c r="H113" s="22">
        <v>31.46</v>
      </c>
      <c r="I113" s="22">
        <f t="shared" si="1"/>
        <v>7.0300000000000011</v>
      </c>
    </row>
    <row r="114" spans="1:9" x14ac:dyDescent="0.3">
      <c r="A114" s="16" t="s">
        <v>85</v>
      </c>
      <c r="B114" s="16" t="s">
        <v>315</v>
      </c>
      <c r="C114" s="17">
        <v>675716580773</v>
      </c>
      <c r="D114" s="16" t="s">
        <v>316</v>
      </c>
      <c r="E114" s="16">
        <v>1</v>
      </c>
      <c r="F114" s="18">
        <v>71.5</v>
      </c>
      <c r="G114" s="22">
        <v>71.5</v>
      </c>
      <c r="H114" s="22">
        <v>71.150000000000006</v>
      </c>
      <c r="I114" s="22">
        <f t="shared" si="1"/>
        <v>0.34999999999999432</v>
      </c>
    </row>
    <row r="115" spans="1:9" x14ac:dyDescent="0.3">
      <c r="A115" s="16" t="s">
        <v>85</v>
      </c>
      <c r="B115" s="16" t="s">
        <v>317</v>
      </c>
      <c r="C115" s="17">
        <v>675716583965</v>
      </c>
      <c r="D115" s="16" t="s">
        <v>318</v>
      </c>
      <c r="E115" s="16">
        <v>1</v>
      </c>
      <c r="F115" s="18">
        <v>60.6</v>
      </c>
      <c r="G115" s="22">
        <v>60.6</v>
      </c>
      <c r="H115" s="22">
        <v>55.56</v>
      </c>
      <c r="I115" s="22">
        <f t="shared" si="1"/>
        <v>5.0399999999999991</v>
      </c>
    </row>
    <row r="116" spans="1:9" x14ac:dyDescent="0.3">
      <c r="A116" s="19" t="s">
        <v>85</v>
      </c>
      <c r="B116" s="16" t="s">
        <v>257</v>
      </c>
      <c r="C116" s="17">
        <v>675716592110</v>
      </c>
      <c r="D116" s="16" t="s">
        <v>258</v>
      </c>
      <c r="E116" s="16">
        <v>1</v>
      </c>
      <c r="F116" s="18">
        <v>38.880000000000003</v>
      </c>
      <c r="G116" s="22">
        <v>38.880000000000003</v>
      </c>
      <c r="H116" s="22">
        <v>33.33</v>
      </c>
      <c r="I116" s="22">
        <f t="shared" si="1"/>
        <v>5.5500000000000043</v>
      </c>
    </row>
    <row r="117" spans="1:9" x14ac:dyDescent="0.3">
      <c r="A117" s="16" t="s">
        <v>85</v>
      </c>
      <c r="B117" s="16" t="s">
        <v>319</v>
      </c>
      <c r="C117" s="17">
        <v>675716593445</v>
      </c>
      <c r="D117" s="16" t="s">
        <v>320</v>
      </c>
      <c r="E117" s="16">
        <v>1</v>
      </c>
      <c r="F117" s="18">
        <v>50</v>
      </c>
      <c r="G117" s="22">
        <v>50</v>
      </c>
      <c r="H117" s="22">
        <v>47.52</v>
      </c>
      <c r="I117" s="22">
        <f t="shared" si="1"/>
        <v>2.4799999999999969</v>
      </c>
    </row>
    <row r="118" spans="1:9" x14ac:dyDescent="0.3">
      <c r="A118" s="16" t="s">
        <v>85</v>
      </c>
      <c r="B118" s="16" t="s">
        <v>321</v>
      </c>
      <c r="C118" s="17">
        <v>675716593476</v>
      </c>
      <c r="D118" s="16" t="s">
        <v>322</v>
      </c>
      <c r="E118" s="16">
        <v>1</v>
      </c>
      <c r="F118" s="18">
        <v>38.89</v>
      </c>
      <c r="G118" s="22">
        <v>38.89</v>
      </c>
      <c r="H118" s="22">
        <v>38.880000000000003</v>
      </c>
      <c r="I118" s="22">
        <f t="shared" si="1"/>
        <v>9.9999999999980105E-3</v>
      </c>
    </row>
    <row r="119" spans="1:9" x14ac:dyDescent="0.3">
      <c r="A119" s="16" t="s">
        <v>85</v>
      </c>
      <c r="B119" s="16" t="s">
        <v>323</v>
      </c>
      <c r="C119" s="17">
        <v>675716579296</v>
      </c>
      <c r="D119" s="16" t="s">
        <v>324</v>
      </c>
      <c r="E119" s="16">
        <v>1</v>
      </c>
      <c r="F119" s="18">
        <v>52.79</v>
      </c>
      <c r="G119" s="22">
        <v>52.79</v>
      </c>
      <c r="H119" s="22">
        <v>44.16</v>
      </c>
      <c r="I119" s="22">
        <f t="shared" si="1"/>
        <v>8.6300000000000026</v>
      </c>
    </row>
    <row r="120" spans="1:9" x14ac:dyDescent="0.3">
      <c r="A120" s="16" t="s">
        <v>85</v>
      </c>
      <c r="B120" s="16" t="s">
        <v>325</v>
      </c>
      <c r="C120" s="17">
        <v>675716643591</v>
      </c>
      <c r="D120" s="16" t="s">
        <v>326</v>
      </c>
      <c r="E120" s="16">
        <v>1</v>
      </c>
      <c r="F120" s="18">
        <v>36.96</v>
      </c>
      <c r="G120" s="22">
        <v>36.96</v>
      </c>
      <c r="H120" s="22">
        <v>34.5</v>
      </c>
      <c r="I120" s="22">
        <f t="shared" si="1"/>
        <v>2.4600000000000009</v>
      </c>
    </row>
    <row r="121" spans="1:9" x14ac:dyDescent="0.3">
      <c r="A121" s="16" t="s">
        <v>85</v>
      </c>
      <c r="B121" s="16" t="s">
        <v>327</v>
      </c>
      <c r="C121" s="17">
        <v>675716784065</v>
      </c>
      <c r="D121" s="16" t="s">
        <v>328</v>
      </c>
      <c r="E121" s="16">
        <v>1</v>
      </c>
      <c r="F121" s="18">
        <v>36.96</v>
      </c>
      <c r="G121" s="22">
        <v>36.96</v>
      </c>
      <c r="H121" s="22">
        <v>32.99</v>
      </c>
      <c r="I121" s="22">
        <f t="shared" si="1"/>
        <v>3.9699999999999989</v>
      </c>
    </row>
    <row r="122" spans="1:9" x14ac:dyDescent="0.3">
      <c r="A122" s="16" t="s">
        <v>85</v>
      </c>
      <c r="B122" s="16" t="s">
        <v>329</v>
      </c>
      <c r="C122" s="17">
        <v>675716781743</v>
      </c>
      <c r="D122" s="16" t="s">
        <v>330</v>
      </c>
      <c r="E122" s="16">
        <v>1</v>
      </c>
      <c r="F122" s="18">
        <v>82.5</v>
      </c>
      <c r="G122" s="22">
        <v>82.5</v>
      </c>
      <c r="H122" s="22">
        <v>78.94</v>
      </c>
      <c r="I122" s="22">
        <f t="shared" si="1"/>
        <v>3.5600000000000023</v>
      </c>
    </row>
    <row r="123" spans="1:9" x14ac:dyDescent="0.3">
      <c r="A123" s="16" t="s">
        <v>85</v>
      </c>
      <c r="B123" s="16" t="s">
        <v>331</v>
      </c>
      <c r="C123" s="17">
        <v>675716893972</v>
      </c>
      <c r="D123" s="16" t="s">
        <v>332</v>
      </c>
      <c r="E123" s="16">
        <v>1</v>
      </c>
      <c r="F123" s="18">
        <v>73.92</v>
      </c>
      <c r="G123" s="22">
        <v>73.92</v>
      </c>
      <c r="H123" s="22">
        <v>66</v>
      </c>
      <c r="I123" s="22">
        <f t="shared" si="1"/>
        <v>7.9200000000000017</v>
      </c>
    </row>
    <row r="124" spans="1:9" x14ac:dyDescent="0.3">
      <c r="A124" s="16" t="s">
        <v>85</v>
      </c>
      <c r="B124" s="16" t="s">
        <v>333</v>
      </c>
      <c r="C124" s="17">
        <v>86569003348</v>
      </c>
      <c r="D124" s="16" t="s">
        <v>334</v>
      </c>
      <c r="E124" s="16">
        <v>1</v>
      </c>
      <c r="F124" s="18">
        <v>66.23</v>
      </c>
      <c r="G124" s="22">
        <v>66.23</v>
      </c>
      <c r="H124" s="22">
        <v>63.36</v>
      </c>
      <c r="I124" s="22">
        <f t="shared" si="1"/>
        <v>2.8700000000000045</v>
      </c>
    </row>
    <row r="125" spans="1:9" x14ac:dyDescent="0.3">
      <c r="A125" s="16" t="s">
        <v>335</v>
      </c>
      <c r="B125" s="16" t="s">
        <v>336</v>
      </c>
      <c r="C125" s="17">
        <v>675716287412</v>
      </c>
      <c r="D125" s="16" t="s">
        <v>337</v>
      </c>
      <c r="E125" s="16">
        <v>1</v>
      </c>
      <c r="F125" s="18">
        <v>13.26</v>
      </c>
      <c r="G125" s="22">
        <v>13.26</v>
      </c>
      <c r="H125" s="22">
        <v>10.99</v>
      </c>
      <c r="I125" s="22">
        <f t="shared" si="1"/>
        <v>2.2699999999999996</v>
      </c>
    </row>
    <row r="126" spans="1:9" x14ac:dyDescent="0.3">
      <c r="A126" s="16" t="s">
        <v>335</v>
      </c>
      <c r="B126" s="16" t="s">
        <v>338</v>
      </c>
      <c r="C126" s="17">
        <v>675716325619</v>
      </c>
      <c r="D126" s="16" t="s">
        <v>339</v>
      </c>
      <c r="E126" s="16">
        <v>8</v>
      </c>
      <c r="F126" s="18">
        <v>16.5</v>
      </c>
      <c r="G126" s="22">
        <v>16.5</v>
      </c>
      <c r="H126" s="22">
        <v>10.81</v>
      </c>
      <c r="I126" s="22">
        <f t="shared" si="1"/>
        <v>45.519999999999996</v>
      </c>
    </row>
    <row r="127" spans="1:9" x14ac:dyDescent="0.3">
      <c r="A127" s="16" t="s">
        <v>335</v>
      </c>
      <c r="B127" s="16" t="s">
        <v>340</v>
      </c>
      <c r="C127" s="17">
        <v>675716325732</v>
      </c>
      <c r="D127" s="16" t="s">
        <v>341</v>
      </c>
      <c r="E127" s="16">
        <v>1</v>
      </c>
      <c r="F127" s="18">
        <v>19.25</v>
      </c>
      <c r="G127" s="22">
        <v>19.25</v>
      </c>
      <c r="H127" s="22">
        <v>18.22</v>
      </c>
      <c r="I127" s="22">
        <f t="shared" si="1"/>
        <v>1.0300000000000011</v>
      </c>
    </row>
    <row r="128" spans="1:9" x14ac:dyDescent="0.3">
      <c r="A128" s="16" t="s">
        <v>335</v>
      </c>
      <c r="B128" s="16" t="s">
        <v>342</v>
      </c>
      <c r="C128" s="17">
        <v>675716528942</v>
      </c>
      <c r="D128" s="16" t="s">
        <v>343</v>
      </c>
      <c r="E128" s="16">
        <v>1</v>
      </c>
      <c r="F128" s="18">
        <v>27.48</v>
      </c>
      <c r="G128" s="22">
        <v>27.48</v>
      </c>
      <c r="H128" s="22">
        <v>24.28</v>
      </c>
      <c r="I128" s="22">
        <f t="shared" si="1"/>
        <v>3.1999999999999993</v>
      </c>
    </row>
    <row r="129" spans="1:9" x14ac:dyDescent="0.3">
      <c r="A129" s="16" t="s">
        <v>335</v>
      </c>
      <c r="B129" s="16" t="s">
        <v>344</v>
      </c>
      <c r="C129" s="17">
        <v>675716545833</v>
      </c>
      <c r="D129" s="16" t="s">
        <v>345</v>
      </c>
      <c r="E129" s="16">
        <v>1</v>
      </c>
      <c r="F129" s="18">
        <v>16.5</v>
      </c>
      <c r="G129" s="22">
        <v>16.5</v>
      </c>
      <c r="H129" s="22">
        <v>15.95</v>
      </c>
      <c r="I129" s="22">
        <f t="shared" si="1"/>
        <v>0.55000000000000071</v>
      </c>
    </row>
    <row r="130" spans="1:9" x14ac:dyDescent="0.3">
      <c r="A130" s="16" t="s">
        <v>335</v>
      </c>
      <c r="B130" s="16" t="s">
        <v>346</v>
      </c>
      <c r="C130" s="17">
        <v>675716634162</v>
      </c>
      <c r="D130" s="16" t="s">
        <v>347</v>
      </c>
      <c r="E130" s="16">
        <v>1</v>
      </c>
      <c r="F130" s="18">
        <v>22.22</v>
      </c>
      <c r="G130" s="22">
        <v>22.22</v>
      </c>
      <c r="H130" s="22">
        <v>19.440000000000001</v>
      </c>
      <c r="I130" s="22">
        <f t="shared" si="1"/>
        <v>2.7799999999999976</v>
      </c>
    </row>
    <row r="131" spans="1:9" x14ac:dyDescent="0.3">
      <c r="A131" s="16" t="s">
        <v>335</v>
      </c>
      <c r="B131" s="16" t="s">
        <v>348</v>
      </c>
      <c r="C131" s="17">
        <v>675716686345</v>
      </c>
      <c r="D131" s="16" t="s">
        <v>349</v>
      </c>
      <c r="E131" s="16">
        <v>1</v>
      </c>
      <c r="F131" s="18">
        <v>27.5</v>
      </c>
      <c r="G131" s="22">
        <v>27.5</v>
      </c>
      <c r="H131" s="22">
        <v>22</v>
      </c>
      <c r="I131" s="22">
        <f t="shared" ref="I131:I135" si="2">(F131-H131)*E131</f>
        <v>5.5</v>
      </c>
    </row>
    <row r="132" spans="1:9" x14ac:dyDescent="0.3">
      <c r="A132" s="16" t="s">
        <v>335</v>
      </c>
      <c r="B132" s="16" t="s">
        <v>350</v>
      </c>
      <c r="C132" s="17">
        <v>675716825980</v>
      </c>
      <c r="D132" s="16" t="s">
        <v>351</v>
      </c>
      <c r="E132" s="16">
        <v>4</v>
      </c>
      <c r="F132" s="18">
        <v>18.149999999999999</v>
      </c>
      <c r="G132" s="22">
        <v>18.149999999999999</v>
      </c>
      <c r="H132" s="22">
        <v>18.11</v>
      </c>
      <c r="I132" s="22">
        <f t="shared" si="2"/>
        <v>0.15999999999999659</v>
      </c>
    </row>
    <row r="133" spans="1:9" x14ac:dyDescent="0.3">
      <c r="A133" s="16" t="s">
        <v>335</v>
      </c>
      <c r="B133" s="16" t="s">
        <v>352</v>
      </c>
      <c r="C133" s="17">
        <v>86569939371</v>
      </c>
      <c r="D133" s="16" t="s">
        <v>353</v>
      </c>
      <c r="E133" s="16">
        <v>4</v>
      </c>
      <c r="F133" s="18">
        <v>23.75</v>
      </c>
      <c r="G133" s="22">
        <v>23.75</v>
      </c>
      <c r="H133" s="22">
        <v>21.11</v>
      </c>
      <c r="I133" s="22">
        <f t="shared" si="2"/>
        <v>10.560000000000002</v>
      </c>
    </row>
    <row r="134" spans="1:9" x14ac:dyDescent="0.3">
      <c r="A134" s="16" t="s">
        <v>335</v>
      </c>
      <c r="B134" s="16" t="s">
        <v>354</v>
      </c>
      <c r="C134" s="17">
        <v>86569084880</v>
      </c>
      <c r="D134" s="16" t="s">
        <v>355</v>
      </c>
      <c r="E134" s="16">
        <v>1</v>
      </c>
      <c r="F134" s="18">
        <v>49.68</v>
      </c>
      <c r="G134" s="22">
        <v>49.68</v>
      </c>
      <c r="H134" s="22">
        <v>42.24</v>
      </c>
      <c r="I134" s="22">
        <f t="shared" si="2"/>
        <v>7.4399999999999977</v>
      </c>
    </row>
    <row r="135" spans="1:9" x14ac:dyDescent="0.3">
      <c r="A135" s="16" t="s">
        <v>335</v>
      </c>
      <c r="B135" s="16" t="s">
        <v>356</v>
      </c>
      <c r="C135" s="17">
        <v>86569217103</v>
      </c>
      <c r="D135" s="16" t="s">
        <v>357</v>
      </c>
      <c r="E135" s="16">
        <v>2</v>
      </c>
      <c r="F135" s="18">
        <v>30.36</v>
      </c>
      <c r="G135" s="22">
        <v>30.36</v>
      </c>
      <c r="H135" s="22">
        <v>26.4</v>
      </c>
      <c r="I135" s="22">
        <f t="shared" si="2"/>
        <v>7.9200000000000017</v>
      </c>
    </row>
    <row r="136" spans="1:9" x14ac:dyDescent="0.3">
      <c r="I136" s="23">
        <f>SUM(I2:I135)</f>
        <v>1517.5099999999995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sqref="A1:B12"/>
    </sheetView>
  </sheetViews>
  <sheetFormatPr defaultRowHeight="14.4" x14ac:dyDescent="0.3"/>
  <sheetData>
    <row r="1" spans="1:2" x14ac:dyDescent="0.3">
      <c r="A1" t="s">
        <v>59</v>
      </c>
      <c r="B1">
        <v>105.68000000000002</v>
      </c>
    </row>
    <row r="2" spans="1:2" x14ac:dyDescent="0.3">
      <c r="A2" t="s">
        <v>64</v>
      </c>
      <c r="B2">
        <v>64.700000000000017</v>
      </c>
    </row>
    <row r="3" spans="1:2" x14ac:dyDescent="0.3">
      <c r="A3" t="s">
        <v>49</v>
      </c>
      <c r="B3">
        <v>80.060000000000031</v>
      </c>
    </row>
    <row r="4" spans="1:2" x14ac:dyDescent="0.3">
      <c r="A4" t="s">
        <v>82</v>
      </c>
      <c r="B4">
        <v>25.210000000000015</v>
      </c>
    </row>
    <row r="5" spans="1:2" x14ac:dyDescent="0.3">
      <c r="A5" t="s">
        <v>90</v>
      </c>
      <c r="B5">
        <v>154.84000000000003</v>
      </c>
    </row>
    <row r="6" spans="1:2" x14ac:dyDescent="0.3">
      <c r="A6" t="s">
        <v>69</v>
      </c>
      <c r="B6">
        <v>129.38</v>
      </c>
    </row>
    <row r="7" spans="1:2" x14ac:dyDescent="0.3">
      <c r="A7" t="s">
        <v>75</v>
      </c>
      <c r="B7">
        <v>13.440000000000012</v>
      </c>
    </row>
    <row r="8" spans="1:2" x14ac:dyDescent="0.3">
      <c r="A8" t="s">
        <v>79</v>
      </c>
      <c r="B8">
        <v>56.18</v>
      </c>
    </row>
    <row r="9" spans="1:2" x14ac:dyDescent="0.3">
      <c r="A9" t="s">
        <v>85</v>
      </c>
      <c r="B9">
        <v>61.32</v>
      </c>
    </row>
    <row r="10" spans="1:2" x14ac:dyDescent="0.3">
      <c r="A10" t="s">
        <v>78</v>
      </c>
      <c r="B10">
        <v>1.6600000000000037</v>
      </c>
    </row>
    <row r="11" spans="1:2" x14ac:dyDescent="0.3">
      <c r="A11" t="s">
        <v>56</v>
      </c>
      <c r="B11">
        <v>17.039999999999992</v>
      </c>
    </row>
    <row r="12" spans="1:2" x14ac:dyDescent="0.3">
      <c r="A12" t="s">
        <v>74</v>
      </c>
      <c r="B12">
        <v>1.6600000000000037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Accept &amp; Validate</vt:lpstr>
      <vt:lpstr>DENY &amp; DISPUTE</vt:lpstr>
      <vt:lpstr>Sheet4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2020-03-27T19:02:09Z</cp:lastPrinted>
  <dcterms:created xsi:type="dcterms:W3CDTF">2020-03-24T18:41:31Z</dcterms:created>
  <dcterms:modified xsi:type="dcterms:W3CDTF">2020-03-27T19:02:10Z</dcterms:modified>
</cp:coreProperties>
</file>