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JCP\JCP charge back\"/>
    </mc:Choice>
  </mc:AlternateContent>
  <bookViews>
    <workbookView xWindow="0" yWindow="0" windowWidth="28800" windowHeight="11685"/>
  </bookViews>
  <sheets>
    <sheet name="Sheet1" sheetId="1" r:id="rId1"/>
    <sheet name="Sheet2" sheetId="2" r:id="rId2"/>
  </sheets>
  <definedNames>
    <definedName name="_xlnm._FilterDatabase" localSheetId="1" hidden="1">Sheet2!$A$1:$W$1203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1" l="1"/>
  <c r="U7" i="1" l="1"/>
  <c r="T7" i="1"/>
  <c r="W30" i="2" l="1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2" i="2"/>
</calcChain>
</file>

<file path=xl/sharedStrings.xml><?xml version="1.0" encoding="utf-8"?>
<sst xmlns="http://schemas.openxmlformats.org/spreadsheetml/2006/main" count="651" uniqueCount="284">
  <si>
    <t>Lot</t>
  </si>
  <si>
    <t>Line</t>
  </si>
  <si>
    <t>Size</t>
  </si>
  <si>
    <t>Order Qty</t>
  </si>
  <si>
    <t>Rcvd Qty</t>
  </si>
  <si>
    <t>Credited Qty</t>
  </si>
  <si>
    <t>Variance Qty</t>
  </si>
  <si>
    <t>Tolerance Qty **</t>
  </si>
  <si>
    <t>Out of Tolerance Qty</t>
  </si>
  <si>
    <t>Early Ship</t>
  </si>
  <si>
    <t>Original Cancel</t>
  </si>
  <si>
    <t>*ONLY</t>
  </si>
  <si>
    <t>DI Details</t>
  </si>
  <si>
    <t>Store</t>
  </si>
  <si>
    <t>DI</t>
  </si>
  <si>
    <t>NON POM PO</t>
  </si>
  <si>
    <t>Out Of Tolerance Qty</t>
  </si>
  <si>
    <t>Out of Tolerance Merch Cost</t>
  </si>
  <si>
    <t>Offset</t>
  </si>
  <si>
    <t>What-If Offset</t>
  </si>
  <si>
    <t>JLA item</t>
    <phoneticPr fontId="1" type="noConversion"/>
  </si>
  <si>
    <t>JCP PO NO</t>
    <phoneticPr fontId="1" type="noConversion"/>
  </si>
  <si>
    <t xml:space="preserve">Chargeback valid? </t>
  </si>
  <si>
    <t>N</t>
    <phoneticPr fontId="1" type="noConversion"/>
  </si>
  <si>
    <t>Shortage reason</t>
    <phoneticPr fontId="1" type="noConversion"/>
  </si>
  <si>
    <t>JLA investigation</t>
    <phoneticPr fontId="1" type="noConversion"/>
  </si>
  <si>
    <t>Status</t>
  </si>
  <si>
    <t>UPC</t>
  </si>
  <si>
    <t>Style_Number</t>
  </si>
  <si>
    <t>Pattern</t>
  </si>
  <si>
    <t>Description</t>
  </si>
  <si>
    <t>Color</t>
  </si>
  <si>
    <t>Case_Pack</t>
  </si>
  <si>
    <t>Category</t>
  </si>
  <si>
    <t>Build Cost</t>
  </si>
  <si>
    <t>Width</t>
  </si>
  <si>
    <t>Length</t>
  </si>
  <si>
    <t>Height</t>
  </si>
  <si>
    <t>Cost</t>
  </si>
  <si>
    <t>ItemCat</t>
  </si>
  <si>
    <t>CustItemNo</t>
  </si>
  <si>
    <t>Price</t>
  </si>
  <si>
    <t>Retail</t>
  </si>
  <si>
    <t>Store count</t>
  </si>
  <si>
    <t>Transit_time</t>
  </si>
  <si>
    <t>Storeline</t>
  </si>
  <si>
    <t>Description2</t>
  </si>
  <si>
    <t>JCP store sku</t>
  </si>
  <si>
    <t>Active</t>
  </si>
  <si>
    <t>086569944092</t>
  </si>
  <si>
    <t>JC20-646</t>
  </si>
  <si>
    <t>400TC Liquid Cotton Sheet Set</t>
  </si>
  <si>
    <t>F 400TC Liquid Cotton Sheet Se</t>
  </si>
  <si>
    <t>Pure White</t>
  </si>
  <si>
    <t>Full: 81x96/21x32"(2)/54x75+16"</t>
  </si>
  <si>
    <t xml:space="preserve">20 </t>
  </si>
  <si>
    <t>P</t>
  </si>
  <si>
    <t>72328500059</t>
  </si>
  <si>
    <t>508</t>
  </si>
  <si>
    <t>F 400TC Liquid Cotton Sheet Set</t>
  </si>
  <si>
    <t>086569944108</t>
  </si>
  <si>
    <t>JC20-647</t>
  </si>
  <si>
    <t>Q 400TC Liquid Cotton Sheet Se</t>
  </si>
  <si>
    <t>Queen: 90x108"/21x32"(2)/60x80+16"</t>
  </si>
  <si>
    <t>72328510059</t>
  </si>
  <si>
    <t>507</t>
  </si>
  <si>
    <t>Q 400TC Liquid Cotton Sheet Set</t>
  </si>
  <si>
    <t>086569944115</t>
  </si>
  <si>
    <t>JC20-648</t>
  </si>
  <si>
    <t>K 400TC Liquid Cotton Sheet Se</t>
  </si>
  <si>
    <t>King: 108x108"/21x40"(2)/78x80+16"</t>
  </si>
  <si>
    <t>72328520059</t>
  </si>
  <si>
    <t>506</t>
  </si>
  <si>
    <t>K 400TC Liquid Cotton Sheet Set</t>
  </si>
  <si>
    <t>086569944139</t>
  </si>
  <si>
    <t>JC20-649</t>
  </si>
  <si>
    <t>CK 400TC Liquid Cotton Sheet S</t>
  </si>
  <si>
    <t>Cal King: 108x108"/21x40"/72x84+16"</t>
  </si>
  <si>
    <t>72328530059</t>
  </si>
  <si>
    <t>505</t>
  </si>
  <si>
    <t>CK 400TC Liquid Cotton Sheet Set</t>
  </si>
  <si>
    <t>086569944177</t>
  </si>
  <si>
    <t>JC21-650</t>
  </si>
  <si>
    <t>Std Liquid Cotton Pillowcase</t>
  </si>
  <si>
    <t>Standard: 21x32"</t>
  </si>
  <si>
    <t xml:space="preserve">21 </t>
  </si>
  <si>
    <t>72328540059</t>
  </si>
  <si>
    <t>504</t>
  </si>
  <si>
    <t>086569944184</t>
  </si>
  <si>
    <t>JC21-651</t>
  </si>
  <si>
    <t>K Liquid Cotton Pillowcase</t>
  </si>
  <si>
    <t>King: 21x40"</t>
  </si>
  <si>
    <t>72328550059</t>
  </si>
  <si>
    <t>503</t>
  </si>
  <si>
    <t>086569944191</t>
  </si>
  <si>
    <t>JC20-652</t>
  </si>
  <si>
    <t>White Sand</t>
  </si>
  <si>
    <t>72328500083</t>
  </si>
  <si>
    <t>805</t>
  </si>
  <si>
    <t>086569944207</t>
  </si>
  <si>
    <t>JC20-653</t>
  </si>
  <si>
    <t>72328510083</t>
  </si>
  <si>
    <t>804</t>
  </si>
  <si>
    <t>086569944214</t>
  </si>
  <si>
    <t>JC20-654</t>
  </si>
  <si>
    <t>72328520083</t>
  </si>
  <si>
    <t>803</t>
  </si>
  <si>
    <t>086569944221</t>
  </si>
  <si>
    <t>JC20-655</t>
  </si>
  <si>
    <t>72328530083</t>
  </si>
  <si>
    <t>802</t>
  </si>
  <si>
    <t>086569944238</t>
  </si>
  <si>
    <t>JC21-656</t>
  </si>
  <si>
    <t>72328540083</t>
  </si>
  <si>
    <t>801</t>
  </si>
  <si>
    <t>086569944245</t>
  </si>
  <si>
    <t>JC21-657</t>
  </si>
  <si>
    <t>72328550083</t>
  </si>
  <si>
    <t>800</t>
  </si>
  <si>
    <t>086569944252</t>
  </si>
  <si>
    <t>JC20-658</t>
  </si>
  <si>
    <t>Seafoam</t>
  </si>
  <si>
    <t>72328500075</t>
  </si>
  <si>
    <t>706</t>
  </si>
  <si>
    <t>086569944269</t>
  </si>
  <si>
    <t>JC20-659</t>
  </si>
  <si>
    <t>72328510075</t>
  </si>
  <si>
    <t>705</t>
  </si>
  <si>
    <t>086569944276</t>
  </si>
  <si>
    <t>JC20-660</t>
  </si>
  <si>
    <t>72328520075</t>
  </si>
  <si>
    <t>704</t>
  </si>
  <si>
    <t>086569944283</t>
  </si>
  <si>
    <t>JC20-661</t>
  </si>
  <si>
    <t>72328530075</t>
  </si>
  <si>
    <t>703</t>
  </si>
  <si>
    <t>086569944290</t>
  </si>
  <si>
    <t>JC21-662</t>
  </si>
  <si>
    <t>72328540075</t>
  </si>
  <si>
    <t>702</t>
  </si>
  <si>
    <t>086569944306</t>
  </si>
  <si>
    <t>JC21-663</t>
  </si>
  <si>
    <t>72328550075</t>
  </si>
  <si>
    <t>701</t>
  </si>
  <si>
    <t>086569944313</t>
  </si>
  <si>
    <t>JC20-664</t>
  </si>
  <si>
    <t>Rose Smoke</t>
  </si>
  <si>
    <t>72328500067</t>
  </si>
  <si>
    <t>607</t>
  </si>
  <si>
    <t>086569944320</t>
  </si>
  <si>
    <t>JC20-665</t>
  </si>
  <si>
    <t>72328510067</t>
  </si>
  <si>
    <t>606</t>
  </si>
  <si>
    <t>086569944337</t>
  </si>
  <si>
    <t>JC20-666</t>
  </si>
  <si>
    <t>72328520067</t>
  </si>
  <si>
    <t>605</t>
  </si>
  <si>
    <t>086569944344</t>
  </si>
  <si>
    <t>JC20-667</t>
  </si>
  <si>
    <t>72328530067</t>
  </si>
  <si>
    <t>604</t>
  </si>
  <si>
    <t>086569944351</t>
  </si>
  <si>
    <t>JC21-668</t>
  </si>
  <si>
    <t>72328540067</t>
  </si>
  <si>
    <t>603</t>
  </si>
  <si>
    <t>086569944368</t>
  </si>
  <si>
    <t>JC21-669</t>
  </si>
  <si>
    <t>72328550067</t>
  </si>
  <si>
    <t>602</t>
  </si>
  <si>
    <t>086569944375</t>
  </si>
  <si>
    <t>JC20-670</t>
  </si>
  <si>
    <t>Mocha</t>
  </si>
  <si>
    <t>72328500034</t>
  </si>
  <si>
    <t>300</t>
  </si>
  <si>
    <t>086569944382</t>
  </si>
  <si>
    <t>JC20-671</t>
  </si>
  <si>
    <t>72328510034</t>
  </si>
  <si>
    <t>309</t>
  </si>
  <si>
    <t>086569944399</t>
  </si>
  <si>
    <t>JC20-672</t>
  </si>
  <si>
    <t>72328520034</t>
  </si>
  <si>
    <t>308</t>
  </si>
  <si>
    <t>086569944405</t>
  </si>
  <si>
    <t>JC20-673</t>
  </si>
  <si>
    <t>72328530034</t>
  </si>
  <si>
    <t>307</t>
  </si>
  <si>
    <t>086569944412</t>
  </si>
  <si>
    <t>JC21-674</t>
  </si>
  <si>
    <t>72328540034</t>
  </si>
  <si>
    <t>306</t>
  </si>
  <si>
    <t>086569944429</t>
  </si>
  <si>
    <t>JC21-675</t>
  </si>
  <si>
    <t>72328550034</t>
  </si>
  <si>
    <t>305</t>
  </si>
  <si>
    <t>086569944436</t>
  </si>
  <si>
    <t>JC20-676</t>
  </si>
  <si>
    <t>Illusion Blue</t>
  </si>
  <si>
    <t>72328500026</t>
  </si>
  <si>
    <t>201</t>
  </si>
  <si>
    <t>086569944443</t>
  </si>
  <si>
    <t>JC20-677</t>
  </si>
  <si>
    <t>72328510026</t>
  </si>
  <si>
    <t>200</t>
  </si>
  <si>
    <t>086569944450</t>
  </si>
  <si>
    <t>JC20-678</t>
  </si>
  <si>
    <t>72328520026</t>
  </si>
  <si>
    <t>209</t>
  </si>
  <si>
    <t>086569944467</t>
  </si>
  <si>
    <t>JC20-679</t>
  </si>
  <si>
    <t>72328530026</t>
  </si>
  <si>
    <t>208</t>
  </si>
  <si>
    <t>086569944474</t>
  </si>
  <si>
    <t>JC21-680</t>
  </si>
  <si>
    <t>72328540026</t>
  </si>
  <si>
    <t>207</t>
  </si>
  <si>
    <t>086569944481</t>
  </si>
  <si>
    <t>JC21-681</t>
  </si>
  <si>
    <t>72328550026</t>
  </si>
  <si>
    <t>206</t>
  </si>
  <si>
    <t>086569944498</t>
  </si>
  <si>
    <t>JC20-682</t>
  </si>
  <si>
    <t>Gray Alloy</t>
  </si>
  <si>
    <t>72328500018</t>
  </si>
  <si>
    <t>102</t>
  </si>
  <si>
    <t>086569944504</t>
  </si>
  <si>
    <t>JC20-683</t>
  </si>
  <si>
    <t>72328510018</t>
  </si>
  <si>
    <t>101</t>
  </si>
  <si>
    <t>086569944511</t>
  </si>
  <si>
    <t>JC20-684</t>
  </si>
  <si>
    <t>72328520018</t>
  </si>
  <si>
    <t>100</t>
  </si>
  <si>
    <t>086569944528</t>
  </si>
  <si>
    <t>JC20-685</t>
  </si>
  <si>
    <t>72328530018</t>
  </si>
  <si>
    <t>109</t>
  </si>
  <si>
    <t>086569944535</t>
  </si>
  <si>
    <t>JC21-686</t>
  </si>
  <si>
    <t>72328540018</t>
  </si>
  <si>
    <t>108</t>
  </si>
  <si>
    <t>086569944542</t>
  </si>
  <si>
    <t>JC21-687</t>
  </si>
  <si>
    <t>72328550018</t>
  </si>
  <si>
    <t>107</t>
  </si>
  <si>
    <t>086569944559</t>
  </si>
  <si>
    <t>JC20-688</t>
  </si>
  <si>
    <t>Plum Splendor</t>
  </si>
  <si>
    <t>72328500042</t>
  </si>
  <si>
    <t>409</t>
  </si>
  <si>
    <t>086569944566</t>
  </si>
  <si>
    <t>JC20-689</t>
  </si>
  <si>
    <t>72328510042</t>
  </si>
  <si>
    <t>408</t>
  </si>
  <si>
    <t>086569944573</t>
  </si>
  <si>
    <t>JC20-690</t>
  </si>
  <si>
    <t>72328520042</t>
  </si>
  <si>
    <t>407</t>
  </si>
  <si>
    <t>086569944580</t>
  </si>
  <si>
    <t>JC20-691</t>
  </si>
  <si>
    <t>72328530042</t>
  </si>
  <si>
    <t>406</t>
  </si>
  <si>
    <t>086569944597</t>
  </si>
  <si>
    <t>JC21-692</t>
  </si>
  <si>
    <t>72328540042</t>
  </si>
  <si>
    <t>405</t>
  </si>
  <si>
    <t>086569944603</t>
  </si>
  <si>
    <t>JC21-693</t>
  </si>
  <si>
    <t>72328550042</t>
  </si>
  <si>
    <t>404</t>
  </si>
  <si>
    <t>JCP Lot &amp; Line</t>
    <phoneticPr fontId="1" type="noConversion"/>
  </si>
  <si>
    <t>We had fully shipped this PO. BOL is attached.</t>
    <phoneticPr fontId="1" type="noConversion"/>
  </si>
  <si>
    <t>Week</t>
    <phoneticPr fontId="1" type="noConversion"/>
  </si>
  <si>
    <t>Sub</t>
    <phoneticPr fontId="1" type="noConversion"/>
  </si>
  <si>
    <t>Reference</t>
  </si>
  <si>
    <t>Error Description</t>
    <phoneticPr fontId="1" type="noConversion"/>
  </si>
  <si>
    <t>Date Sent to AP</t>
    <phoneticPr fontId="1" type="noConversion"/>
  </si>
  <si>
    <t>Fill Rate Cost</t>
    <phoneticPr fontId="1" type="noConversion"/>
  </si>
  <si>
    <t>Fill Rate - Shortage on Order</t>
    <phoneticPr fontId="1" type="noConversion"/>
  </si>
  <si>
    <t>Comments (See Help)</t>
    <phoneticPr fontId="1" type="noConversion"/>
  </si>
  <si>
    <t>Examples</t>
    <phoneticPr fontId="1" type="noConversion"/>
  </si>
  <si>
    <t>2019/6</t>
    <phoneticPr fontId="1" type="noConversion"/>
  </si>
  <si>
    <t>000723112312</t>
    <phoneticPr fontId="1" type="noConversion"/>
  </si>
  <si>
    <t>2868-8</t>
    <phoneticPr fontId="1" type="noConversion"/>
  </si>
  <si>
    <t>702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</si>
</sst>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b/>
      <sz val="9"/>
      <color indexed="8"/>
      <name val="Arial"/>
      <family val="2"/>
    </font>
    <font>
      <b/>
      <sz val="10"/>
      <color rgb="FF1F497D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宋体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>
      <alignment vertical="center"/>
    </xf>
    <xf numFmtId="0" fontId="4" fillId="0" borderId="0"/>
    <xf numFmtId="0" fontId="7" fillId="0" borderId="0"/>
    <xf numFmtId="0" fontId="9" fillId="0" borderId="0"/>
    <xf numFmtId="0" fontId="10" fillId="0" borderId="0"/>
    <xf numFmtId="0" fontId="9" fillId="0" borderId="0"/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>
      <alignment vertical="center"/>
    </xf>
    <xf numFmtId="2" fontId="3" fillId="0" borderId="1" xfId="0" applyNumberFormat="1" applyFont="1" applyBorder="1">
      <alignment vertical="center"/>
    </xf>
    <xf numFmtId="49" fontId="3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2"/>
    <xf numFmtId="0" fontId="8" fillId="4" borderId="2" xfId="2" applyFont="1" applyFill="1" applyBorder="1" applyAlignment="1">
      <alignment horizontal="center"/>
    </xf>
    <xf numFmtId="0" fontId="8" fillId="5" borderId="2" xfId="3" applyFont="1" applyFill="1" applyBorder="1" applyAlignment="1">
      <alignment horizontal="center"/>
    </xf>
    <xf numFmtId="0" fontId="8" fillId="0" borderId="3" xfId="2" applyFont="1" applyFill="1" applyBorder="1" applyAlignment="1">
      <alignment wrapText="1"/>
    </xf>
    <xf numFmtId="0" fontId="8" fillId="0" borderId="3" xfId="2" applyFont="1" applyFill="1" applyBorder="1" applyAlignment="1">
      <alignment horizontal="right" wrapText="1"/>
    </xf>
    <xf numFmtId="0" fontId="3" fillId="3" borderId="0" xfId="2" applyFont="1" applyFill="1"/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14" fontId="3" fillId="0" borderId="0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6">
    <cellStyle name="Normal_Sheet1" xfId="5"/>
    <cellStyle name="Normal_Sheet2" xfId="3"/>
    <cellStyle name="常规" xfId="0" builtinId="0"/>
    <cellStyle name="常规 2" xfId="1"/>
    <cellStyle name="常规 3" xfId="2"/>
    <cellStyle name="常规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workbookViewId="0">
      <selection activeCell="E29" sqref="E29"/>
    </sheetView>
  </sheetViews>
  <sheetFormatPr defaultRowHeight="11.25" x14ac:dyDescent="0.15"/>
  <cols>
    <col min="1" max="1" width="10" style="1" bestFit="1" customWidth="1"/>
    <col min="2" max="2" width="8.125" style="1" bestFit="1" customWidth="1"/>
    <col min="3" max="3" width="10.125" style="1" customWidth="1"/>
    <col min="4" max="4" width="14" style="1" customWidth="1"/>
    <col min="5" max="5" width="7.5" style="1" customWidth="1"/>
    <col min="6" max="6" width="8.125" style="1" customWidth="1"/>
    <col min="7" max="7" width="12.25" style="1" customWidth="1"/>
    <col min="8" max="8" width="10" style="1" customWidth="1"/>
    <col min="9" max="9" width="8.625" style="1" customWidth="1"/>
    <col min="10" max="10" width="11" style="1" bestFit="1" customWidth="1"/>
    <col min="11" max="11" width="10.375" style="1" customWidth="1"/>
    <col min="12" max="12" width="7.75" style="1" bestFit="1" customWidth="1"/>
    <col min="13" max="13" width="7.5" style="1" bestFit="1" customWidth="1"/>
    <col min="14" max="14" width="8.125" style="1" bestFit="1" customWidth="1"/>
    <col min="15" max="15" width="7.375" style="1" bestFit="1" customWidth="1"/>
    <col min="16" max="17" width="10.125" style="1" bestFit="1" customWidth="1"/>
    <col min="18" max="18" width="2.75" style="1" customWidth="1"/>
    <col min="19" max="19" width="7.5" style="1" bestFit="1" customWidth="1"/>
    <col min="20" max="20" width="9" style="1"/>
    <col min="21" max="21" width="11.75" style="1" bestFit="1" customWidth="1"/>
    <col min="22" max="22" width="38.5" style="1" customWidth="1"/>
    <col min="23" max="23" width="10.125" style="1" customWidth="1"/>
    <col min="24" max="16384" width="9" style="1"/>
  </cols>
  <sheetData>
    <row r="1" spans="1:23" ht="36.75" customHeight="1" x14ac:dyDescent="0.15">
      <c r="A1" s="22" t="s">
        <v>271</v>
      </c>
      <c r="B1" s="22" t="s">
        <v>272</v>
      </c>
      <c r="C1" s="22" t="s">
        <v>273</v>
      </c>
      <c r="D1" s="22" t="s">
        <v>274</v>
      </c>
      <c r="E1" s="22" t="s">
        <v>275</v>
      </c>
      <c r="F1" s="22" t="s">
        <v>276</v>
      </c>
      <c r="G1" s="22" t="s">
        <v>18</v>
      </c>
      <c r="H1" s="22" t="s">
        <v>19</v>
      </c>
      <c r="I1" s="22" t="s">
        <v>278</v>
      </c>
      <c r="J1" s="22" t="s">
        <v>279</v>
      </c>
    </row>
    <row r="2" spans="1:23" ht="21" customHeight="1" x14ac:dyDescent="0.15">
      <c r="A2" s="24" t="s">
        <v>280</v>
      </c>
      <c r="B2" s="20">
        <v>723</v>
      </c>
      <c r="C2" s="20">
        <v>3252997</v>
      </c>
      <c r="D2" s="20" t="s">
        <v>277</v>
      </c>
      <c r="E2" s="21">
        <v>43541</v>
      </c>
      <c r="F2" s="19">
        <v>10.7</v>
      </c>
      <c r="G2" s="20">
        <v>1.07</v>
      </c>
      <c r="H2" s="19">
        <v>0</v>
      </c>
      <c r="I2" s="20"/>
      <c r="J2" s="20"/>
    </row>
    <row r="3" spans="1:23" ht="33.75" x14ac:dyDescent="0.15">
      <c r="A3" s="23" t="s">
        <v>15</v>
      </c>
      <c r="B3" s="23" t="s">
        <v>3</v>
      </c>
      <c r="C3" s="23" t="s">
        <v>4</v>
      </c>
      <c r="D3" s="23" t="s">
        <v>5</v>
      </c>
      <c r="E3" s="23" t="s">
        <v>6</v>
      </c>
      <c r="F3" s="23" t="s">
        <v>7</v>
      </c>
      <c r="G3" s="23" t="s">
        <v>16</v>
      </c>
      <c r="H3" s="23" t="s">
        <v>17</v>
      </c>
      <c r="I3" s="23" t="s">
        <v>18</v>
      </c>
      <c r="J3" s="23" t="s">
        <v>19</v>
      </c>
    </row>
    <row r="4" spans="1:23" x14ac:dyDescent="0.15">
      <c r="A4" s="24" t="s">
        <v>281</v>
      </c>
      <c r="B4" s="3">
        <v>24</v>
      </c>
      <c r="C4" s="3">
        <v>21</v>
      </c>
      <c r="D4" s="3">
        <v>21</v>
      </c>
      <c r="E4" s="3">
        <v>3</v>
      </c>
      <c r="F4" s="3">
        <v>1</v>
      </c>
      <c r="G4" s="3">
        <v>2</v>
      </c>
      <c r="H4" s="5">
        <v>10.7</v>
      </c>
      <c r="I4" s="5">
        <v>1.07</v>
      </c>
      <c r="J4" s="19">
        <v>0</v>
      </c>
    </row>
    <row r="5" spans="1:23" ht="12.75" x14ac:dyDescent="0.15">
      <c r="L5" s="30" t="s">
        <v>12</v>
      </c>
      <c r="M5" s="30"/>
      <c r="N5" s="30"/>
      <c r="O5" s="30"/>
      <c r="P5" s="30"/>
      <c r="Q5" s="30"/>
      <c r="T5" s="29" t="s">
        <v>25</v>
      </c>
      <c r="U5" s="29"/>
      <c r="V5" s="29"/>
      <c r="W5" s="29"/>
    </row>
    <row r="6" spans="1:23" s="10" customFormat="1" ht="33.75" x14ac:dyDescent="0.15">
      <c r="A6" s="8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6</v>
      </c>
      <c r="H6" s="8" t="s">
        <v>7</v>
      </c>
      <c r="I6" s="8" t="s">
        <v>8</v>
      </c>
      <c r="J6" s="8" t="s">
        <v>9</v>
      </c>
      <c r="K6" s="8" t="s">
        <v>10</v>
      </c>
      <c r="L6" s="8" t="s">
        <v>13</v>
      </c>
      <c r="M6" s="8" t="s">
        <v>14</v>
      </c>
      <c r="N6" s="8" t="s">
        <v>3</v>
      </c>
      <c r="O6" s="8" t="s">
        <v>4</v>
      </c>
      <c r="P6" s="8" t="s">
        <v>5</v>
      </c>
      <c r="Q6" s="8" t="s">
        <v>6</v>
      </c>
      <c r="S6" s="10" t="s">
        <v>269</v>
      </c>
      <c r="T6" s="9" t="s">
        <v>20</v>
      </c>
      <c r="U6" s="9" t="s">
        <v>21</v>
      </c>
      <c r="V6" s="9" t="s">
        <v>24</v>
      </c>
      <c r="W6" s="9" t="s">
        <v>22</v>
      </c>
    </row>
    <row r="7" spans="1:23" x14ac:dyDescent="0.15">
      <c r="A7" s="17">
        <v>2854</v>
      </c>
      <c r="B7" s="18" t="s">
        <v>283</v>
      </c>
      <c r="C7" s="17" t="s">
        <v>11</v>
      </c>
      <c r="D7" s="3">
        <v>24</v>
      </c>
      <c r="E7" s="3">
        <v>21</v>
      </c>
      <c r="F7" s="3">
        <v>21</v>
      </c>
      <c r="G7" s="3">
        <v>3</v>
      </c>
      <c r="H7" s="17">
        <v>1</v>
      </c>
      <c r="I7" s="17">
        <v>2</v>
      </c>
      <c r="J7" s="25">
        <v>43472</v>
      </c>
      <c r="K7" s="25">
        <v>43480</v>
      </c>
      <c r="L7" s="4" t="s">
        <v>282</v>
      </c>
      <c r="M7" s="3">
        <v>12174287</v>
      </c>
      <c r="N7" s="3">
        <v>3</v>
      </c>
      <c r="O7" s="3">
        <v>0</v>
      </c>
      <c r="P7" s="3">
        <v>0</v>
      </c>
      <c r="Q7" s="3">
        <v>3</v>
      </c>
      <c r="S7" s="1" t="str">
        <f>TEXT(A7&amp;B7,0)</f>
        <v>2854702</v>
      </c>
      <c r="T7" s="1" t="str">
        <f>INDEX(Sheet2!C:C,MATCH(Sheet1!S7,Sheet2!W:W,0),0)</f>
        <v>JC21-662</v>
      </c>
      <c r="U7" s="1">
        <f t="shared" ref="U7" si="0">M7</f>
        <v>12174287</v>
      </c>
      <c r="V7" s="1" t="s">
        <v>270</v>
      </c>
      <c r="W7" s="1" t="s">
        <v>23</v>
      </c>
    </row>
    <row r="8" spans="1:23" x14ac:dyDescent="0.15">
      <c r="A8" s="26"/>
      <c r="B8" s="27"/>
      <c r="C8" s="26"/>
      <c r="D8" s="7"/>
      <c r="E8" s="7"/>
      <c r="F8" s="7"/>
      <c r="G8" s="7"/>
      <c r="H8" s="26"/>
      <c r="I8" s="26"/>
      <c r="J8" s="28"/>
      <c r="K8" s="28"/>
      <c r="L8" s="6"/>
      <c r="M8" s="7"/>
      <c r="N8" s="7"/>
      <c r="O8" s="7"/>
      <c r="P8" s="7"/>
      <c r="Q8" s="7"/>
    </row>
    <row r="9" spans="1:23" x14ac:dyDescent="0.15">
      <c r="A9" s="26"/>
      <c r="B9" s="27"/>
      <c r="C9" s="26"/>
      <c r="D9" s="7"/>
      <c r="E9" s="7"/>
      <c r="F9" s="7"/>
      <c r="G9" s="7"/>
      <c r="H9" s="26"/>
      <c r="I9" s="26"/>
      <c r="J9" s="28"/>
      <c r="K9" s="28"/>
      <c r="L9" s="6"/>
      <c r="M9" s="7"/>
      <c r="N9" s="7"/>
      <c r="O9" s="7"/>
      <c r="P9" s="7"/>
      <c r="Q9" s="7"/>
    </row>
    <row r="10" spans="1:23" x14ac:dyDescent="0.15">
      <c r="A10" s="26"/>
      <c r="B10" s="27"/>
      <c r="C10" s="26"/>
      <c r="D10" s="7"/>
      <c r="E10" s="7"/>
      <c r="F10" s="7"/>
      <c r="G10" s="7"/>
      <c r="H10" s="26"/>
      <c r="I10" s="26"/>
      <c r="J10" s="28"/>
      <c r="K10" s="28"/>
      <c r="L10" s="6"/>
      <c r="M10" s="7"/>
      <c r="N10" s="7"/>
      <c r="O10" s="7"/>
      <c r="P10" s="7"/>
      <c r="Q10" s="7"/>
    </row>
    <row r="11" spans="1:23" x14ac:dyDescent="0.15">
      <c r="A11" s="7"/>
      <c r="B11" s="6"/>
      <c r="C11" s="7"/>
      <c r="D11" s="7"/>
      <c r="E11" s="7"/>
      <c r="F11" s="7"/>
      <c r="G11" s="7"/>
      <c r="H11" s="7"/>
      <c r="I11" s="7"/>
      <c r="J11" s="7"/>
      <c r="K11" s="7"/>
      <c r="L11" s="6"/>
      <c r="M11" s="7"/>
      <c r="N11" s="7"/>
      <c r="O11" s="7"/>
      <c r="P11" s="7"/>
      <c r="Q11" s="7"/>
    </row>
    <row r="12" spans="1:23" x14ac:dyDescent="0.15">
      <c r="L12" s="2"/>
    </row>
    <row r="13" spans="1:23" x14ac:dyDescent="0.15">
      <c r="L13" s="2"/>
    </row>
    <row r="14" spans="1:23" x14ac:dyDescent="0.15">
      <c r="L14" s="2"/>
    </row>
    <row r="15" spans="1:23" x14ac:dyDescent="0.15">
      <c r="L15" s="2"/>
    </row>
    <row r="16" spans="1:23" x14ac:dyDescent="0.15">
      <c r="L16" s="2"/>
    </row>
    <row r="17" spans="12:12" x14ac:dyDescent="0.15">
      <c r="L17" s="2"/>
    </row>
    <row r="18" spans="12:12" x14ac:dyDescent="0.15">
      <c r="L18" s="2"/>
    </row>
    <row r="19" spans="12:12" x14ac:dyDescent="0.15">
      <c r="L19" s="2"/>
    </row>
    <row r="20" spans="12:12" x14ac:dyDescent="0.15">
      <c r="L20" s="2"/>
    </row>
    <row r="21" spans="12:12" x14ac:dyDescent="0.15">
      <c r="L21" s="2"/>
    </row>
    <row r="22" spans="12:12" x14ac:dyDescent="0.15">
      <c r="L22" s="2"/>
    </row>
    <row r="23" spans="12:12" x14ac:dyDescent="0.15">
      <c r="L23" s="2"/>
    </row>
    <row r="24" spans="12:12" x14ac:dyDescent="0.15">
      <c r="L24" s="2"/>
    </row>
    <row r="25" spans="12:12" x14ac:dyDescent="0.15">
      <c r="L25" s="2"/>
    </row>
    <row r="26" spans="12:12" x14ac:dyDescent="0.15">
      <c r="L26" s="2"/>
    </row>
    <row r="27" spans="12:12" x14ac:dyDescent="0.15">
      <c r="L27" s="2"/>
    </row>
    <row r="28" spans="12:12" x14ac:dyDescent="0.15">
      <c r="L28" s="2"/>
    </row>
    <row r="29" spans="12:12" x14ac:dyDescent="0.15">
      <c r="L29" s="2"/>
    </row>
    <row r="30" spans="12:12" x14ac:dyDescent="0.15">
      <c r="L30" s="2"/>
    </row>
  </sheetData>
  <mergeCells count="2">
    <mergeCell ref="T5:W5"/>
    <mergeCell ref="L5:Q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workbookViewId="0">
      <selection activeCell="A18" sqref="A18:XFD18"/>
    </sheetView>
  </sheetViews>
  <sheetFormatPr defaultRowHeight="15" customHeight="1" x14ac:dyDescent="0.15"/>
  <cols>
    <col min="22" max="22" width="23.125" bestFit="1" customWidth="1"/>
  </cols>
  <sheetData>
    <row r="1" spans="1:23" ht="15" customHeight="1" x14ac:dyDescent="0.25">
      <c r="A1" s="12" t="s">
        <v>26</v>
      </c>
      <c r="B1" s="12" t="s">
        <v>27</v>
      </c>
      <c r="C1" s="12" t="s">
        <v>28</v>
      </c>
      <c r="D1" s="12" t="s">
        <v>29</v>
      </c>
      <c r="E1" s="12" t="s">
        <v>30</v>
      </c>
      <c r="F1" s="12" t="s">
        <v>31</v>
      </c>
      <c r="G1" s="12" t="s">
        <v>32</v>
      </c>
      <c r="H1" s="12" t="s">
        <v>2</v>
      </c>
      <c r="I1" s="12" t="s">
        <v>33</v>
      </c>
      <c r="J1" s="12" t="s">
        <v>34</v>
      </c>
      <c r="K1" s="12" t="s">
        <v>35</v>
      </c>
      <c r="L1" s="12" t="s">
        <v>36</v>
      </c>
      <c r="M1" s="12" t="s">
        <v>37</v>
      </c>
      <c r="N1" s="12" t="s">
        <v>38</v>
      </c>
      <c r="O1" s="12" t="s">
        <v>39</v>
      </c>
      <c r="P1" s="12" t="s">
        <v>40</v>
      </c>
      <c r="Q1" s="12" t="s">
        <v>41</v>
      </c>
      <c r="R1" s="12" t="s">
        <v>42</v>
      </c>
      <c r="S1" s="12" t="s">
        <v>43</v>
      </c>
      <c r="T1" s="12" t="s">
        <v>44</v>
      </c>
      <c r="U1" s="12" t="s">
        <v>45</v>
      </c>
      <c r="V1" s="13" t="s">
        <v>46</v>
      </c>
      <c r="W1" s="13" t="s">
        <v>47</v>
      </c>
    </row>
    <row r="2" spans="1:23" ht="15" customHeight="1" x14ac:dyDescent="0.25">
      <c r="A2" s="14" t="s">
        <v>48</v>
      </c>
      <c r="B2" s="14" t="s">
        <v>49</v>
      </c>
      <c r="C2" s="14" t="s">
        <v>50</v>
      </c>
      <c r="D2" s="14" t="s">
        <v>51</v>
      </c>
      <c r="E2" s="14" t="s">
        <v>52</v>
      </c>
      <c r="F2" s="14" t="s">
        <v>53</v>
      </c>
      <c r="G2" s="15">
        <v>2</v>
      </c>
      <c r="H2" s="14" t="s">
        <v>54</v>
      </c>
      <c r="I2" s="14" t="s">
        <v>55</v>
      </c>
      <c r="J2" s="15"/>
      <c r="K2" s="15">
        <v>10.25</v>
      </c>
      <c r="L2" s="15">
        <v>12.5</v>
      </c>
      <c r="M2" s="15">
        <v>7</v>
      </c>
      <c r="N2" s="15"/>
      <c r="O2" s="14" t="s">
        <v>56</v>
      </c>
      <c r="P2" s="14" t="s">
        <v>57</v>
      </c>
      <c r="Q2" s="15">
        <v>25</v>
      </c>
      <c r="R2" s="15">
        <v>100</v>
      </c>
      <c r="S2" s="11"/>
      <c r="T2" s="15">
        <v>45</v>
      </c>
      <c r="U2" s="14" t="s">
        <v>58</v>
      </c>
      <c r="V2" s="16" t="s">
        <v>59</v>
      </c>
      <c r="W2" s="16" t="str">
        <f>MID(P2,4,4)&amp;U2</f>
        <v>2850508</v>
      </c>
    </row>
    <row r="3" spans="1:23" ht="15" customHeight="1" x14ac:dyDescent="0.25">
      <c r="A3" s="14" t="s">
        <v>48</v>
      </c>
      <c r="B3" s="14" t="s">
        <v>60</v>
      </c>
      <c r="C3" s="14" t="s">
        <v>61</v>
      </c>
      <c r="D3" s="14" t="s">
        <v>51</v>
      </c>
      <c r="E3" s="14" t="s">
        <v>62</v>
      </c>
      <c r="F3" s="14" t="s">
        <v>53</v>
      </c>
      <c r="G3" s="15">
        <v>2</v>
      </c>
      <c r="H3" s="14" t="s">
        <v>63</v>
      </c>
      <c r="I3" s="14" t="s">
        <v>55</v>
      </c>
      <c r="J3" s="15"/>
      <c r="K3" s="15">
        <v>10.25</v>
      </c>
      <c r="L3" s="15">
        <v>12.5</v>
      </c>
      <c r="M3" s="15">
        <v>8</v>
      </c>
      <c r="N3" s="15"/>
      <c r="O3" s="14" t="s">
        <v>56</v>
      </c>
      <c r="P3" s="14" t="s">
        <v>64</v>
      </c>
      <c r="Q3" s="15">
        <v>27.35</v>
      </c>
      <c r="R3" s="15">
        <v>120</v>
      </c>
      <c r="S3" s="11"/>
      <c r="T3" s="15">
        <v>45</v>
      </c>
      <c r="U3" s="14" t="s">
        <v>65</v>
      </c>
      <c r="V3" s="16" t="s">
        <v>66</v>
      </c>
      <c r="W3" s="16" t="str">
        <f t="shared" ref="W3:W49" si="0">MID(P3,4,4)&amp;U3</f>
        <v>2851507</v>
      </c>
    </row>
    <row r="4" spans="1:23" ht="15" customHeight="1" x14ac:dyDescent="0.25">
      <c r="A4" s="14" t="s">
        <v>48</v>
      </c>
      <c r="B4" s="14" t="s">
        <v>67</v>
      </c>
      <c r="C4" s="14" t="s">
        <v>68</v>
      </c>
      <c r="D4" s="14" t="s">
        <v>51</v>
      </c>
      <c r="E4" s="14" t="s">
        <v>69</v>
      </c>
      <c r="F4" s="14" t="s">
        <v>53</v>
      </c>
      <c r="G4" s="15">
        <v>2</v>
      </c>
      <c r="H4" s="14" t="s">
        <v>70</v>
      </c>
      <c r="I4" s="14" t="s">
        <v>55</v>
      </c>
      <c r="J4" s="15"/>
      <c r="K4" s="15">
        <v>10.25</v>
      </c>
      <c r="L4" s="15">
        <v>12.5</v>
      </c>
      <c r="M4" s="15">
        <v>9</v>
      </c>
      <c r="N4" s="15"/>
      <c r="O4" s="14" t="s">
        <v>56</v>
      </c>
      <c r="P4" s="14" t="s">
        <v>71</v>
      </c>
      <c r="Q4" s="15">
        <v>31.59</v>
      </c>
      <c r="R4" s="15">
        <v>140</v>
      </c>
      <c r="S4" s="11"/>
      <c r="T4" s="15">
        <v>45</v>
      </c>
      <c r="U4" s="14" t="s">
        <v>72</v>
      </c>
      <c r="V4" s="16" t="s">
        <v>73</v>
      </c>
      <c r="W4" s="16" t="str">
        <f t="shared" si="0"/>
        <v>2852506</v>
      </c>
    </row>
    <row r="5" spans="1:23" ht="15" customHeight="1" x14ac:dyDescent="0.25">
      <c r="A5" s="14" t="s">
        <v>48</v>
      </c>
      <c r="B5" s="14" t="s">
        <v>74</v>
      </c>
      <c r="C5" s="14" t="s">
        <v>75</v>
      </c>
      <c r="D5" s="14" t="s">
        <v>51</v>
      </c>
      <c r="E5" s="14" t="s">
        <v>76</v>
      </c>
      <c r="F5" s="14" t="s">
        <v>53</v>
      </c>
      <c r="G5" s="15">
        <v>2</v>
      </c>
      <c r="H5" s="14" t="s">
        <v>77</v>
      </c>
      <c r="I5" s="14" t="s">
        <v>55</v>
      </c>
      <c r="J5" s="15"/>
      <c r="K5" s="15">
        <v>10.25</v>
      </c>
      <c r="L5" s="15">
        <v>12.5</v>
      </c>
      <c r="M5" s="15">
        <v>9</v>
      </c>
      <c r="N5" s="15"/>
      <c r="O5" s="14" t="s">
        <v>56</v>
      </c>
      <c r="P5" s="14" t="s">
        <v>78</v>
      </c>
      <c r="Q5" s="15">
        <v>31.59</v>
      </c>
      <c r="R5" s="15">
        <v>140</v>
      </c>
      <c r="S5" s="11"/>
      <c r="T5" s="15">
        <v>45</v>
      </c>
      <c r="U5" s="14" t="s">
        <v>79</v>
      </c>
      <c r="V5" s="16" t="s">
        <v>80</v>
      </c>
      <c r="W5" s="16" t="str">
        <f t="shared" si="0"/>
        <v>2853505</v>
      </c>
    </row>
    <row r="6" spans="1:23" ht="15" customHeight="1" x14ac:dyDescent="0.25">
      <c r="A6" s="14" t="s">
        <v>48</v>
      </c>
      <c r="B6" s="14" t="s">
        <v>81</v>
      </c>
      <c r="C6" s="14" t="s">
        <v>82</v>
      </c>
      <c r="D6" s="14" t="s">
        <v>51</v>
      </c>
      <c r="E6" s="14" t="s">
        <v>83</v>
      </c>
      <c r="F6" s="14" t="s">
        <v>53</v>
      </c>
      <c r="G6" s="15">
        <v>3</v>
      </c>
      <c r="H6" s="14" t="s">
        <v>84</v>
      </c>
      <c r="I6" s="14" t="s">
        <v>85</v>
      </c>
      <c r="J6" s="15"/>
      <c r="K6" s="15">
        <v>6.5</v>
      </c>
      <c r="L6" s="15">
        <v>10.5</v>
      </c>
      <c r="M6" s="15">
        <v>4</v>
      </c>
      <c r="N6" s="15"/>
      <c r="O6" s="14" t="s">
        <v>56</v>
      </c>
      <c r="P6" s="14" t="s">
        <v>86</v>
      </c>
      <c r="Q6" s="15">
        <v>5.35</v>
      </c>
      <c r="R6" s="15">
        <v>50</v>
      </c>
      <c r="S6" s="11"/>
      <c r="T6" s="15">
        <v>45</v>
      </c>
      <c r="U6" s="14" t="s">
        <v>87</v>
      </c>
      <c r="V6" s="16" t="s">
        <v>83</v>
      </c>
      <c r="W6" s="16" t="str">
        <f t="shared" si="0"/>
        <v>2854504</v>
      </c>
    </row>
    <row r="7" spans="1:23" ht="15" customHeight="1" x14ac:dyDescent="0.25">
      <c r="A7" s="14" t="s">
        <v>48</v>
      </c>
      <c r="B7" s="14" t="s">
        <v>88</v>
      </c>
      <c r="C7" s="14" t="s">
        <v>89</v>
      </c>
      <c r="D7" s="14" t="s">
        <v>51</v>
      </c>
      <c r="E7" s="14" t="s">
        <v>90</v>
      </c>
      <c r="F7" s="14" t="s">
        <v>53</v>
      </c>
      <c r="G7" s="15">
        <v>3</v>
      </c>
      <c r="H7" s="14" t="s">
        <v>91</v>
      </c>
      <c r="I7" s="14" t="s">
        <v>85</v>
      </c>
      <c r="J7" s="15"/>
      <c r="K7" s="15">
        <v>6.5</v>
      </c>
      <c r="L7" s="15">
        <v>10.5</v>
      </c>
      <c r="M7" s="15">
        <v>4</v>
      </c>
      <c r="N7" s="15"/>
      <c r="O7" s="14" t="s">
        <v>56</v>
      </c>
      <c r="P7" s="14" t="s">
        <v>92</v>
      </c>
      <c r="Q7" s="15">
        <v>6.25</v>
      </c>
      <c r="R7" s="15">
        <v>60</v>
      </c>
      <c r="S7" s="11"/>
      <c r="T7" s="15">
        <v>45</v>
      </c>
      <c r="U7" s="14" t="s">
        <v>93</v>
      </c>
      <c r="V7" s="16" t="s">
        <v>90</v>
      </c>
      <c r="W7" s="16" t="str">
        <f t="shared" si="0"/>
        <v>2855503</v>
      </c>
    </row>
    <row r="8" spans="1:23" ht="15" customHeight="1" x14ac:dyDescent="0.25">
      <c r="A8" s="14" t="s">
        <v>48</v>
      </c>
      <c r="B8" s="14" t="s">
        <v>94</v>
      </c>
      <c r="C8" s="14" t="s">
        <v>95</v>
      </c>
      <c r="D8" s="14" t="s">
        <v>51</v>
      </c>
      <c r="E8" s="14" t="s">
        <v>52</v>
      </c>
      <c r="F8" s="14" t="s">
        <v>96</v>
      </c>
      <c r="G8" s="15">
        <v>2</v>
      </c>
      <c r="H8" s="14" t="s">
        <v>54</v>
      </c>
      <c r="I8" s="14" t="s">
        <v>55</v>
      </c>
      <c r="J8" s="15"/>
      <c r="K8" s="15">
        <v>10.25</v>
      </c>
      <c r="L8" s="15">
        <v>12.5</v>
      </c>
      <c r="M8" s="15">
        <v>7</v>
      </c>
      <c r="N8" s="15"/>
      <c r="O8" s="14" t="s">
        <v>56</v>
      </c>
      <c r="P8" s="14" t="s">
        <v>97</v>
      </c>
      <c r="Q8" s="15">
        <v>25</v>
      </c>
      <c r="R8" s="15">
        <v>100</v>
      </c>
      <c r="S8" s="11"/>
      <c r="T8" s="15">
        <v>45</v>
      </c>
      <c r="U8" s="14" t="s">
        <v>98</v>
      </c>
      <c r="V8" s="16" t="s">
        <v>59</v>
      </c>
      <c r="W8" s="16" t="str">
        <f t="shared" si="0"/>
        <v>2850805</v>
      </c>
    </row>
    <row r="9" spans="1:23" ht="15" customHeight="1" x14ac:dyDescent="0.25">
      <c r="A9" s="14" t="s">
        <v>48</v>
      </c>
      <c r="B9" s="14" t="s">
        <v>99</v>
      </c>
      <c r="C9" s="14" t="s">
        <v>100</v>
      </c>
      <c r="D9" s="14" t="s">
        <v>51</v>
      </c>
      <c r="E9" s="14" t="s">
        <v>62</v>
      </c>
      <c r="F9" s="14" t="s">
        <v>96</v>
      </c>
      <c r="G9" s="15">
        <v>2</v>
      </c>
      <c r="H9" s="14" t="s">
        <v>63</v>
      </c>
      <c r="I9" s="14" t="s">
        <v>55</v>
      </c>
      <c r="J9" s="15"/>
      <c r="K9" s="15">
        <v>10.25</v>
      </c>
      <c r="L9" s="15">
        <v>12.5</v>
      </c>
      <c r="M9" s="15">
        <v>8</v>
      </c>
      <c r="N9" s="15"/>
      <c r="O9" s="14" t="s">
        <v>56</v>
      </c>
      <c r="P9" s="14" t="s">
        <v>101</v>
      </c>
      <c r="Q9" s="15">
        <v>27.35</v>
      </c>
      <c r="R9" s="15">
        <v>120</v>
      </c>
      <c r="S9" s="11"/>
      <c r="T9" s="15">
        <v>45</v>
      </c>
      <c r="U9" s="14" t="s">
        <v>102</v>
      </c>
      <c r="V9" s="16" t="s">
        <v>66</v>
      </c>
      <c r="W9" s="16" t="str">
        <f t="shared" si="0"/>
        <v>2851804</v>
      </c>
    </row>
    <row r="10" spans="1:23" ht="15" customHeight="1" x14ac:dyDescent="0.25">
      <c r="A10" s="14" t="s">
        <v>48</v>
      </c>
      <c r="B10" s="14" t="s">
        <v>103</v>
      </c>
      <c r="C10" s="14" t="s">
        <v>104</v>
      </c>
      <c r="D10" s="14" t="s">
        <v>51</v>
      </c>
      <c r="E10" s="14" t="s">
        <v>69</v>
      </c>
      <c r="F10" s="14" t="s">
        <v>96</v>
      </c>
      <c r="G10" s="15">
        <v>2</v>
      </c>
      <c r="H10" s="14" t="s">
        <v>70</v>
      </c>
      <c r="I10" s="14" t="s">
        <v>55</v>
      </c>
      <c r="J10" s="15"/>
      <c r="K10" s="15">
        <v>10.25</v>
      </c>
      <c r="L10" s="15">
        <v>12.5</v>
      </c>
      <c r="M10" s="15">
        <v>9</v>
      </c>
      <c r="N10" s="15"/>
      <c r="O10" s="14" t="s">
        <v>56</v>
      </c>
      <c r="P10" s="14" t="s">
        <v>105</v>
      </c>
      <c r="Q10" s="15">
        <v>31.59</v>
      </c>
      <c r="R10" s="15">
        <v>140</v>
      </c>
      <c r="S10" s="11"/>
      <c r="T10" s="15">
        <v>45</v>
      </c>
      <c r="U10" s="14" t="s">
        <v>106</v>
      </c>
      <c r="V10" s="16" t="s">
        <v>73</v>
      </c>
      <c r="W10" s="16" t="str">
        <f t="shared" si="0"/>
        <v>2852803</v>
      </c>
    </row>
    <row r="11" spans="1:23" ht="15" customHeight="1" x14ac:dyDescent="0.25">
      <c r="A11" s="14" t="s">
        <v>48</v>
      </c>
      <c r="B11" s="14" t="s">
        <v>107</v>
      </c>
      <c r="C11" s="14" t="s">
        <v>108</v>
      </c>
      <c r="D11" s="14" t="s">
        <v>51</v>
      </c>
      <c r="E11" s="14" t="s">
        <v>76</v>
      </c>
      <c r="F11" s="14" t="s">
        <v>96</v>
      </c>
      <c r="G11" s="15">
        <v>2</v>
      </c>
      <c r="H11" s="14" t="s">
        <v>77</v>
      </c>
      <c r="I11" s="14" t="s">
        <v>55</v>
      </c>
      <c r="J11" s="15"/>
      <c r="K11" s="15">
        <v>10.25</v>
      </c>
      <c r="L11" s="15">
        <v>12.5</v>
      </c>
      <c r="M11" s="15">
        <v>9</v>
      </c>
      <c r="N11" s="15"/>
      <c r="O11" s="14" t="s">
        <v>56</v>
      </c>
      <c r="P11" s="14" t="s">
        <v>109</v>
      </c>
      <c r="Q11" s="15">
        <v>31.59</v>
      </c>
      <c r="R11" s="15">
        <v>140</v>
      </c>
      <c r="S11" s="11"/>
      <c r="T11" s="15">
        <v>45</v>
      </c>
      <c r="U11" s="14" t="s">
        <v>110</v>
      </c>
      <c r="V11" s="16" t="s">
        <v>80</v>
      </c>
      <c r="W11" s="16" t="str">
        <f t="shared" si="0"/>
        <v>2853802</v>
      </c>
    </row>
    <row r="12" spans="1:23" ht="15" customHeight="1" x14ac:dyDescent="0.25">
      <c r="A12" s="14" t="s">
        <v>48</v>
      </c>
      <c r="B12" s="14" t="s">
        <v>111</v>
      </c>
      <c r="C12" s="14" t="s">
        <v>112</v>
      </c>
      <c r="D12" s="14" t="s">
        <v>51</v>
      </c>
      <c r="E12" s="14" t="s">
        <v>83</v>
      </c>
      <c r="F12" s="14" t="s">
        <v>96</v>
      </c>
      <c r="G12" s="15">
        <v>3</v>
      </c>
      <c r="H12" s="14" t="s">
        <v>84</v>
      </c>
      <c r="I12" s="14" t="s">
        <v>85</v>
      </c>
      <c r="J12" s="15"/>
      <c r="K12" s="15">
        <v>6.5</v>
      </c>
      <c r="L12" s="15">
        <v>10.5</v>
      </c>
      <c r="M12" s="15">
        <v>4</v>
      </c>
      <c r="N12" s="15"/>
      <c r="O12" s="14" t="s">
        <v>56</v>
      </c>
      <c r="P12" s="14" t="s">
        <v>113</v>
      </c>
      <c r="Q12" s="15">
        <v>5.35</v>
      </c>
      <c r="R12" s="15">
        <v>50</v>
      </c>
      <c r="S12" s="11"/>
      <c r="T12" s="15">
        <v>45</v>
      </c>
      <c r="U12" s="14" t="s">
        <v>114</v>
      </c>
      <c r="V12" s="16" t="s">
        <v>83</v>
      </c>
      <c r="W12" s="16" t="str">
        <f t="shared" si="0"/>
        <v>2854801</v>
      </c>
    </row>
    <row r="13" spans="1:23" ht="15" customHeight="1" x14ac:dyDescent="0.25">
      <c r="A13" s="14" t="s">
        <v>48</v>
      </c>
      <c r="B13" s="14" t="s">
        <v>115</v>
      </c>
      <c r="C13" s="14" t="s">
        <v>116</v>
      </c>
      <c r="D13" s="14" t="s">
        <v>51</v>
      </c>
      <c r="E13" s="14" t="s">
        <v>90</v>
      </c>
      <c r="F13" s="14" t="s">
        <v>96</v>
      </c>
      <c r="G13" s="15">
        <v>3</v>
      </c>
      <c r="H13" s="14" t="s">
        <v>91</v>
      </c>
      <c r="I13" s="14" t="s">
        <v>85</v>
      </c>
      <c r="J13" s="15"/>
      <c r="K13" s="15">
        <v>6.5</v>
      </c>
      <c r="L13" s="15">
        <v>10.5</v>
      </c>
      <c r="M13" s="15">
        <v>4</v>
      </c>
      <c r="N13" s="15"/>
      <c r="O13" s="14" t="s">
        <v>56</v>
      </c>
      <c r="P13" s="14" t="s">
        <v>117</v>
      </c>
      <c r="Q13" s="15">
        <v>6.25</v>
      </c>
      <c r="R13" s="15">
        <v>60</v>
      </c>
      <c r="S13" s="11"/>
      <c r="T13" s="15">
        <v>45</v>
      </c>
      <c r="U13" s="14" t="s">
        <v>118</v>
      </c>
      <c r="V13" s="16" t="s">
        <v>90</v>
      </c>
      <c r="W13" s="16" t="str">
        <f t="shared" si="0"/>
        <v>2855800</v>
      </c>
    </row>
    <row r="14" spans="1:23" ht="15" customHeight="1" x14ac:dyDescent="0.25">
      <c r="A14" s="14" t="s">
        <v>48</v>
      </c>
      <c r="B14" s="14" t="s">
        <v>119</v>
      </c>
      <c r="C14" s="14" t="s">
        <v>120</v>
      </c>
      <c r="D14" s="14" t="s">
        <v>51</v>
      </c>
      <c r="E14" s="14" t="s">
        <v>52</v>
      </c>
      <c r="F14" s="14" t="s">
        <v>121</v>
      </c>
      <c r="G14" s="15">
        <v>2</v>
      </c>
      <c r="H14" s="14" t="s">
        <v>54</v>
      </c>
      <c r="I14" s="14" t="s">
        <v>55</v>
      </c>
      <c r="J14" s="15"/>
      <c r="K14" s="15">
        <v>10.25</v>
      </c>
      <c r="L14" s="15">
        <v>12.5</v>
      </c>
      <c r="M14" s="15">
        <v>7</v>
      </c>
      <c r="N14" s="15"/>
      <c r="O14" s="14" t="s">
        <v>56</v>
      </c>
      <c r="P14" s="14" t="s">
        <v>122</v>
      </c>
      <c r="Q14" s="15">
        <v>25</v>
      </c>
      <c r="R14" s="15">
        <v>100</v>
      </c>
      <c r="S14" s="11"/>
      <c r="T14" s="15">
        <v>45</v>
      </c>
      <c r="U14" s="14" t="s">
        <v>123</v>
      </c>
      <c r="V14" s="16" t="s">
        <v>59</v>
      </c>
      <c r="W14" s="16" t="str">
        <f t="shared" si="0"/>
        <v>2850706</v>
      </c>
    </row>
    <row r="15" spans="1:23" ht="15" customHeight="1" x14ac:dyDescent="0.25">
      <c r="A15" s="14" t="s">
        <v>48</v>
      </c>
      <c r="B15" s="14" t="s">
        <v>124</v>
      </c>
      <c r="C15" s="14" t="s">
        <v>125</v>
      </c>
      <c r="D15" s="14" t="s">
        <v>51</v>
      </c>
      <c r="E15" s="14" t="s">
        <v>62</v>
      </c>
      <c r="F15" s="14" t="s">
        <v>121</v>
      </c>
      <c r="G15" s="15">
        <v>2</v>
      </c>
      <c r="H15" s="14" t="s">
        <v>63</v>
      </c>
      <c r="I15" s="14" t="s">
        <v>55</v>
      </c>
      <c r="J15" s="15"/>
      <c r="K15" s="15">
        <v>10.25</v>
      </c>
      <c r="L15" s="15">
        <v>12.5</v>
      </c>
      <c r="M15" s="15">
        <v>8</v>
      </c>
      <c r="N15" s="15"/>
      <c r="O15" s="14" t="s">
        <v>56</v>
      </c>
      <c r="P15" s="14" t="s">
        <v>126</v>
      </c>
      <c r="Q15" s="15">
        <v>27.35</v>
      </c>
      <c r="R15" s="15">
        <v>120</v>
      </c>
      <c r="S15" s="11"/>
      <c r="T15" s="15">
        <v>45</v>
      </c>
      <c r="U15" s="14" t="s">
        <v>127</v>
      </c>
      <c r="V15" s="16" t="s">
        <v>66</v>
      </c>
      <c r="W15" s="16" t="str">
        <f t="shared" si="0"/>
        <v>2851705</v>
      </c>
    </row>
    <row r="16" spans="1:23" ht="15" customHeight="1" x14ac:dyDescent="0.25">
      <c r="A16" s="14" t="s">
        <v>48</v>
      </c>
      <c r="B16" s="14" t="s">
        <v>128</v>
      </c>
      <c r="C16" s="14" t="s">
        <v>129</v>
      </c>
      <c r="D16" s="14" t="s">
        <v>51</v>
      </c>
      <c r="E16" s="14" t="s">
        <v>69</v>
      </c>
      <c r="F16" s="14" t="s">
        <v>121</v>
      </c>
      <c r="G16" s="15">
        <v>2</v>
      </c>
      <c r="H16" s="14" t="s">
        <v>70</v>
      </c>
      <c r="I16" s="14" t="s">
        <v>55</v>
      </c>
      <c r="J16" s="15"/>
      <c r="K16" s="15">
        <v>10.25</v>
      </c>
      <c r="L16" s="15">
        <v>12.5</v>
      </c>
      <c r="M16" s="15">
        <v>9</v>
      </c>
      <c r="N16" s="15"/>
      <c r="O16" s="14" t="s">
        <v>56</v>
      </c>
      <c r="P16" s="14" t="s">
        <v>130</v>
      </c>
      <c r="Q16" s="15">
        <v>31.59</v>
      </c>
      <c r="R16" s="15">
        <v>140</v>
      </c>
      <c r="S16" s="11"/>
      <c r="T16" s="15">
        <v>45</v>
      </c>
      <c r="U16" s="14" t="s">
        <v>131</v>
      </c>
      <c r="V16" s="16" t="s">
        <v>73</v>
      </c>
      <c r="W16" s="16" t="str">
        <f t="shared" si="0"/>
        <v>2852704</v>
      </c>
    </row>
    <row r="17" spans="1:23" ht="15" customHeight="1" x14ac:dyDescent="0.25">
      <c r="A17" s="14" t="s">
        <v>48</v>
      </c>
      <c r="B17" s="14" t="s">
        <v>132</v>
      </c>
      <c r="C17" s="14" t="s">
        <v>133</v>
      </c>
      <c r="D17" s="14" t="s">
        <v>51</v>
      </c>
      <c r="E17" s="14" t="s">
        <v>76</v>
      </c>
      <c r="F17" s="14" t="s">
        <v>121</v>
      </c>
      <c r="G17" s="15">
        <v>2</v>
      </c>
      <c r="H17" s="14" t="s">
        <v>77</v>
      </c>
      <c r="I17" s="14" t="s">
        <v>55</v>
      </c>
      <c r="J17" s="15"/>
      <c r="K17" s="15">
        <v>10.25</v>
      </c>
      <c r="L17" s="15">
        <v>12.5</v>
      </c>
      <c r="M17" s="15">
        <v>9</v>
      </c>
      <c r="N17" s="15"/>
      <c r="O17" s="14" t="s">
        <v>56</v>
      </c>
      <c r="P17" s="14" t="s">
        <v>134</v>
      </c>
      <c r="Q17" s="15">
        <v>31.59</v>
      </c>
      <c r="R17" s="15">
        <v>140</v>
      </c>
      <c r="S17" s="11"/>
      <c r="T17" s="15">
        <v>45</v>
      </c>
      <c r="U17" s="14" t="s">
        <v>135</v>
      </c>
      <c r="V17" s="16" t="s">
        <v>80</v>
      </c>
      <c r="W17" s="16" t="str">
        <f t="shared" si="0"/>
        <v>2853703</v>
      </c>
    </row>
    <row r="18" spans="1:23" ht="15" customHeight="1" x14ac:dyDescent="0.25">
      <c r="A18" s="14" t="s">
        <v>48</v>
      </c>
      <c r="B18" s="14" t="s">
        <v>136</v>
      </c>
      <c r="C18" s="14" t="s">
        <v>137</v>
      </c>
      <c r="D18" s="14" t="s">
        <v>51</v>
      </c>
      <c r="E18" s="14" t="s">
        <v>83</v>
      </c>
      <c r="F18" s="14" t="s">
        <v>121</v>
      </c>
      <c r="G18" s="15">
        <v>3</v>
      </c>
      <c r="H18" s="14" t="s">
        <v>84</v>
      </c>
      <c r="I18" s="14" t="s">
        <v>85</v>
      </c>
      <c r="J18" s="15"/>
      <c r="K18" s="15">
        <v>6.5</v>
      </c>
      <c r="L18" s="15">
        <v>10.5</v>
      </c>
      <c r="M18" s="15">
        <v>4</v>
      </c>
      <c r="N18" s="15"/>
      <c r="O18" s="14" t="s">
        <v>56</v>
      </c>
      <c r="P18" s="14" t="s">
        <v>138</v>
      </c>
      <c r="Q18" s="15">
        <v>5.35</v>
      </c>
      <c r="R18" s="15">
        <v>50</v>
      </c>
      <c r="S18" s="11"/>
      <c r="T18" s="15">
        <v>45</v>
      </c>
      <c r="U18" s="14" t="s">
        <v>139</v>
      </c>
      <c r="V18" s="16" t="s">
        <v>83</v>
      </c>
      <c r="W18" s="16" t="str">
        <f t="shared" si="0"/>
        <v>2854702</v>
      </c>
    </row>
    <row r="19" spans="1:23" ht="15" customHeight="1" x14ac:dyDescent="0.25">
      <c r="A19" s="14" t="s">
        <v>48</v>
      </c>
      <c r="B19" s="14" t="s">
        <v>140</v>
      </c>
      <c r="C19" s="14" t="s">
        <v>141</v>
      </c>
      <c r="D19" s="14" t="s">
        <v>51</v>
      </c>
      <c r="E19" s="14" t="s">
        <v>90</v>
      </c>
      <c r="F19" s="14" t="s">
        <v>121</v>
      </c>
      <c r="G19" s="15">
        <v>3</v>
      </c>
      <c r="H19" s="14" t="s">
        <v>91</v>
      </c>
      <c r="I19" s="14" t="s">
        <v>85</v>
      </c>
      <c r="J19" s="15"/>
      <c r="K19" s="15">
        <v>10</v>
      </c>
      <c r="L19" s="15">
        <v>10</v>
      </c>
      <c r="M19" s="15">
        <v>4</v>
      </c>
      <c r="N19" s="15"/>
      <c r="O19" s="14" t="s">
        <v>56</v>
      </c>
      <c r="P19" s="14" t="s">
        <v>142</v>
      </c>
      <c r="Q19" s="15">
        <v>6.25</v>
      </c>
      <c r="R19" s="15">
        <v>60</v>
      </c>
      <c r="S19" s="11"/>
      <c r="T19" s="15">
        <v>45</v>
      </c>
      <c r="U19" s="14" t="s">
        <v>143</v>
      </c>
      <c r="V19" s="16" t="s">
        <v>90</v>
      </c>
      <c r="W19" s="16" t="str">
        <f t="shared" si="0"/>
        <v>2855701</v>
      </c>
    </row>
    <row r="20" spans="1:23" ht="15" customHeight="1" x14ac:dyDescent="0.25">
      <c r="A20" s="14" t="s">
        <v>48</v>
      </c>
      <c r="B20" s="14" t="s">
        <v>144</v>
      </c>
      <c r="C20" s="14" t="s">
        <v>145</v>
      </c>
      <c r="D20" s="14" t="s">
        <v>51</v>
      </c>
      <c r="E20" s="14" t="s">
        <v>52</v>
      </c>
      <c r="F20" s="14" t="s">
        <v>146</v>
      </c>
      <c r="G20" s="15">
        <v>2</v>
      </c>
      <c r="H20" s="14" t="s">
        <v>54</v>
      </c>
      <c r="I20" s="14" t="s">
        <v>55</v>
      </c>
      <c r="J20" s="15"/>
      <c r="K20" s="15">
        <v>10.25</v>
      </c>
      <c r="L20" s="15">
        <v>12.5</v>
      </c>
      <c r="M20" s="15">
        <v>7</v>
      </c>
      <c r="N20" s="15"/>
      <c r="O20" s="14" t="s">
        <v>56</v>
      </c>
      <c r="P20" s="14" t="s">
        <v>147</v>
      </c>
      <c r="Q20" s="15">
        <v>25</v>
      </c>
      <c r="R20" s="15">
        <v>100</v>
      </c>
      <c r="S20" s="11"/>
      <c r="T20" s="15">
        <v>45</v>
      </c>
      <c r="U20" s="14" t="s">
        <v>148</v>
      </c>
      <c r="V20" s="16" t="s">
        <v>59</v>
      </c>
      <c r="W20" s="16" t="str">
        <f t="shared" si="0"/>
        <v>2850607</v>
      </c>
    </row>
    <row r="21" spans="1:23" ht="15" customHeight="1" x14ac:dyDescent="0.25">
      <c r="A21" s="14" t="s">
        <v>48</v>
      </c>
      <c r="B21" s="14" t="s">
        <v>149</v>
      </c>
      <c r="C21" s="14" t="s">
        <v>150</v>
      </c>
      <c r="D21" s="14" t="s">
        <v>51</v>
      </c>
      <c r="E21" s="14" t="s">
        <v>62</v>
      </c>
      <c r="F21" s="14" t="s">
        <v>146</v>
      </c>
      <c r="G21" s="15">
        <v>2</v>
      </c>
      <c r="H21" s="14" t="s">
        <v>63</v>
      </c>
      <c r="I21" s="14" t="s">
        <v>55</v>
      </c>
      <c r="J21" s="15"/>
      <c r="K21" s="15">
        <v>10.25</v>
      </c>
      <c r="L21" s="15">
        <v>12.5</v>
      </c>
      <c r="M21" s="15">
        <v>8</v>
      </c>
      <c r="N21" s="15"/>
      <c r="O21" s="14" t="s">
        <v>56</v>
      </c>
      <c r="P21" s="14" t="s">
        <v>151</v>
      </c>
      <c r="Q21" s="15">
        <v>27.35</v>
      </c>
      <c r="R21" s="15">
        <v>120</v>
      </c>
      <c r="S21" s="11"/>
      <c r="T21" s="15">
        <v>45</v>
      </c>
      <c r="U21" s="14" t="s">
        <v>152</v>
      </c>
      <c r="V21" s="16" t="s">
        <v>66</v>
      </c>
      <c r="W21" s="16" t="str">
        <f t="shared" si="0"/>
        <v>2851606</v>
      </c>
    </row>
    <row r="22" spans="1:23" ht="15" customHeight="1" x14ac:dyDescent="0.25">
      <c r="A22" s="14" t="s">
        <v>48</v>
      </c>
      <c r="B22" s="14" t="s">
        <v>153</v>
      </c>
      <c r="C22" s="14" t="s">
        <v>154</v>
      </c>
      <c r="D22" s="14" t="s">
        <v>51</v>
      </c>
      <c r="E22" s="14" t="s">
        <v>69</v>
      </c>
      <c r="F22" s="14" t="s">
        <v>146</v>
      </c>
      <c r="G22" s="15">
        <v>2</v>
      </c>
      <c r="H22" s="14" t="s">
        <v>70</v>
      </c>
      <c r="I22" s="14" t="s">
        <v>55</v>
      </c>
      <c r="J22" s="15"/>
      <c r="K22" s="15">
        <v>10.25</v>
      </c>
      <c r="L22" s="15">
        <v>12.5</v>
      </c>
      <c r="M22" s="15">
        <v>9</v>
      </c>
      <c r="N22" s="15"/>
      <c r="O22" s="14" t="s">
        <v>56</v>
      </c>
      <c r="P22" s="14" t="s">
        <v>155</v>
      </c>
      <c r="Q22" s="15">
        <v>31.59</v>
      </c>
      <c r="R22" s="15">
        <v>140</v>
      </c>
      <c r="S22" s="11"/>
      <c r="T22" s="15">
        <v>45</v>
      </c>
      <c r="U22" s="14" t="s">
        <v>156</v>
      </c>
      <c r="V22" s="16" t="s">
        <v>73</v>
      </c>
      <c r="W22" s="16" t="str">
        <f t="shared" si="0"/>
        <v>2852605</v>
      </c>
    </row>
    <row r="23" spans="1:23" ht="15" customHeight="1" x14ac:dyDescent="0.25">
      <c r="A23" s="14" t="s">
        <v>48</v>
      </c>
      <c r="B23" s="14" t="s">
        <v>157</v>
      </c>
      <c r="C23" s="14" t="s">
        <v>158</v>
      </c>
      <c r="D23" s="14" t="s">
        <v>51</v>
      </c>
      <c r="E23" s="14" t="s">
        <v>76</v>
      </c>
      <c r="F23" s="14" t="s">
        <v>146</v>
      </c>
      <c r="G23" s="15">
        <v>2</v>
      </c>
      <c r="H23" s="14" t="s">
        <v>77</v>
      </c>
      <c r="I23" s="14" t="s">
        <v>55</v>
      </c>
      <c r="J23" s="15"/>
      <c r="K23" s="15">
        <v>10.25</v>
      </c>
      <c r="L23" s="15">
        <v>12.5</v>
      </c>
      <c r="M23" s="15">
        <v>9</v>
      </c>
      <c r="N23" s="15"/>
      <c r="O23" s="14" t="s">
        <v>56</v>
      </c>
      <c r="P23" s="14" t="s">
        <v>159</v>
      </c>
      <c r="Q23" s="15">
        <v>31.59</v>
      </c>
      <c r="R23" s="15">
        <v>140</v>
      </c>
      <c r="S23" s="11"/>
      <c r="T23" s="15">
        <v>45</v>
      </c>
      <c r="U23" s="14" t="s">
        <v>160</v>
      </c>
      <c r="V23" s="16" t="s">
        <v>80</v>
      </c>
      <c r="W23" s="16" t="str">
        <f t="shared" si="0"/>
        <v>2853604</v>
      </c>
    </row>
    <row r="24" spans="1:23" ht="15" customHeight="1" x14ac:dyDescent="0.25">
      <c r="A24" s="14" t="s">
        <v>48</v>
      </c>
      <c r="B24" s="14" t="s">
        <v>161</v>
      </c>
      <c r="C24" s="14" t="s">
        <v>162</v>
      </c>
      <c r="D24" s="14" t="s">
        <v>51</v>
      </c>
      <c r="E24" s="14" t="s">
        <v>83</v>
      </c>
      <c r="F24" s="14" t="s">
        <v>146</v>
      </c>
      <c r="G24" s="15">
        <v>3</v>
      </c>
      <c r="H24" s="14" t="s">
        <v>84</v>
      </c>
      <c r="I24" s="14" t="s">
        <v>85</v>
      </c>
      <c r="J24" s="15"/>
      <c r="K24" s="15">
        <v>6.5</v>
      </c>
      <c r="L24" s="15">
        <v>10.5</v>
      </c>
      <c r="M24" s="15">
        <v>4</v>
      </c>
      <c r="N24" s="15"/>
      <c r="O24" s="14" t="s">
        <v>56</v>
      </c>
      <c r="P24" s="14" t="s">
        <v>163</v>
      </c>
      <c r="Q24" s="15">
        <v>5.35</v>
      </c>
      <c r="R24" s="15">
        <v>50</v>
      </c>
      <c r="S24" s="11"/>
      <c r="T24" s="15">
        <v>45</v>
      </c>
      <c r="U24" s="14" t="s">
        <v>164</v>
      </c>
      <c r="V24" s="16" t="s">
        <v>83</v>
      </c>
      <c r="W24" s="16" t="str">
        <f t="shared" si="0"/>
        <v>2854603</v>
      </c>
    </row>
    <row r="25" spans="1:23" ht="15" customHeight="1" x14ac:dyDescent="0.25">
      <c r="A25" s="14" t="s">
        <v>48</v>
      </c>
      <c r="B25" s="14" t="s">
        <v>165</v>
      </c>
      <c r="C25" s="14" t="s">
        <v>166</v>
      </c>
      <c r="D25" s="14" t="s">
        <v>51</v>
      </c>
      <c r="E25" s="14" t="s">
        <v>90</v>
      </c>
      <c r="F25" s="14" t="s">
        <v>146</v>
      </c>
      <c r="G25" s="15">
        <v>3</v>
      </c>
      <c r="H25" s="14" t="s">
        <v>91</v>
      </c>
      <c r="I25" s="14" t="s">
        <v>85</v>
      </c>
      <c r="J25" s="15"/>
      <c r="K25" s="15">
        <v>6.5</v>
      </c>
      <c r="L25" s="15">
        <v>10.5</v>
      </c>
      <c r="M25" s="15">
        <v>4</v>
      </c>
      <c r="N25" s="15"/>
      <c r="O25" s="14" t="s">
        <v>56</v>
      </c>
      <c r="P25" s="14" t="s">
        <v>167</v>
      </c>
      <c r="Q25" s="15">
        <v>6.25</v>
      </c>
      <c r="R25" s="15">
        <v>60</v>
      </c>
      <c r="S25" s="11"/>
      <c r="T25" s="15">
        <v>45</v>
      </c>
      <c r="U25" s="14" t="s">
        <v>168</v>
      </c>
      <c r="V25" s="16" t="s">
        <v>90</v>
      </c>
      <c r="W25" s="16" t="str">
        <f t="shared" si="0"/>
        <v>2855602</v>
      </c>
    </row>
    <row r="26" spans="1:23" ht="15" customHeight="1" x14ac:dyDescent="0.25">
      <c r="A26" s="14" t="s">
        <v>48</v>
      </c>
      <c r="B26" s="14" t="s">
        <v>169</v>
      </c>
      <c r="C26" s="14" t="s">
        <v>170</v>
      </c>
      <c r="D26" s="14" t="s">
        <v>51</v>
      </c>
      <c r="E26" s="14" t="s">
        <v>52</v>
      </c>
      <c r="F26" s="14" t="s">
        <v>171</v>
      </c>
      <c r="G26" s="15">
        <v>2</v>
      </c>
      <c r="H26" s="14" t="s">
        <v>54</v>
      </c>
      <c r="I26" s="14" t="s">
        <v>55</v>
      </c>
      <c r="J26" s="15"/>
      <c r="K26" s="15">
        <v>10.25</v>
      </c>
      <c r="L26" s="15">
        <v>12.5</v>
      </c>
      <c r="M26" s="15">
        <v>7</v>
      </c>
      <c r="N26" s="15"/>
      <c r="O26" s="14" t="s">
        <v>56</v>
      </c>
      <c r="P26" s="14" t="s">
        <v>172</v>
      </c>
      <c r="Q26" s="15">
        <v>25</v>
      </c>
      <c r="R26" s="15">
        <v>100</v>
      </c>
      <c r="S26" s="11"/>
      <c r="T26" s="15">
        <v>45</v>
      </c>
      <c r="U26" s="14" t="s">
        <v>173</v>
      </c>
      <c r="V26" s="16" t="s">
        <v>59</v>
      </c>
      <c r="W26" s="16" t="str">
        <f t="shared" si="0"/>
        <v>2850300</v>
      </c>
    </row>
    <row r="27" spans="1:23" ht="15" customHeight="1" x14ac:dyDescent="0.25">
      <c r="A27" s="14" t="s">
        <v>48</v>
      </c>
      <c r="B27" s="14" t="s">
        <v>174</v>
      </c>
      <c r="C27" s="14" t="s">
        <v>175</v>
      </c>
      <c r="D27" s="14" t="s">
        <v>51</v>
      </c>
      <c r="E27" s="14" t="s">
        <v>62</v>
      </c>
      <c r="F27" s="14" t="s">
        <v>171</v>
      </c>
      <c r="G27" s="15">
        <v>2</v>
      </c>
      <c r="H27" s="14" t="s">
        <v>63</v>
      </c>
      <c r="I27" s="14" t="s">
        <v>55</v>
      </c>
      <c r="J27" s="15"/>
      <c r="K27" s="15">
        <v>10.25</v>
      </c>
      <c r="L27" s="15">
        <v>12.5</v>
      </c>
      <c r="M27" s="15">
        <v>8</v>
      </c>
      <c r="N27" s="15"/>
      <c r="O27" s="14" t="s">
        <v>56</v>
      </c>
      <c r="P27" s="14" t="s">
        <v>176</v>
      </c>
      <c r="Q27" s="15">
        <v>27.35</v>
      </c>
      <c r="R27" s="15">
        <v>120</v>
      </c>
      <c r="S27" s="11"/>
      <c r="T27" s="15">
        <v>45</v>
      </c>
      <c r="U27" s="14" t="s">
        <v>177</v>
      </c>
      <c r="V27" s="16" t="s">
        <v>66</v>
      </c>
      <c r="W27" s="16" t="str">
        <f t="shared" si="0"/>
        <v>2851309</v>
      </c>
    </row>
    <row r="28" spans="1:23" ht="15" customHeight="1" x14ac:dyDescent="0.25">
      <c r="A28" s="14" t="s">
        <v>48</v>
      </c>
      <c r="B28" s="14" t="s">
        <v>178</v>
      </c>
      <c r="C28" s="14" t="s">
        <v>179</v>
      </c>
      <c r="D28" s="14" t="s">
        <v>51</v>
      </c>
      <c r="E28" s="14" t="s">
        <v>69</v>
      </c>
      <c r="F28" s="14" t="s">
        <v>171</v>
      </c>
      <c r="G28" s="15">
        <v>2</v>
      </c>
      <c r="H28" s="14" t="s">
        <v>70</v>
      </c>
      <c r="I28" s="14" t="s">
        <v>55</v>
      </c>
      <c r="J28" s="15"/>
      <c r="K28" s="15">
        <v>10.25</v>
      </c>
      <c r="L28" s="15">
        <v>12.5</v>
      </c>
      <c r="M28" s="15">
        <v>9</v>
      </c>
      <c r="N28" s="15"/>
      <c r="O28" s="14" t="s">
        <v>56</v>
      </c>
      <c r="P28" s="14" t="s">
        <v>180</v>
      </c>
      <c r="Q28" s="15">
        <v>31.59</v>
      </c>
      <c r="R28" s="15">
        <v>140</v>
      </c>
      <c r="S28" s="11"/>
      <c r="T28" s="15">
        <v>45</v>
      </c>
      <c r="U28" s="14" t="s">
        <v>181</v>
      </c>
      <c r="V28" s="16" t="s">
        <v>73</v>
      </c>
      <c r="W28" s="16" t="str">
        <f t="shared" si="0"/>
        <v>2852308</v>
      </c>
    </row>
    <row r="29" spans="1:23" ht="15" customHeight="1" x14ac:dyDescent="0.25">
      <c r="A29" s="14" t="s">
        <v>48</v>
      </c>
      <c r="B29" s="14" t="s">
        <v>182</v>
      </c>
      <c r="C29" s="14" t="s">
        <v>183</v>
      </c>
      <c r="D29" s="14" t="s">
        <v>51</v>
      </c>
      <c r="E29" s="14" t="s">
        <v>76</v>
      </c>
      <c r="F29" s="14" t="s">
        <v>171</v>
      </c>
      <c r="G29" s="15">
        <v>2</v>
      </c>
      <c r="H29" s="14" t="s">
        <v>77</v>
      </c>
      <c r="I29" s="14" t="s">
        <v>55</v>
      </c>
      <c r="J29" s="15"/>
      <c r="K29" s="15">
        <v>10.25</v>
      </c>
      <c r="L29" s="15">
        <v>12.5</v>
      </c>
      <c r="M29" s="15">
        <v>9</v>
      </c>
      <c r="N29" s="15"/>
      <c r="O29" s="14" t="s">
        <v>56</v>
      </c>
      <c r="P29" s="14" t="s">
        <v>184</v>
      </c>
      <c r="Q29" s="15">
        <v>31.59</v>
      </c>
      <c r="R29" s="15">
        <v>140</v>
      </c>
      <c r="S29" s="11"/>
      <c r="T29" s="15">
        <v>45</v>
      </c>
      <c r="U29" s="14" t="s">
        <v>185</v>
      </c>
      <c r="V29" s="16" t="s">
        <v>80</v>
      </c>
      <c r="W29" s="16" t="str">
        <f t="shared" si="0"/>
        <v>2853307</v>
      </c>
    </row>
    <row r="30" spans="1:23" ht="15" customHeight="1" x14ac:dyDescent="0.25">
      <c r="A30" s="14" t="s">
        <v>48</v>
      </c>
      <c r="B30" s="14" t="s">
        <v>186</v>
      </c>
      <c r="C30" s="14" t="s">
        <v>187</v>
      </c>
      <c r="D30" s="14" t="s">
        <v>51</v>
      </c>
      <c r="E30" s="14" t="s">
        <v>83</v>
      </c>
      <c r="F30" s="14" t="s">
        <v>171</v>
      </c>
      <c r="G30" s="15">
        <v>3</v>
      </c>
      <c r="H30" s="14" t="s">
        <v>84</v>
      </c>
      <c r="I30" s="14" t="s">
        <v>85</v>
      </c>
      <c r="J30" s="15"/>
      <c r="K30" s="15">
        <v>6.5</v>
      </c>
      <c r="L30" s="15">
        <v>10.5</v>
      </c>
      <c r="M30" s="15">
        <v>4</v>
      </c>
      <c r="N30" s="15"/>
      <c r="O30" s="14" t="s">
        <v>56</v>
      </c>
      <c r="P30" s="14" t="s">
        <v>188</v>
      </c>
      <c r="Q30" s="15">
        <v>5.35</v>
      </c>
      <c r="R30" s="15">
        <v>50</v>
      </c>
      <c r="S30" s="11"/>
      <c r="T30" s="15">
        <v>45</v>
      </c>
      <c r="U30" s="14" t="s">
        <v>189</v>
      </c>
      <c r="V30" s="16" t="s">
        <v>83</v>
      </c>
      <c r="W30" s="16" t="str">
        <f t="shared" si="0"/>
        <v>2854306</v>
      </c>
    </row>
    <row r="31" spans="1:23" ht="15" customHeight="1" x14ac:dyDescent="0.25">
      <c r="A31" s="14" t="s">
        <v>48</v>
      </c>
      <c r="B31" s="14" t="s">
        <v>190</v>
      </c>
      <c r="C31" s="14" t="s">
        <v>191</v>
      </c>
      <c r="D31" s="14" t="s">
        <v>51</v>
      </c>
      <c r="E31" s="14" t="s">
        <v>90</v>
      </c>
      <c r="F31" s="14" t="s">
        <v>171</v>
      </c>
      <c r="G31" s="15">
        <v>3</v>
      </c>
      <c r="H31" s="14" t="s">
        <v>91</v>
      </c>
      <c r="I31" s="14" t="s">
        <v>85</v>
      </c>
      <c r="J31" s="15"/>
      <c r="K31" s="15">
        <v>6.5</v>
      </c>
      <c r="L31" s="15">
        <v>10.5</v>
      </c>
      <c r="M31" s="15">
        <v>4</v>
      </c>
      <c r="N31" s="15"/>
      <c r="O31" s="14" t="s">
        <v>56</v>
      </c>
      <c r="P31" s="14" t="s">
        <v>192</v>
      </c>
      <c r="Q31" s="15">
        <v>6.25</v>
      </c>
      <c r="R31" s="15">
        <v>60</v>
      </c>
      <c r="S31" s="11"/>
      <c r="T31" s="15">
        <v>45</v>
      </c>
      <c r="U31" s="14" t="s">
        <v>193</v>
      </c>
      <c r="V31" s="16" t="s">
        <v>90</v>
      </c>
      <c r="W31" s="16" t="str">
        <f t="shared" si="0"/>
        <v>2855305</v>
      </c>
    </row>
    <row r="32" spans="1:23" ht="15" customHeight="1" x14ac:dyDescent="0.25">
      <c r="A32" s="14" t="s">
        <v>48</v>
      </c>
      <c r="B32" s="14" t="s">
        <v>194</v>
      </c>
      <c r="C32" s="14" t="s">
        <v>195</v>
      </c>
      <c r="D32" s="14" t="s">
        <v>51</v>
      </c>
      <c r="E32" s="14" t="s">
        <v>52</v>
      </c>
      <c r="F32" s="14" t="s">
        <v>196</v>
      </c>
      <c r="G32" s="15">
        <v>2</v>
      </c>
      <c r="H32" s="14" t="s">
        <v>54</v>
      </c>
      <c r="I32" s="14" t="s">
        <v>55</v>
      </c>
      <c r="J32" s="15"/>
      <c r="K32" s="15">
        <v>10.25</v>
      </c>
      <c r="L32" s="15">
        <v>12.5</v>
      </c>
      <c r="M32" s="15">
        <v>7</v>
      </c>
      <c r="N32" s="15"/>
      <c r="O32" s="14" t="s">
        <v>56</v>
      </c>
      <c r="P32" s="14" t="s">
        <v>197</v>
      </c>
      <c r="Q32" s="15">
        <v>25</v>
      </c>
      <c r="R32" s="15">
        <v>100</v>
      </c>
      <c r="S32" s="11"/>
      <c r="T32" s="15">
        <v>45</v>
      </c>
      <c r="U32" s="14" t="s">
        <v>198</v>
      </c>
      <c r="V32" s="16" t="s">
        <v>59</v>
      </c>
      <c r="W32" s="16" t="str">
        <f t="shared" si="0"/>
        <v>2850201</v>
      </c>
    </row>
    <row r="33" spans="1:23" ht="15" customHeight="1" x14ac:dyDescent="0.25">
      <c r="A33" s="14" t="s">
        <v>48</v>
      </c>
      <c r="B33" s="14" t="s">
        <v>199</v>
      </c>
      <c r="C33" s="14" t="s">
        <v>200</v>
      </c>
      <c r="D33" s="14" t="s">
        <v>51</v>
      </c>
      <c r="E33" s="14" t="s">
        <v>62</v>
      </c>
      <c r="F33" s="14" t="s">
        <v>196</v>
      </c>
      <c r="G33" s="15">
        <v>2</v>
      </c>
      <c r="H33" s="14" t="s">
        <v>63</v>
      </c>
      <c r="I33" s="14" t="s">
        <v>55</v>
      </c>
      <c r="J33" s="15"/>
      <c r="K33" s="15">
        <v>10.25</v>
      </c>
      <c r="L33" s="15">
        <v>12.5</v>
      </c>
      <c r="M33" s="15">
        <v>8</v>
      </c>
      <c r="N33" s="15"/>
      <c r="O33" s="14" t="s">
        <v>56</v>
      </c>
      <c r="P33" s="14" t="s">
        <v>201</v>
      </c>
      <c r="Q33" s="15">
        <v>27.35</v>
      </c>
      <c r="R33" s="15">
        <v>120</v>
      </c>
      <c r="S33" s="11"/>
      <c r="T33" s="15">
        <v>45</v>
      </c>
      <c r="U33" s="14" t="s">
        <v>202</v>
      </c>
      <c r="V33" s="16" t="s">
        <v>66</v>
      </c>
      <c r="W33" s="16" t="str">
        <f t="shared" si="0"/>
        <v>2851200</v>
      </c>
    </row>
    <row r="34" spans="1:23" ht="15" customHeight="1" x14ac:dyDescent="0.25">
      <c r="A34" s="14" t="s">
        <v>48</v>
      </c>
      <c r="B34" s="14" t="s">
        <v>203</v>
      </c>
      <c r="C34" s="14" t="s">
        <v>204</v>
      </c>
      <c r="D34" s="14" t="s">
        <v>51</v>
      </c>
      <c r="E34" s="14" t="s">
        <v>69</v>
      </c>
      <c r="F34" s="14" t="s">
        <v>196</v>
      </c>
      <c r="G34" s="15">
        <v>2</v>
      </c>
      <c r="H34" s="14" t="s">
        <v>70</v>
      </c>
      <c r="I34" s="14" t="s">
        <v>55</v>
      </c>
      <c r="J34" s="15"/>
      <c r="K34" s="15">
        <v>10.25</v>
      </c>
      <c r="L34" s="15">
        <v>12.5</v>
      </c>
      <c r="M34" s="15">
        <v>9</v>
      </c>
      <c r="N34" s="15"/>
      <c r="O34" s="14" t="s">
        <v>56</v>
      </c>
      <c r="P34" s="14" t="s">
        <v>205</v>
      </c>
      <c r="Q34" s="15">
        <v>31.59</v>
      </c>
      <c r="R34" s="15">
        <v>140</v>
      </c>
      <c r="S34" s="11"/>
      <c r="T34" s="15">
        <v>45</v>
      </c>
      <c r="U34" s="14" t="s">
        <v>206</v>
      </c>
      <c r="V34" s="16" t="s">
        <v>73</v>
      </c>
      <c r="W34" s="16" t="str">
        <f t="shared" si="0"/>
        <v>2852209</v>
      </c>
    </row>
    <row r="35" spans="1:23" ht="15" customHeight="1" x14ac:dyDescent="0.25">
      <c r="A35" s="14" t="s">
        <v>48</v>
      </c>
      <c r="B35" s="14" t="s">
        <v>207</v>
      </c>
      <c r="C35" s="14" t="s">
        <v>208</v>
      </c>
      <c r="D35" s="14" t="s">
        <v>51</v>
      </c>
      <c r="E35" s="14" t="s">
        <v>76</v>
      </c>
      <c r="F35" s="14" t="s">
        <v>196</v>
      </c>
      <c r="G35" s="15">
        <v>2</v>
      </c>
      <c r="H35" s="14" t="s">
        <v>77</v>
      </c>
      <c r="I35" s="14" t="s">
        <v>55</v>
      </c>
      <c r="J35" s="15"/>
      <c r="K35" s="15">
        <v>10.25</v>
      </c>
      <c r="L35" s="15">
        <v>12.5</v>
      </c>
      <c r="M35" s="15">
        <v>9</v>
      </c>
      <c r="N35" s="15"/>
      <c r="O35" s="14" t="s">
        <v>56</v>
      </c>
      <c r="P35" s="14" t="s">
        <v>209</v>
      </c>
      <c r="Q35" s="15">
        <v>31.59</v>
      </c>
      <c r="R35" s="15">
        <v>140</v>
      </c>
      <c r="S35" s="11"/>
      <c r="T35" s="15">
        <v>45</v>
      </c>
      <c r="U35" s="14" t="s">
        <v>210</v>
      </c>
      <c r="V35" s="16" t="s">
        <v>80</v>
      </c>
      <c r="W35" s="16" t="str">
        <f t="shared" si="0"/>
        <v>2853208</v>
      </c>
    </row>
    <row r="36" spans="1:23" ht="15" customHeight="1" x14ac:dyDescent="0.25">
      <c r="A36" s="14" t="s">
        <v>48</v>
      </c>
      <c r="B36" s="14" t="s">
        <v>211</v>
      </c>
      <c r="C36" s="14" t="s">
        <v>212</v>
      </c>
      <c r="D36" s="14" t="s">
        <v>51</v>
      </c>
      <c r="E36" s="14" t="s">
        <v>83</v>
      </c>
      <c r="F36" s="14" t="s">
        <v>196</v>
      </c>
      <c r="G36" s="15">
        <v>3</v>
      </c>
      <c r="H36" s="14" t="s">
        <v>84</v>
      </c>
      <c r="I36" s="14" t="s">
        <v>85</v>
      </c>
      <c r="J36" s="15"/>
      <c r="K36" s="15">
        <v>6.5</v>
      </c>
      <c r="L36" s="15">
        <v>10.5</v>
      </c>
      <c r="M36" s="15">
        <v>4</v>
      </c>
      <c r="N36" s="15"/>
      <c r="O36" s="14" t="s">
        <v>56</v>
      </c>
      <c r="P36" s="14" t="s">
        <v>213</v>
      </c>
      <c r="Q36" s="15">
        <v>5.35</v>
      </c>
      <c r="R36" s="15">
        <v>50</v>
      </c>
      <c r="S36" s="11"/>
      <c r="T36" s="15">
        <v>45</v>
      </c>
      <c r="U36" s="14" t="s">
        <v>214</v>
      </c>
      <c r="V36" s="16" t="s">
        <v>83</v>
      </c>
      <c r="W36" s="16" t="str">
        <f t="shared" si="0"/>
        <v>2854207</v>
      </c>
    </row>
    <row r="37" spans="1:23" ht="15" customHeight="1" x14ac:dyDescent="0.25">
      <c r="A37" s="14" t="s">
        <v>48</v>
      </c>
      <c r="B37" s="14" t="s">
        <v>215</v>
      </c>
      <c r="C37" s="14" t="s">
        <v>216</v>
      </c>
      <c r="D37" s="14" t="s">
        <v>51</v>
      </c>
      <c r="E37" s="14" t="s">
        <v>90</v>
      </c>
      <c r="F37" s="14" t="s">
        <v>196</v>
      </c>
      <c r="G37" s="15">
        <v>3</v>
      </c>
      <c r="H37" s="14" t="s">
        <v>91</v>
      </c>
      <c r="I37" s="14" t="s">
        <v>85</v>
      </c>
      <c r="J37" s="15"/>
      <c r="K37" s="15">
        <v>6.5</v>
      </c>
      <c r="L37" s="15">
        <v>10.5</v>
      </c>
      <c r="M37" s="15">
        <v>4</v>
      </c>
      <c r="N37" s="15"/>
      <c r="O37" s="14" t="s">
        <v>56</v>
      </c>
      <c r="P37" s="14" t="s">
        <v>217</v>
      </c>
      <c r="Q37" s="15">
        <v>6.25</v>
      </c>
      <c r="R37" s="15">
        <v>60</v>
      </c>
      <c r="S37" s="11"/>
      <c r="T37" s="15">
        <v>45</v>
      </c>
      <c r="U37" s="14" t="s">
        <v>218</v>
      </c>
      <c r="V37" s="16" t="s">
        <v>90</v>
      </c>
      <c r="W37" s="16" t="str">
        <f t="shared" si="0"/>
        <v>2855206</v>
      </c>
    </row>
    <row r="38" spans="1:23" ht="15" customHeight="1" x14ac:dyDescent="0.25">
      <c r="A38" s="14" t="s">
        <v>48</v>
      </c>
      <c r="B38" s="14" t="s">
        <v>219</v>
      </c>
      <c r="C38" s="14" t="s">
        <v>220</v>
      </c>
      <c r="D38" s="14" t="s">
        <v>51</v>
      </c>
      <c r="E38" s="14" t="s">
        <v>52</v>
      </c>
      <c r="F38" s="14" t="s">
        <v>221</v>
      </c>
      <c r="G38" s="15">
        <v>2</v>
      </c>
      <c r="H38" s="14" t="s">
        <v>54</v>
      </c>
      <c r="I38" s="14" t="s">
        <v>55</v>
      </c>
      <c r="J38" s="15"/>
      <c r="K38" s="15">
        <v>10.25</v>
      </c>
      <c r="L38" s="15">
        <v>12.5</v>
      </c>
      <c r="M38" s="15">
        <v>7</v>
      </c>
      <c r="N38" s="15"/>
      <c r="O38" s="14" t="s">
        <v>56</v>
      </c>
      <c r="P38" s="14" t="s">
        <v>222</v>
      </c>
      <c r="Q38" s="15">
        <v>25</v>
      </c>
      <c r="R38" s="15">
        <v>100</v>
      </c>
      <c r="S38" s="11"/>
      <c r="T38" s="15">
        <v>45</v>
      </c>
      <c r="U38" s="14" t="s">
        <v>223</v>
      </c>
      <c r="V38" s="16" t="s">
        <v>59</v>
      </c>
      <c r="W38" s="16" t="str">
        <f t="shared" si="0"/>
        <v>2850102</v>
      </c>
    </row>
    <row r="39" spans="1:23" ht="15" customHeight="1" x14ac:dyDescent="0.25">
      <c r="A39" s="14" t="s">
        <v>48</v>
      </c>
      <c r="B39" s="14" t="s">
        <v>224</v>
      </c>
      <c r="C39" s="14" t="s">
        <v>225</v>
      </c>
      <c r="D39" s="14" t="s">
        <v>51</v>
      </c>
      <c r="E39" s="14" t="s">
        <v>62</v>
      </c>
      <c r="F39" s="14" t="s">
        <v>221</v>
      </c>
      <c r="G39" s="15">
        <v>2</v>
      </c>
      <c r="H39" s="14" t="s">
        <v>63</v>
      </c>
      <c r="I39" s="14" t="s">
        <v>55</v>
      </c>
      <c r="J39" s="15"/>
      <c r="K39" s="15">
        <v>10.25</v>
      </c>
      <c r="L39" s="15">
        <v>12.5</v>
      </c>
      <c r="M39" s="15">
        <v>8</v>
      </c>
      <c r="N39" s="15"/>
      <c r="O39" s="14" t="s">
        <v>56</v>
      </c>
      <c r="P39" s="14" t="s">
        <v>226</v>
      </c>
      <c r="Q39" s="15">
        <v>27.35</v>
      </c>
      <c r="R39" s="15">
        <v>120</v>
      </c>
      <c r="S39" s="11"/>
      <c r="T39" s="15">
        <v>45</v>
      </c>
      <c r="U39" s="14" t="s">
        <v>227</v>
      </c>
      <c r="V39" s="16" t="s">
        <v>66</v>
      </c>
      <c r="W39" s="16" t="str">
        <f t="shared" si="0"/>
        <v>2851101</v>
      </c>
    </row>
    <row r="40" spans="1:23" ht="15" customHeight="1" x14ac:dyDescent="0.25">
      <c r="A40" s="14" t="s">
        <v>48</v>
      </c>
      <c r="B40" s="14" t="s">
        <v>228</v>
      </c>
      <c r="C40" s="14" t="s">
        <v>229</v>
      </c>
      <c r="D40" s="14" t="s">
        <v>51</v>
      </c>
      <c r="E40" s="14" t="s">
        <v>69</v>
      </c>
      <c r="F40" s="14" t="s">
        <v>221</v>
      </c>
      <c r="G40" s="15">
        <v>2</v>
      </c>
      <c r="H40" s="14" t="s">
        <v>70</v>
      </c>
      <c r="I40" s="14" t="s">
        <v>55</v>
      </c>
      <c r="J40" s="15"/>
      <c r="K40" s="15">
        <v>10.25</v>
      </c>
      <c r="L40" s="15">
        <v>12.5</v>
      </c>
      <c r="M40" s="15">
        <v>9</v>
      </c>
      <c r="N40" s="15"/>
      <c r="O40" s="14" t="s">
        <v>56</v>
      </c>
      <c r="P40" s="14" t="s">
        <v>230</v>
      </c>
      <c r="Q40" s="15">
        <v>31.59</v>
      </c>
      <c r="R40" s="15">
        <v>140</v>
      </c>
      <c r="S40" s="11"/>
      <c r="T40" s="15">
        <v>45</v>
      </c>
      <c r="U40" s="14" t="s">
        <v>231</v>
      </c>
      <c r="V40" s="16" t="s">
        <v>73</v>
      </c>
      <c r="W40" s="16" t="str">
        <f t="shared" si="0"/>
        <v>2852100</v>
      </c>
    </row>
    <row r="41" spans="1:23" ht="15" customHeight="1" x14ac:dyDescent="0.25">
      <c r="A41" s="14" t="s">
        <v>48</v>
      </c>
      <c r="B41" s="14" t="s">
        <v>232</v>
      </c>
      <c r="C41" s="14" t="s">
        <v>233</v>
      </c>
      <c r="D41" s="14" t="s">
        <v>51</v>
      </c>
      <c r="E41" s="14" t="s">
        <v>76</v>
      </c>
      <c r="F41" s="14" t="s">
        <v>221</v>
      </c>
      <c r="G41" s="15">
        <v>2</v>
      </c>
      <c r="H41" s="14" t="s">
        <v>77</v>
      </c>
      <c r="I41" s="14" t="s">
        <v>55</v>
      </c>
      <c r="J41" s="15"/>
      <c r="K41" s="15">
        <v>10.25</v>
      </c>
      <c r="L41" s="15">
        <v>12.5</v>
      </c>
      <c r="M41" s="15">
        <v>9</v>
      </c>
      <c r="N41" s="15"/>
      <c r="O41" s="14" t="s">
        <v>56</v>
      </c>
      <c r="P41" s="14" t="s">
        <v>234</v>
      </c>
      <c r="Q41" s="15">
        <v>31.59</v>
      </c>
      <c r="R41" s="15">
        <v>140</v>
      </c>
      <c r="S41" s="11"/>
      <c r="T41" s="15">
        <v>45</v>
      </c>
      <c r="U41" s="14" t="s">
        <v>235</v>
      </c>
      <c r="V41" s="16" t="s">
        <v>80</v>
      </c>
      <c r="W41" s="16" t="str">
        <f t="shared" si="0"/>
        <v>2853109</v>
      </c>
    </row>
    <row r="42" spans="1:23" ht="15" customHeight="1" x14ac:dyDescent="0.25">
      <c r="A42" s="14" t="s">
        <v>48</v>
      </c>
      <c r="B42" s="14" t="s">
        <v>236</v>
      </c>
      <c r="C42" s="14" t="s">
        <v>237</v>
      </c>
      <c r="D42" s="14" t="s">
        <v>51</v>
      </c>
      <c r="E42" s="14" t="s">
        <v>83</v>
      </c>
      <c r="F42" s="14" t="s">
        <v>221</v>
      </c>
      <c r="G42" s="15">
        <v>3</v>
      </c>
      <c r="H42" s="14" t="s">
        <v>84</v>
      </c>
      <c r="I42" s="14" t="s">
        <v>85</v>
      </c>
      <c r="J42" s="15"/>
      <c r="K42" s="15">
        <v>6.5</v>
      </c>
      <c r="L42" s="15">
        <v>10.5</v>
      </c>
      <c r="M42" s="15">
        <v>4</v>
      </c>
      <c r="N42" s="15"/>
      <c r="O42" s="14" t="s">
        <v>56</v>
      </c>
      <c r="P42" s="14" t="s">
        <v>238</v>
      </c>
      <c r="Q42" s="15">
        <v>5.35</v>
      </c>
      <c r="R42" s="15">
        <v>50</v>
      </c>
      <c r="S42" s="11"/>
      <c r="T42" s="15">
        <v>45</v>
      </c>
      <c r="U42" s="14" t="s">
        <v>239</v>
      </c>
      <c r="V42" s="16" t="s">
        <v>83</v>
      </c>
      <c r="W42" s="16" t="str">
        <f t="shared" si="0"/>
        <v>2854108</v>
      </c>
    </row>
    <row r="43" spans="1:23" ht="15" customHeight="1" x14ac:dyDescent="0.25">
      <c r="A43" s="14" t="s">
        <v>48</v>
      </c>
      <c r="B43" s="14" t="s">
        <v>240</v>
      </c>
      <c r="C43" s="14" t="s">
        <v>241</v>
      </c>
      <c r="D43" s="14" t="s">
        <v>51</v>
      </c>
      <c r="E43" s="14" t="s">
        <v>90</v>
      </c>
      <c r="F43" s="14" t="s">
        <v>221</v>
      </c>
      <c r="G43" s="15">
        <v>3</v>
      </c>
      <c r="H43" s="14" t="s">
        <v>91</v>
      </c>
      <c r="I43" s="14" t="s">
        <v>85</v>
      </c>
      <c r="J43" s="15"/>
      <c r="K43" s="15">
        <v>6.5</v>
      </c>
      <c r="L43" s="15">
        <v>10.5</v>
      </c>
      <c r="M43" s="15">
        <v>4</v>
      </c>
      <c r="N43" s="15"/>
      <c r="O43" s="14" t="s">
        <v>56</v>
      </c>
      <c r="P43" s="14" t="s">
        <v>242</v>
      </c>
      <c r="Q43" s="15">
        <v>6.25</v>
      </c>
      <c r="R43" s="15">
        <v>60</v>
      </c>
      <c r="S43" s="11"/>
      <c r="T43" s="15">
        <v>45</v>
      </c>
      <c r="U43" s="14" t="s">
        <v>243</v>
      </c>
      <c r="V43" s="16" t="s">
        <v>90</v>
      </c>
      <c r="W43" s="16" t="str">
        <f t="shared" si="0"/>
        <v>2855107</v>
      </c>
    </row>
    <row r="44" spans="1:23" ht="15" customHeight="1" x14ac:dyDescent="0.25">
      <c r="A44" s="14" t="s">
        <v>48</v>
      </c>
      <c r="B44" s="14" t="s">
        <v>244</v>
      </c>
      <c r="C44" s="14" t="s">
        <v>245</v>
      </c>
      <c r="D44" s="14" t="s">
        <v>51</v>
      </c>
      <c r="E44" s="14" t="s">
        <v>52</v>
      </c>
      <c r="F44" s="14" t="s">
        <v>246</v>
      </c>
      <c r="G44" s="15">
        <v>2</v>
      </c>
      <c r="H44" s="14" t="s">
        <v>54</v>
      </c>
      <c r="I44" s="14" t="s">
        <v>55</v>
      </c>
      <c r="J44" s="15"/>
      <c r="K44" s="15">
        <v>10.25</v>
      </c>
      <c r="L44" s="15">
        <v>12.5</v>
      </c>
      <c r="M44" s="15">
        <v>7</v>
      </c>
      <c r="N44" s="15"/>
      <c r="O44" s="14" t="s">
        <v>56</v>
      </c>
      <c r="P44" s="14" t="s">
        <v>247</v>
      </c>
      <c r="Q44" s="15">
        <v>25</v>
      </c>
      <c r="R44" s="15">
        <v>100</v>
      </c>
      <c r="S44" s="11"/>
      <c r="T44" s="15">
        <v>45</v>
      </c>
      <c r="U44" s="14" t="s">
        <v>248</v>
      </c>
      <c r="V44" s="16" t="s">
        <v>59</v>
      </c>
      <c r="W44" s="16" t="str">
        <f t="shared" si="0"/>
        <v>2850409</v>
      </c>
    </row>
    <row r="45" spans="1:23" ht="15" customHeight="1" x14ac:dyDescent="0.25">
      <c r="A45" s="14" t="s">
        <v>48</v>
      </c>
      <c r="B45" s="14" t="s">
        <v>249</v>
      </c>
      <c r="C45" s="14" t="s">
        <v>250</v>
      </c>
      <c r="D45" s="14" t="s">
        <v>51</v>
      </c>
      <c r="E45" s="14" t="s">
        <v>62</v>
      </c>
      <c r="F45" s="14" t="s">
        <v>246</v>
      </c>
      <c r="G45" s="15">
        <v>2</v>
      </c>
      <c r="H45" s="14" t="s">
        <v>63</v>
      </c>
      <c r="I45" s="14" t="s">
        <v>55</v>
      </c>
      <c r="J45" s="15"/>
      <c r="K45" s="15">
        <v>10.25</v>
      </c>
      <c r="L45" s="15">
        <v>12.5</v>
      </c>
      <c r="M45" s="15">
        <v>8</v>
      </c>
      <c r="N45" s="15"/>
      <c r="O45" s="14" t="s">
        <v>56</v>
      </c>
      <c r="P45" s="14" t="s">
        <v>251</v>
      </c>
      <c r="Q45" s="15">
        <v>27.35</v>
      </c>
      <c r="R45" s="15">
        <v>120</v>
      </c>
      <c r="S45" s="11"/>
      <c r="T45" s="15">
        <v>45</v>
      </c>
      <c r="U45" s="14" t="s">
        <v>252</v>
      </c>
      <c r="V45" s="16" t="s">
        <v>66</v>
      </c>
      <c r="W45" s="16" t="str">
        <f t="shared" si="0"/>
        <v>2851408</v>
      </c>
    </row>
    <row r="46" spans="1:23" ht="15" customHeight="1" x14ac:dyDescent="0.25">
      <c r="A46" s="14" t="s">
        <v>48</v>
      </c>
      <c r="B46" s="14" t="s">
        <v>253</v>
      </c>
      <c r="C46" s="14" t="s">
        <v>254</v>
      </c>
      <c r="D46" s="14" t="s">
        <v>51</v>
      </c>
      <c r="E46" s="14" t="s">
        <v>69</v>
      </c>
      <c r="F46" s="14" t="s">
        <v>246</v>
      </c>
      <c r="G46" s="15">
        <v>2</v>
      </c>
      <c r="H46" s="14" t="s">
        <v>70</v>
      </c>
      <c r="I46" s="14" t="s">
        <v>55</v>
      </c>
      <c r="J46" s="15"/>
      <c r="K46" s="15">
        <v>10.25</v>
      </c>
      <c r="L46" s="15">
        <v>12.5</v>
      </c>
      <c r="M46" s="15">
        <v>9</v>
      </c>
      <c r="N46" s="15"/>
      <c r="O46" s="14" t="s">
        <v>56</v>
      </c>
      <c r="P46" s="14" t="s">
        <v>255</v>
      </c>
      <c r="Q46" s="15">
        <v>31.59</v>
      </c>
      <c r="R46" s="15">
        <v>140</v>
      </c>
      <c r="S46" s="11"/>
      <c r="T46" s="15">
        <v>45</v>
      </c>
      <c r="U46" s="14" t="s">
        <v>256</v>
      </c>
      <c r="V46" s="16" t="s">
        <v>73</v>
      </c>
      <c r="W46" s="16" t="str">
        <f t="shared" si="0"/>
        <v>2852407</v>
      </c>
    </row>
    <row r="47" spans="1:23" ht="15" customHeight="1" x14ac:dyDescent="0.25">
      <c r="A47" s="14" t="s">
        <v>48</v>
      </c>
      <c r="B47" s="14" t="s">
        <v>257</v>
      </c>
      <c r="C47" s="14" t="s">
        <v>258</v>
      </c>
      <c r="D47" s="14" t="s">
        <v>51</v>
      </c>
      <c r="E47" s="14" t="s">
        <v>76</v>
      </c>
      <c r="F47" s="14" t="s">
        <v>246</v>
      </c>
      <c r="G47" s="15">
        <v>2</v>
      </c>
      <c r="H47" s="14" t="s">
        <v>77</v>
      </c>
      <c r="I47" s="14" t="s">
        <v>55</v>
      </c>
      <c r="J47" s="15"/>
      <c r="K47" s="15">
        <v>10.25</v>
      </c>
      <c r="L47" s="15">
        <v>12.5</v>
      </c>
      <c r="M47" s="15">
        <v>9</v>
      </c>
      <c r="N47" s="15"/>
      <c r="O47" s="14" t="s">
        <v>56</v>
      </c>
      <c r="P47" s="14" t="s">
        <v>259</v>
      </c>
      <c r="Q47" s="15">
        <v>31.59</v>
      </c>
      <c r="R47" s="15">
        <v>140</v>
      </c>
      <c r="S47" s="11"/>
      <c r="T47" s="15">
        <v>45</v>
      </c>
      <c r="U47" s="14" t="s">
        <v>260</v>
      </c>
      <c r="V47" s="16" t="s">
        <v>80</v>
      </c>
      <c r="W47" s="16" t="str">
        <f t="shared" si="0"/>
        <v>2853406</v>
      </c>
    </row>
    <row r="48" spans="1:23" ht="15" customHeight="1" x14ac:dyDescent="0.25">
      <c r="A48" s="14" t="s">
        <v>48</v>
      </c>
      <c r="B48" s="14" t="s">
        <v>261</v>
      </c>
      <c r="C48" s="14" t="s">
        <v>262</v>
      </c>
      <c r="D48" s="14" t="s">
        <v>51</v>
      </c>
      <c r="E48" s="14" t="s">
        <v>83</v>
      </c>
      <c r="F48" s="14" t="s">
        <v>246</v>
      </c>
      <c r="G48" s="15">
        <v>3</v>
      </c>
      <c r="H48" s="14" t="s">
        <v>84</v>
      </c>
      <c r="I48" s="14" t="s">
        <v>85</v>
      </c>
      <c r="J48" s="15"/>
      <c r="K48" s="15">
        <v>6.5</v>
      </c>
      <c r="L48" s="15">
        <v>10.5</v>
      </c>
      <c r="M48" s="15">
        <v>4</v>
      </c>
      <c r="N48" s="15"/>
      <c r="O48" s="14" t="s">
        <v>56</v>
      </c>
      <c r="P48" s="14" t="s">
        <v>263</v>
      </c>
      <c r="Q48" s="15">
        <v>5.35</v>
      </c>
      <c r="R48" s="15">
        <v>50</v>
      </c>
      <c r="S48" s="11"/>
      <c r="T48" s="15">
        <v>45</v>
      </c>
      <c r="U48" s="14" t="s">
        <v>264</v>
      </c>
      <c r="V48" s="16" t="s">
        <v>83</v>
      </c>
      <c r="W48" s="16" t="str">
        <f t="shared" si="0"/>
        <v>2854405</v>
      </c>
    </row>
    <row r="49" spans="1:23" ht="15" customHeight="1" x14ac:dyDescent="0.25">
      <c r="A49" s="14" t="s">
        <v>48</v>
      </c>
      <c r="B49" s="14" t="s">
        <v>265</v>
      </c>
      <c r="C49" s="14" t="s">
        <v>266</v>
      </c>
      <c r="D49" s="14" t="s">
        <v>51</v>
      </c>
      <c r="E49" s="14" t="s">
        <v>90</v>
      </c>
      <c r="F49" s="14" t="s">
        <v>246</v>
      </c>
      <c r="G49" s="15">
        <v>3</v>
      </c>
      <c r="H49" s="14" t="s">
        <v>91</v>
      </c>
      <c r="I49" s="14" t="s">
        <v>85</v>
      </c>
      <c r="J49" s="15"/>
      <c r="K49" s="15">
        <v>6.5</v>
      </c>
      <c r="L49" s="15">
        <v>10.5</v>
      </c>
      <c r="M49" s="15">
        <v>4</v>
      </c>
      <c r="N49" s="15"/>
      <c r="O49" s="14" t="s">
        <v>56</v>
      </c>
      <c r="P49" s="14" t="s">
        <v>267</v>
      </c>
      <c r="Q49" s="15">
        <v>6.25</v>
      </c>
      <c r="R49" s="15">
        <v>60</v>
      </c>
      <c r="S49" s="11"/>
      <c r="T49" s="15">
        <v>45</v>
      </c>
      <c r="U49" s="14" t="s">
        <v>268</v>
      </c>
      <c r="V49" s="16" t="s">
        <v>90</v>
      </c>
      <c r="W49" s="16" t="str">
        <f t="shared" si="0"/>
        <v>2855404</v>
      </c>
    </row>
  </sheetData>
  <autoFilter ref="A1:W1203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石梦霞</dc:creator>
  <cp:lastModifiedBy>石梦霞</cp:lastModifiedBy>
  <dcterms:created xsi:type="dcterms:W3CDTF">2017-08-31T03:10:26Z</dcterms:created>
  <dcterms:modified xsi:type="dcterms:W3CDTF">2019-04-17T05:26:30Z</dcterms:modified>
</cp:coreProperties>
</file>