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8_{167E6A23-75DF-4B3D-9A5E-46943AE233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<sst xmlns="http://schemas.openxmlformats.org/spreadsheetml/2006/main" count="101" uniqueCount="52">
  <si>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</si>
  <si>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</si>
  <si>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</si>
  <si>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</si>
  <si>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</si>
  <si>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</si>
  <si>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</si>
  <si>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</si>
  <si>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</si>
  <si>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</si>
  <si>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</si>
  <si>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</si>
  <si>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</si>
  <si>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LOC</t>
  </si>
  <si>
    <t>Division</t>
  </si>
  <si>
    <t>JLA HOME INC</t>
  </si>
  <si>
    <t>DV021026500</t>
  </si>
  <si>
    <t>null</t>
  </si>
  <si>
    <t>DVS OTSA LATE/001//902002861221584</t>
  </si>
  <si>
    <t>SD3</t>
  </si>
  <si>
    <t>ART</t>
  </si>
  <si>
    <t>DV021026515</t>
  </si>
  <si>
    <t>DVS OTSA LATE/001//902003179041057</t>
  </si>
  <si>
    <t>LGT</t>
  </si>
  <si>
    <t>DV021026532</t>
  </si>
  <si>
    <t>DVS OTSA LATE/001//902003179586732</t>
  </si>
  <si>
    <t>DV021026594</t>
  </si>
  <si>
    <t>DVS OTSA LATE/001//912003054789395</t>
  </si>
  <si>
    <t>DV021026598</t>
  </si>
  <si>
    <t>DVS OTSA LATE/001//912003174318139</t>
  </si>
  <si>
    <t>DV021026608</t>
  </si>
  <si>
    <t>DVS OTSA LATE/001//912003176569833</t>
  </si>
  <si>
    <t>DV021026620</t>
  </si>
  <si>
    <t>DVS OTSA LATE/001//912003179549417</t>
  </si>
  <si>
    <t>DV021026630</t>
  </si>
  <si>
    <t>DVS OTSA LATE/001//912003179644233</t>
  </si>
  <si>
    <t>Row Labels</t>
  </si>
  <si>
    <t>Sum of NET AMOUNT</t>
  </si>
  <si>
    <t>Grand Total</t>
  </si>
  <si>
    <t>Trailer No.</t>
  </si>
  <si>
    <t>Upload LONG Date</t>
  </si>
  <si>
    <t>ASN Sent Date</t>
  </si>
  <si>
    <t>ASN Sent LONG Date</t>
  </si>
  <si>
    <t>Status</t>
  </si>
  <si>
    <t>Chargeback Decision</t>
  </si>
  <si>
    <t>Schedule Ship Date</t>
  </si>
  <si>
    <t>888611</t>
  </si>
  <si>
    <t>949674</t>
  </si>
  <si>
    <t>Valid</t>
  </si>
  <si>
    <t>note</t>
  </si>
  <si>
    <t>Starting 9/1/24 - can Ship on ESD or 1 calendar day prior EXCEPT for Fridays 
Must ship on ESD</t>
  </si>
  <si>
    <t>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</si>
</sst>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/>
    <xf numFmtId="0" fontId="0" fillId="0" borderId="0" xfId="0" applyAlignment="1">
      <alignment horizontal="left"/>
    </xf>
    <xf numFmtId="0" fontId="0" fillId="0" borderId="0" xfId="0" pivotButton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83.88993449074" createdVersion="4" refreshedVersion="4" minRefreshableVersion="3" recordCount="8" xr:uid="{00000000-000A-0000-FFFF-FFFF05000000}">
  <cacheSource type="worksheet">
    <worksheetSource ref="A1:O9" sheet="Sheet1"/>
  </cacheSource>
  <cacheFields count="15">
    <cacheField name="VENDOR NUMBER" numFmtId="0">
      <sharedItems containsSemiMixedTypes="0" containsString="0" containsNumber="1" containsInteger="1" minValue="1329463" maxValue="1329463"/>
    </cacheField>
    <cacheField name="VENDOR NAME" numFmtId="0">
      <sharedItems/>
    </cacheField>
    <cacheField name="PAYMENT DATE" numFmtId="14">
      <sharedItems containsSemiMixedTypes="0" containsNonDate="0" containsDate="1" containsString="0" minDate="2026-02-26T00:00:00" maxDate="2026-02-27T00:00:00"/>
    </cacheField>
    <cacheField name="PAYMENT NUMBER" numFmtId="0">
      <sharedItems containsSemiMixedTypes="0" containsString="0" containsNumber="1" containsInteger="1" minValue="2000075503" maxValue="2000075503"/>
    </cacheField>
    <cacheField name="DOCUMENT ID" numFmtId="0">
      <sharedItems containsSemiMixedTypes="0" containsString="0" containsNumber="1" containsInteger="1" minValue="1700196596" maxValue="1700214280"/>
    </cacheField>
    <cacheField name="DOCUMENT NUMBER" numFmtId="0">
      <sharedItems/>
    </cacheField>
    <cacheField name="REASON CODE" numFmtId="0">
      <sharedItems/>
    </cacheField>
    <cacheField name="PAYMENT DESCRIPTION" numFmtId="0">
      <sharedItems/>
    </cacheField>
    <cacheField name="DOCUMENT DATE" numFmtId="14">
      <sharedItems containsSemiMixedTypes="0" containsNonDate="0" containsDate="1" containsString="0" minDate="2026-02-21T00:00:00" maxDate="2026-02-22T00:00:00"/>
    </cacheField>
    <cacheField name="DOCUMENT AMOUNT" numFmtId="0">
      <sharedItems containsSemiMixedTypes="0" containsString="0" containsNumber="1" containsInteger="1" minValue="-5" maxValue="-5"/>
    </cacheField>
    <cacheField name="DISCOUNT AMOUNT" numFmtId="0">
      <sharedItems containsSemiMixedTypes="0" containsString="0" containsNumber="1" containsInteger="1" minValue="0" maxValue="0"/>
    </cacheField>
    <cacheField name="NET AMOUNT" numFmtId="0">
      <sharedItems containsSemiMixedTypes="0" containsString="0" containsNumber="1" containsInteger="1" minValue="-5" maxValue="-5"/>
    </cacheField>
    <cacheField name="PO#" numFmtId="0">
      <sharedItems containsSemiMixedTypes="0" containsString="0" containsNumber="1" containsInteger="1" minValue="8453069465" maxValue="8475928087"/>
    </cacheField>
    <cacheField name="LOC" numFmtId="0">
      <sharedItems/>
    </cacheField>
    <cacheField name="Division" numFmtId="0">
      <sharedItems count="2">
        <s v="ART"/>
        <s v="LG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n v="1329463"/>
    <s v="JLA HOME INC"/>
    <d v="2026-02-26T00:00:00"/>
    <n v="2000075503"/>
    <n v="1700201122"/>
    <s v="DV021026500"/>
    <s v="null"/>
    <s v="DVS OTSA LATE/001//902002861221584"/>
    <d v="2026-02-21T00:00:00"/>
    <n v="-5"/>
    <n v="0"/>
    <n v="-5"/>
    <n v="8469242471"/>
    <s v="SD3"/>
    <x v="0"/>
  </r>
  <r>
    <n v="1329463"/>
    <s v="JLA HOME INC"/>
    <d v="2026-02-26T00:00:00"/>
    <n v="2000075503"/>
    <n v="1700201572"/>
    <s v="DV021026515"/>
    <s v="null"/>
    <s v="DVS OTSA LATE/001//902003179041057"/>
    <d v="2026-02-21T00:00:00"/>
    <n v="-5"/>
    <n v="0"/>
    <n v="-5"/>
    <n v="8469237067"/>
    <s v="SD3"/>
    <x v="1"/>
  </r>
  <r>
    <n v="1329463"/>
    <s v="JLA HOME INC"/>
    <d v="2026-02-26T00:00:00"/>
    <n v="2000075503"/>
    <n v="1700199160"/>
    <s v="DV021026532"/>
    <s v="null"/>
    <s v="DVS OTSA LATE/001//902003179586732"/>
    <d v="2026-02-21T00:00:00"/>
    <n v="-5"/>
    <n v="0"/>
    <n v="-5"/>
    <n v="8453121871"/>
    <s v="SD3"/>
    <x v="0"/>
  </r>
  <r>
    <n v="1329463"/>
    <s v="JLA HOME INC"/>
    <d v="2026-02-26T00:00:00"/>
    <n v="2000075503"/>
    <n v="1700210304"/>
    <s v="DV021026594"/>
    <s v="null"/>
    <s v="DVS OTSA LATE/001//912003054789395"/>
    <d v="2026-02-21T00:00:00"/>
    <n v="-5"/>
    <n v="0"/>
    <n v="-5"/>
    <n v="8453069465"/>
    <s v="SD3"/>
    <x v="0"/>
  </r>
  <r>
    <n v="1329463"/>
    <s v="JLA HOME INC"/>
    <d v="2026-02-26T00:00:00"/>
    <n v="2000075503"/>
    <n v="1700203313"/>
    <s v="DV021026598"/>
    <s v="null"/>
    <s v="DVS OTSA LATE/001//912003174318139"/>
    <d v="2026-02-21T00:00:00"/>
    <n v="-5"/>
    <n v="0"/>
    <n v="-5"/>
    <n v="8469331511"/>
    <s v="SD3"/>
    <x v="0"/>
  </r>
  <r>
    <n v="1329463"/>
    <s v="JLA HOME INC"/>
    <d v="2026-02-26T00:00:00"/>
    <n v="2000075503"/>
    <n v="1700214280"/>
    <s v="DV021026608"/>
    <s v="null"/>
    <s v="DVS OTSA LATE/001//912003176569833"/>
    <d v="2026-02-21T00:00:00"/>
    <n v="-5"/>
    <n v="0"/>
    <n v="-5"/>
    <n v="8469204908"/>
    <s v="SD3"/>
    <x v="0"/>
  </r>
  <r>
    <n v="1329463"/>
    <s v="JLA HOME INC"/>
    <d v="2026-02-26T00:00:00"/>
    <n v="2000075503"/>
    <n v="1700202654"/>
    <s v="DV021026620"/>
    <s v="null"/>
    <s v="DVS OTSA LATE/001//912003179549417"/>
    <d v="2026-02-21T00:00:00"/>
    <n v="-5"/>
    <n v="0"/>
    <n v="-5"/>
    <n v="8469381084"/>
    <s v="SD3"/>
    <x v="0"/>
  </r>
  <r>
    <n v="1329463"/>
    <s v="JLA HOME INC"/>
    <d v="2026-02-26T00:00:00"/>
    <n v="2000075503"/>
    <n v="1700196596"/>
    <s v="DV021026630"/>
    <s v="null"/>
    <s v="DVS OTSA LATE/001//912003179644233"/>
    <d v="2026-02-21T00:00:00"/>
    <n v="-5"/>
    <n v="0"/>
    <n v="-5"/>
    <n v="8475928087"/>
    <s v="SD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16:G19" firstHeaderRow="1" firstDataRow="1" firstDataCol="1"/>
  <pivotFields count="15">
    <pivotField showAll="0"/>
    <pivotField showAll="0"/>
    <pivotField numFmtId="14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dataField="1" showAll="0"/>
    <pivotField showAll="0"/>
    <pivotField showAll="0"/>
    <pivotField axis="axisRow" showAll="0">
      <items count="3">
        <item x="0"/>
        <item x="1"/>
        <item t="default"/>
      </items>
    </pivotField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NET AMOUNT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"/>
  <sheetViews>
    <sheetView tabSelected="1" workbookViewId="0">
      <selection activeCell="U10" sqref="U10"/>
    </sheetView>
  </sheetViews>
  <sheetFormatPr defaultRowHeight="14.5" x14ac:dyDescent="0.35"/>
  <cols>
    <col min="1" max="1" width="16.81640625" bestFit="1" customWidth="1"/>
    <col min="2" max="2" width="14.54296875" bestFit="1" customWidth="1"/>
    <col min="3" max="3" width="14.7265625" bestFit="1" customWidth="1"/>
    <col min="4" max="4" width="18" bestFit="1" customWidth="1"/>
    <col min="5" max="5" width="13.7265625" bestFit="1" customWidth="1"/>
    <col min="6" max="6" width="13.1796875" customWidth="1"/>
    <col min="7" max="7" width="20.1796875" bestFit="1" customWidth="1"/>
    <col min="8" max="8" width="35.7265625" bestFit="1" customWidth="1"/>
    <col min="9" max="9" width="16.453125" bestFit="1" customWidth="1"/>
    <col min="10" max="10" width="20.1796875" bestFit="1" customWidth="1"/>
    <col min="11" max="11" width="19" bestFit="1" customWidth="1"/>
    <col min="12" max="12" width="13.1796875" bestFit="1" customWidth="1"/>
    <col min="13" max="13" width="11" bestFit="1" customWidth="1"/>
    <col min="14" max="14" width="4.453125" bestFit="1" customWidth="1"/>
    <col min="15" max="15" width="8.1796875" bestFit="1" customWidth="1"/>
    <col min="16" max="16" width="14.36328125" customWidth="1"/>
    <col min="17" max="17" width="22.81640625" customWidth="1"/>
    <col min="18" max="18" width="22.54296875" customWidth="1"/>
    <col min="19" max="19" width="19.36328125" customWidth="1"/>
    <col min="20" max="20" width="23" customWidth="1"/>
    <col min="21" max="21" width="26.81640625" customWidth="1"/>
    <col min="22" max="22" width="14.36328125" customWidth="1"/>
    <col min="23" max="23" width="22.453125" customWidth="1"/>
  </cols>
  <sheetData>
    <row r="1" spans="1:23" s="1" customFormat="1" x14ac:dyDescent="0.3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5" t="s">
        <v>39</v>
      </c>
      <c r="Q1" s="5" t="s">
        <v>45</v>
      </c>
      <c r="R1" s="6" t="s">
        <v>40</v>
      </c>
      <c r="S1" s="5" t="s">
        <v>41</v>
      </c>
      <c r="T1" s="6" t="s">
        <v>42</v>
      </c>
      <c r="U1" s="7" t="s">
        <v>49</v>
      </c>
      <c r="V1" s="7" t="s">
        <v>43</v>
      </c>
      <c r="W1" s="5" t="s">
        <v>44</v>
      </c>
    </row>
    <row r="2" spans="1:23" ht="17.5" customHeight="1" x14ac:dyDescent="0.35">
      <c r="A2" s="8">
        <v>1329463</v>
      </c>
      <c r="B2" s="8" t="s">
        <v>15</v>
      </c>
      <c r="C2" s="9">
        <v>46079</v>
      </c>
      <c r="D2" s="8">
        <v>2000075503</v>
      </c>
      <c r="E2" s="8">
        <v>1700201122</v>
      </c>
      <c r="F2" s="8" t="s">
        <v>16</v>
      </c>
      <c r="G2" s="8" t="s">
        <v>17</v>
      </c>
      <c r="H2" s="8" t="s">
        <v>18</v>
      </c>
      <c r="I2" s="9">
        <v>46074</v>
      </c>
      <c r="J2" s="8">
        <v>-5</v>
      </c>
      <c r="K2" s="8">
        <v>0</v>
      </c>
      <c r="L2" s="8">
        <v>-5</v>
      </c>
      <c r="M2" s="8">
        <v>8469242471</v>
      </c>
      <c r="N2" s="8" t="s">
        <v>19</v>
      </c>
      <c r="O2" s="8" t="s">
        <v>20</v>
      </c>
      <c r="P2" s="10" t="s">
        <v>47</v>
      </c>
      <c r="Q2" s="9">
        <v>46027</v>
      </c>
      <c r="R2" s="11">
        <v>46027</v>
      </c>
      <c r="S2" s="9">
        <v>46028.416689814803</v>
      </c>
      <c r="T2" s="11">
        <v>46028.416689814803</v>
      </c>
      <c r="U2" s="12" t="s">
        <v>50</v>
      </c>
      <c r="V2" s="8" t="s">
        <v>51</v>
      </c>
      <c r="W2" s="8" t="s">
        <v>48</v>
      </c>
    </row>
    <row r="3" spans="1:23" ht="17.5" customHeight="1" x14ac:dyDescent="0.35">
      <c r="A3" s="8">
        <v>1329463</v>
      </c>
      <c r="B3" s="8" t="s">
        <v>15</v>
      </c>
      <c r="C3" s="9">
        <v>46079</v>
      </c>
      <c r="D3" s="8">
        <v>2000075503</v>
      </c>
      <c r="E3" s="8">
        <v>1700201572</v>
      </c>
      <c r="F3" s="8" t="s">
        <v>21</v>
      </c>
      <c r="G3" s="8" t="s">
        <v>17</v>
      </c>
      <c r="H3" s="8" t="s">
        <v>22</v>
      </c>
      <c r="I3" s="9">
        <v>46074</v>
      </c>
      <c r="J3" s="8">
        <v>-5</v>
      </c>
      <c r="K3" s="8">
        <v>0</v>
      </c>
      <c r="L3" s="8">
        <v>-5</v>
      </c>
      <c r="M3" s="8">
        <v>8469237067</v>
      </c>
      <c r="N3" s="8" t="s">
        <v>19</v>
      </c>
      <c r="O3" s="8" t="s">
        <v>23</v>
      </c>
      <c r="P3" s="10" t="s">
        <v>46</v>
      </c>
      <c r="Q3" s="9">
        <v>46027</v>
      </c>
      <c r="R3" s="11">
        <v>46027</v>
      </c>
      <c r="S3" s="9">
        <v>46028.458344907398</v>
      </c>
      <c r="T3" s="11">
        <v>46028.458344907398</v>
      </c>
      <c r="U3" s="12"/>
      <c r="V3" s="8" t="s">
        <v>51</v>
      </c>
      <c r="W3" s="8" t="s">
        <v>48</v>
      </c>
    </row>
    <row r="4" spans="1:23" ht="17.5" customHeight="1" x14ac:dyDescent="0.35">
      <c r="A4" s="8">
        <v>1329463</v>
      </c>
      <c r="B4" s="8" t="s">
        <v>15</v>
      </c>
      <c r="C4" s="9">
        <v>46079</v>
      </c>
      <c r="D4" s="8">
        <v>2000075503</v>
      </c>
      <c r="E4" s="8">
        <v>1700199160</v>
      </c>
      <c r="F4" s="8" t="s">
        <v>24</v>
      </c>
      <c r="G4" s="8" t="s">
        <v>17</v>
      </c>
      <c r="H4" s="8" t="s">
        <v>25</v>
      </c>
      <c r="I4" s="9">
        <v>46074</v>
      </c>
      <c r="J4" s="8">
        <v>-5</v>
      </c>
      <c r="K4" s="8">
        <v>0</v>
      </c>
      <c r="L4" s="8">
        <v>-5</v>
      </c>
      <c r="M4" s="8">
        <v>8453121871</v>
      </c>
      <c r="N4" s="8" t="s">
        <v>19</v>
      </c>
      <c r="O4" s="8" t="s">
        <v>20</v>
      </c>
      <c r="P4" s="10" t="s">
        <v>47</v>
      </c>
      <c r="Q4" s="9">
        <v>46027</v>
      </c>
      <c r="R4" s="11">
        <v>46027</v>
      </c>
      <c r="S4" s="9">
        <v>46028.416689814803</v>
      </c>
      <c r="T4" s="11">
        <v>46028.416689814803</v>
      </c>
      <c r="U4" s="12"/>
      <c r="V4" s="8" t="s">
        <v>51</v>
      </c>
      <c r="W4" s="8" t="s">
        <v>48</v>
      </c>
    </row>
    <row r="5" spans="1:23" ht="17.5" customHeight="1" x14ac:dyDescent="0.35">
      <c r="A5" s="8">
        <v>1329463</v>
      </c>
      <c r="B5" s="8" t="s">
        <v>15</v>
      </c>
      <c r="C5" s="9">
        <v>46079</v>
      </c>
      <c r="D5" s="8">
        <v>2000075503</v>
      </c>
      <c r="E5" s="8">
        <v>1700210304</v>
      </c>
      <c r="F5" s="8" t="s">
        <v>26</v>
      </c>
      <c r="G5" s="8" t="s">
        <v>17</v>
      </c>
      <c r="H5" s="8" t="s">
        <v>27</v>
      </c>
      <c r="I5" s="9">
        <v>46074</v>
      </c>
      <c r="J5" s="8">
        <v>-5</v>
      </c>
      <c r="K5" s="8">
        <v>0</v>
      </c>
      <c r="L5" s="8">
        <v>-5</v>
      </c>
      <c r="M5" s="8">
        <v>8453069465</v>
      </c>
      <c r="N5" s="8" t="s">
        <v>19</v>
      </c>
      <c r="O5" s="8" t="s">
        <v>20</v>
      </c>
      <c r="P5" s="10" t="s">
        <v>46</v>
      </c>
      <c r="Q5" s="9">
        <v>46027</v>
      </c>
      <c r="R5" s="11">
        <v>46027</v>
      </c>
      <c r="S5" s="9">
        <v>46028.458344907398</v>
      </c>
      <c r="T5" s="11">
        <v>46028.458344907398</v>
      </c>
      <c r="U5" s="12"/>
      <c r="V5" s="8" t="s">
        <v>51</v>
      </c>
      <c r="W5" s="8" t="s">
        <v>48</v>
      </c>
    </row>
    <row r="6" spans="1:23" ht="17.5" customHeight="1" x14ac:dyDescent="0.35">
      <c r="A6" s="8">
        <v>1329463</v>
      </c>
      <c r="B6" s="8" t="s">
        <v>15</v>
      </c>
      <c r="C6" s="9">
        <v>46079</v>
      </c>
      <c r="D6" s="8">
        <v>2000075503</v>
      </c>
      <c r="E6" s="8">
        <v>1700203313</v>
      </c>
      <c r="F6" s="8" t="s">
        <v>28</v>
      </c>
      <c r="G6" s="8" t="s">
        <v>17</v>
      </c>
      <c r="H6" s="8" t="s">
        <v>29</v>
      </c>
      <c r="I6" s="9">
        <v>46074</v>
      </c>
      <c r="J6" s="8">
        <v>-5</v>
      </c>
      <c r="K6" s="8">
        <v>0</v>
      </c>
      <c r="L6" s="8">
        <v>-5</v>
      </c>
      <c r="M6" s="8">
        <v>8469331511</v>
      </c>
      <c r="N6" s="8" t="s">
        <v>19</v>
      </c>
      <c r="O6" s="8" t="s">
        <v>20</v>
      </c>
      <c r="P6" s="10" t="s">
        <v>47</v>
      </c>
      <c r="Q6" s="9">
        <v>46027</v>
      </c>
      <c r="R6" s="11">
        <v>46027</v>
      </c>
      <c r="S6" s="9">
        <v>46028.416689814803</v>
      </c>
      <c r="T6" s="11">
        <v>46028.416689814803</v>
      </c>
      <c r="U6" s="12"/>
      <c r="V6" s="8" t="s">
        <v>51</v>
      </c>
      <c r="W6" s="8" t="s">
        <v>48</v>
      </c>
    </row>
    <row r="7" spans="1:23" ht="17.5" customHeight="1" x14ac:dyDescent="0.35">
      <c r="A7" s="8">
        <v>1329463</v>
      </c>
      <c r="B7" s="8" t="s">
        <v>15</v>
      </c>
      <c r="C7" s="9">
        <v>46079</v>
      </c>
      <c r="D7" s="8">
        <v>2000075503</v>
      </c>
      <c r="E7" s="8">
        <v>1700214280</v>
      </c>
      <c r="F7" s="8" t="s">
        <v>30</v>
      </c>
      <c r="G7" s="8" t="s">
        <v>17</v>
      </c>
      <c r="H7" s="8" t="s">
        <v>31</v>
      </c>
      <c r="I7" s="9">
        <v>46074</v>
      </c>
      <c r="J7" s="8">
        <v>-5</v>
      </c>
      <c r="K7" s="8">
        <v>0</v>
      </c>
      <c r="L7" s="8">
        <v>-5</v>
      </c>
      <c r="M7" s="8">
        <v>8469204908</v>
      </c>
      <c r="N7" s="8" t="s">
        <v>19</v>
      </c>
      <c r="O7" s="8" t="s">
        <v>20</v>
      </c>
      <c r="P7" s="10" t="s">
        <v>47</v>
      </c>
      <c r="Q7" s="9">
        <v>46027</v>
      </c>
      <c r="R7" s="11">
        <v>46027</v>
      </c>
      <c r="S7" s="9">
        <v>46028.416689814803</v>
      </c>
      <c r="T7" s="11">
        <v>46028.416689814803</v>
      </c>
      <c r="U7" s="12"/>
      <c r="V7" s="8" t="s">
        <v>51</v>
      </c>
      <c r="W7" s="8" t="s">
        <v>48</v>
      </c>
    </row>
    <row r="8" spans="1:23" ht="17.5" customHeight="1" x14ac:dyDescent="0.35">
      <c r="A8" s="8">
        <v>1329463</v>
      </c>
      <c r="B8" s="8" t="s">
        <v>15</v>
      </c>
      <c r="C8" s="9">
        <v>46079</v>
      </c>
      <c r="D8" s="8">
        <v>2000075503</v>
      </c>
      <c r="E8" s="8">
        <v>1700202654</v>
      </c>
      <c r="F8" s="8" t="s">
        <v>32</v>
      </c>
      <c r="G8" s="8" t="s">
        <v>17</v>
      </c>
      <c r="H8" s="8" t="s">
        <v>33</v>
      </c>
      <c r="I8" s="9">
        <v>46074</v>
      </c>
      <c r="J8" s="8">
        <v>-5</v>
      </c>
      <c r="K8" s="8">
        <v>0</v>
      </c>
      <c r="L8" s="8">
        <v>-5</v>
      </c>
      <c r="M8" s="8">
        <v>8469381084</v>
      </c>
      <c r="N8" s="8" t="s">
        <v>19</v>
      </c>
      <c r="O8" s="8" t="s">
        <v>20</v>
      </c>
      <c r="P8" s="10" t="s">
        <v>47</v>
      </c>
      <c r="Q8" s="9">
        <v>46027</v>
      </c>
      <c r="R8" s="11">
        <v>46027</v>
      </c>
      <c r="S8" s="9">
        <v>46028.416689814803</v>
      </c>
      <c r="T8" s="11">
        <v>46028.416689814803</v>
      </c>
      <c r="U8" s="12"/>
      <c r="V8" s="8" t="s">
        <v>51</v>
      </c>
      <c r="W8" s="8" t="s">
        <v>48</v>
      </c>
    </row>
    <row r="9" spans="1:23" ht="17.5" customHeight="1" x14ac:dyDescent="0.35">
      <c r="A9" s="8">
        <v>1329463</v>
      </c>
      <c r="B9" s="8" t="s">
        <v>15</v>
      </c>
      <c r="C9" s="9">
        <v>46079</v>
      </c>
      <c r="D9" s="8">
        <v>2000075503</v>
      </c>
      <c r="E9" s="8">
        <v>1700196596</v>
      </c>
      <c r="F9" s="8" t="s">
        <v>34</v>
      </c>
      <c r="G9" s="8" t="s">
        <v>17</v>
      </c>
      <c r="H9" s="8" t="s">
        <v>35</v>
      </c>
      <c r="I9" s="9">
        <v>46074</v>
      </c>
      <c r="J9" s="8">
        <v>-5</v>
      </c>
      <c r="K9" s="8">
        <v>0</v>
      </c>
      <c r="L9" s="8">
        <v>-5</v>
      </c>
      <c r="M9" s="8">
        <v>8475928087</v>
      </c>
      <c r="N9" s="8" t="s">
        <v>19</v>
      </c>
      <c r="O9" s="8" t="s">
        <v>20</v>
      </c>
      <c r="P9" s="10" t="s">
        <v>47</v>
      </c>
      <c r="Q9" s="9">
        <v>46027</v>
      </c>
      <c r="R9" s="11">
        <v>46027</v>
      </c>
      <c r="S9" s="9">
        <v>46028.416689814803</v>
      </c>
      <c r="T9" s="11">
        <v>46028.416689814803</v>
      </c>
      <c r="U9" s="12"/>
      <c r="V9" s="8" t="s">
        <v>51</v>
      </c>
      <c r="W9" s="8" t="s">
        <v>48</v>
      </c>
    </row>
    <row r="10" spans="1:23" x14ac:dyDescent="0.35">
      <c r="L10" s="2">
        <f>SUM(L2:L9)</f>
        <v>-40</v>
      </c>
    </row>
    <row r="16" spans="1:23" x14ac:dyDescent="0.35">
      <c r="F16" s="4" t="s">
        <v>36</v>
      </c>
      <c r="G16" t="s">
        <v>37</v>
      </c>
    </row>
    <row r="17" spans="6:7" x14ac:dyDescent="0.35">
      <c r="F17" s="3" t="s">
        <v>20</v>
      </c>
      <c r="G17">
        <v>-35</v>
      </c>
    </row>
    <row r="18" spans="6:7" x14ac:dyDescent="0.35">
      <c r="F18" s="3" t="s">
        <v>23</v>
      </c>
      <c r="G18">
        <v>-5</v>
      </c>
    </row>
    <row r="19" spans="6:7" x14ac:dyDescent="0.35">
      <c r="F19" s="3" t="s">
        <v>38</v>
      </c>
      <c r="G19">
        <v>-40</v>
      </c>
    </row>
  </sheetData>
  <mergeCells count="1">
    <mergeCell ref="U2:U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2026-03-10T16:01:51Z</dcterms:modified>
</cp:coreProperties>
</file>