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4" r:id="rId5"/>
  </pivotCaches>
</workbook>
</file>

<file path=xl/calcChain.xml><?xml version="1.0" encoding="utf-8"?>
<calcChain xmlns="http://schemas.openxmlformats.org/spreadsheetml/2006/main">
  <c r="P34" i="1" l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<sst xmlns="http://schemas.openxmlformats.org/spreadsheetml/2006/main" count="190" uniqueCount="92">
  <si>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</si>
  <si>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</si>
  <si>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</si>
  <si>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</si>
  <si>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</si>
  <si>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</si>
  <si>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</si>
  <si>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</si>
  <si>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</si>
  <si>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</si>
  <si>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</si>
  <si>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</si>
  <si>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</si>
  <si>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LOC</t>
  </si>
  <si>
    <t>DivisioN</t>
  </si>
  <si>
    <t>JLA HOME INC</t>
  </si>
  <si>
    <t>DV011737805</t>
  </si>
  <si>
    <t>null</t>
  </si>
  <si>
    <t>DVS OTSA LATE/001//902003043852752</t>
  </si>
  <si>
    <t>FUR</t>
  </si>
  <si>
    <t>DV011737785</t>
  </si>
  <si>
    <t>DVS OTSA LATE/001//102003107942071</t>
  </si>
  <si>
    <t>SHET</t>
  </si>
  <si>
    <t>DV011737617</t>
  </si>
  <si>
    <t>DVS OTSA LATE/001//102003104794868</t>
  </si>
  <si>
    <t>DV011738082</t>
  </si>
  <si>
    <t>DVS OTSA LATE/001//912003124909406</t>
  </si>
  <si>
    <t>DV011738109</t>
  </si>
  <si>
    <t>DVS OTSA LATE/001//912003137359733</t>
  </si>
  <si>
    <t>DV011737627</t>
  </si>
  <si>
    <t>DVS OTSA LATE/001//902003110947394</t>
  </si>
  <si>
    <t>ADUL</t>
  </si>
  <si>
    <t>DV011737646</t>
  </si>
  <si>
    <t>DVS OTSA LATE/001//912003112567452</t>
  </si>
  <si>
    <t>ART</t>
  </si>
  <si>
    <t>DV011737755</t>
  </si>
  <si>
    <t>DVS OTSA LATE/001//912003123352239</t>
  </si>
  <si>
    <t>DV011737656</t>
  </si>
  <si>
    <t>DVS OTSA LATE/001//912003118452164</t>
  </si>
  <si>
    <t>LGT</t>
  </si>
  <si>
    <t>DV011737841</t>
  </si>
  <si>
    <t>DVS OTSA LATE/001//912003078075891</t>
  </si>
  <si>
    <t>BLK</t>
  </si>
  <si>
    <t>DV011737868</t>
  </si>
  <si>
    <t>DVS OTSA LATE/001//912003113085903</t>
  </si>
  <si>
    <t>DV011737776</t>
  </si>
  <si>
    <t>DVS OTSA LATE/001//102003008538891</t>
  </si>
  <si>
    <t>DV011737795</t>
  </si>
  <si>
    <t>DV011737667</t>
  </si>
  <si>
    <t>DVS OTSA LATE/001//912003123034818</t>
  </si>
  <si>
    <t>DV011737637</t>
  </si>
  <si>
    <t>DVS OTSA LATE/001//912003109191498</t>
  </si>
  <si>
    <t>DV011737948</t>
  </si>
  <si>
    <t>DVS OTSA LATE/001//912003106552740</t>
  </si>
  <si>
    <t>DV011737874</t>
  </si>
  <si>
    <t>DVS OTSA LATE/001//912003126130709</t>
  </si>
  <si>
    <t>DV011737968</t>
  </si>
  <si>
    <t>DVS OTSA LATE/001//912003122157439</t>
  </si>
  <si>
    <t>DV011737918</t>
  </si>
  <si>
    <t>DVS OTSA LATE/001//912003128181405</t>
  </si>
  <si>
    <t>DV011737927</t>
  </si>
  <si>
    <t>DVS OTSA LATE/001//902003131833983</t>
  </si>
  <si>
    <t>DV011737860</t>
  </si>
  <si>
    <t>DVS OTSA LATE/001//912003109217687</t>
  </si>
  <si>
    <t>DV011737980</t>
  </si>
  <si>
    <t>DVS OTSA LATE/001//912003126779068</t>
  </si>
  <si>
    <t>DV011738049</t>
  </si>
  <si>
    <t>DVS OTSA LATE/001//902003129921336</t>
  </si>
  <si>
    <t>DV011737884</t>
  </si>
  <si>
    <t>DVS OTSA LATE/001//912003127563611</t>
  </si>
  <si>
    <t>DV011737894</t>
  </si>
  <si>
    <t>DVS OTSA LATE/001//912003128171439</t>
  </si>
  <si>
    <t>DV011737851</t>
  </si>
  <si>
    <t>DVS OTSA LATE/001//912003106973191</t>
  </si>
  <si>
    <t>DV011738120</t>
  </si>
  <si>
    <t>DVS OTSA LATE/001//912003062406885</t>
  </si>
  <si>
    <t>DV011737909</t>
  </si>
  <si>
    <t>DVS OTSA LATE/001//912003128173244</t>
  </si>
  <si>
    <t>DV011737938</t>
  </si>
  <si>
    <t>DVS OTSA LATE/001//912003074279722</t>
  </si>
  <si>
    <t>DV011737991</t>
  </si>
  <si>
    <t>DVS OTSA LATE/001//912003127350791</t>
  </si>
  <si>
    <t>DV011737958</t>
  </si>
  <si>
    <t>DVS OTSA LATE/001//912003113233782</t>
  </si>
  <si>
    <t>DV011738032</t>
  </si>
  <si>
    <t>DVS OTSA LATE/001//912003131303702</t>
  </si>
  <si>
    <t>DV011738042</t>
  </si>
  <si>
    <t>DVS OTSA LATE/001//102003124600322</t>
  </si>
  <si>
    <t>TOWL</t>
  </si>
  <si>
    <t>Row Labels</t>
  </si>
  <si>
    <t>Grand Total</t>
  </si>
  <si>
    <t>Sum of NET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</si>
</sst>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2" fillId="0" borderId="0" xfId="1" applyFont="1"/>
    <xf numFmtId="43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.111%20Sales%20report%20with%20PO%20%23%20customer%20item%20number%20for%20chargebac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D2">
            <v>8428198935</v>
          </cell>
          <cell r="E2" t="str">
            <v>LGT</v>
          </cell>
          <cell r="F2" t="str">
            <v>75804244</v>
          </cell>
          <cell r="G2">
            <v>46008</v>
          </cell>
          <cell r="H2" t="str">
            <v>55637057</v>
          </cell>
          <cell r="I2" t="str">
            <v>5DS153-0051</v>
          </cell>
          <cell r="J2" t="str">
            <v>Neonova Pink glass table lamp</v>
          </cell>
          <cell r="K2">
            <v>1</v>
          </cell>
          <cell r="L2">
            <v>39.979999999999997</v>
          </cell>
          <cell r="M2">
            <v>39.979999999999997</v>
          </cell>
          <cell r="N2" t="str">
            <v>SD3</v>
          </cell>
        </row>
        <row r="3">
          <cell r="D3">
            <v>8433726951</v>
          </cell>
          <cell r="E3" t="str">
            <v>BLK</v>
          </cell>
          <cell r="F3" t="str">
            <v>75777316</v>
          </cell>
          <cell r="G3">
            <v>46008</v>
          </cell>
          <cell r="H3" t="str">
            <v>55637059</v>
          </cell>
          <cell r="I3" t="str">
            <v>BR54-0655</v>
          </cell>
          <cell r="J3" t="str">
            <v>F Heated Plush Heated Blanket</v>
          </cell>
          <cell r="K3">
            <v>1</v>
          </cell>
          <cell r="L3">
            <v>65.69</v>
          </cell>
          <cell r="M3">
            <v>65.69</v>
          </cell>
          <cell r="N3" t="str">
            <v>SD3</v>
          </cell>
        </row>
        <row r="4">
          <cell r="D4">
            <v>8427774157</v>
          </cell>
          <cell r="E4" t="str">
            <v>BLK</v>
          </cell>
          <cell r="F4" t="str">
            <v>75791038</v>
          </cell>
          <cell r="G4">
            <v>46009</v>
          </cell>
          <cell r="H4" t="str">
            <v>55646223</v>
          </cell>
          <cell r="I4" t="str">
            <v>BR54-4181</v>
          </cell>
          <cell r="J4" t="str">
            <v>Zuri/Marselle/Marselle Heated</v>
          </cell>
          <cell r="K4">
            <v>1</v>
          </cell>
          <cell r="L4">
            <v>44.36</v>
          </cell>
          <cell r="M4">
            <v>44.36</v>
          </cell>
          <cell r="N4" t="str">
            <v>SD3</v>
          </cell>
        </row>
        <row r="5">
          <cell r="D5">
            <v>8403441218</v>
          </cell>
          <cell r="E5" t="str">
            <v>ADUL</v>
          </cell>
          <cell r="F5" t="str">
            <v>75773509</v>
          </cell>
          <cell r="G5">
            <v>46008</v>
          </cell>
          <cell r="H5" t="str">
            <v>55637067</v>
          </cell>
          <cell r="I5" t="str">
            <v>ID12-2359</v>
          </cell>
          <cell r="J5" t="str">
            <v>F/Q Cassie/Bridget/Rachel</v>
          </cell>
          <cell r="K5">
            <v>1</v>
          </cell>
          <cell r="L5">
            <v>42.09</v>
          </cell>
          <cell r="M5">
            <v>42.09</v>
          </cell>
          <cell r="N5" t="str">
            <v>SD3</v>
          </cell>
        </row>
        <row r="6">
          <cell r="D6">
            <v>8434443846</v>
          </cell>
          <cell r="E6" t="str">
            <v>FUR</v>
          </cell>
          <cell r="F6" t="str">
            <v>75790714</v>
          </cell>
          <cell r="G6">
            <v>46008</v>
          </cell>
          <cell r="H6" t="str">
            <v>55637165</v>
          </cell>
          <cell r="I6" t="str">
            <v>II100-0048</v>
          </cell>
          <cell r="J6" t="str">
            <v>Easton Lounge</v>
          </cell>
          <cell r="K6">
            <v>1</v>
          </cell>
          <cell r="L6">
            <v>307.23</v>
          </cell>
          <cell r="M6">
            <v>307.23</v>
          </cell>
          <cell r="N6" t="str">
            <v>SD3</v>
          </cell>
        </row>
        <row r="7">
          <cell r="D7">
            <v>8421908293</v>
          </cell>
          <cell r="E7" t="str">
            <v>FUR</v>
          </cell>
          <cell r="F7" t="str">
            <v>75846225</v>
          </cell>
          <cell r="G7">
            <v>46009</v>
          </cell>
          <cell r="H7" t="str">
            <v>55652991</v>
          </cell>
          <cell r="I7" t="str">
            <v>II103-0564</v>
          </cell>
          <cell r="J7" t="str">
            <v>Bonn Swivel Chair</v>
          </cell>
          <cell r="K7">
            <v>2</v>
          </cell>
          <cell r="L7">
            <v>251.37</v>
          </cell>
          <cell r="M7">
            <v>502.74</v>
          </cell>
          <cell r="N7" t="str">
            <v>SD3</v>
          </cell>
        </row>
        <row r="8">
          <cell r="D8">
            <v>8434170937</v>
          </cell>
          <cell r="E8" t="str">
            <v>FUR</v>
          </cell>
          <cell r="F8" t="str">
            <v>75785272</v>
          </cell>
          <cell r="G8">
            <v>46008</v>
          </cell>
          <cell r="H8" t="str">
            <v>55637851</v>
          </cell>
          <cell r="I8" t="str">
            <v>II104-0224</v>
          </cell>
          <cell r="J8" t="str">
            <v>BOOMERANG Counter Stool</v>
          </cell>
          <cell r="K8">
            <v>1</v>
          </cell>
          <cell r="L8">
            <v>140.77000000000001</v>
          </cell>
          <cell r="M8">
            <v>140.77000000000001</v>
          </cell>
          <cell r="N8" t="str">
            <v>SD3</v>
          </cell>
        </row>
        <row r="9">
          <cell r="D9">
            <v>8420705233</v>
          </cell>
          <cell r="E9" t="str">
            <v>FUR</v>
          </cell>
          <cell r="F9" t="str">
            <v>75836394</v>
          </cell>
          <cell r="G9">
            <v>46009</v>
          </cell>
          <cell r="H9" t="str">
            <v>55646182</v>
          </cell>
          <cell r="I9" t="str">
            <v>IIF17-0045</v>
          </cell>
          <cell r="J9" t="str">
            <v>Rocket Coffee Table  w/Tempere</v>
          </cell>
          <cell r="K9">
            <v>1</v>
          </cell>
          <cell r="L9">
            <v>279.3</v>
          </cell>
          <cell r="M9">
            <v>279.3</v>
          </cell>
          <cell r="N9" t="str">
            <v>SD3</v>
          </cell>
        </row>
        <row r="10">
          <cell r="D10">
            <v>8421914744</v>
          </cell>
          <cell r="E10" t="str">
            <v>FUR</v>
          </cell>
          <cell r="F10" t="str">
            <v>75846422</v>
          </cell>
          <cell r="G10">
            <v>46009</v>
          </cell>
          <cell r="H10" t="str">
            <v>55652976</v>
          </cell>
          <cell r="I10" t="str">
            <v>MP101-1002</v>
          </cell>
          <cell r="J10" t="str">
            <v>Aspen Ottoman</v>
          </cell>
          <cell r="K10">
            <v>1</v>
          </cell>
          <cell r="L10">
            <v>147.47</v>
          </cell>
          <cell r="M10">
            <v>147.47</v>
          </cell>
          <cell r="N10" t="str">
            <v>SD3</v>
          </cell>
        </row>
        <row r="11">
          <cell r="D11">
            <v>8421048089</v>
          </cell>
          <cell r="E11" t="str">
            <v>FUR</v>
          </cell>
          <cell r="F11" t="str">
            <v>75825700</v>
          </cell>
          <cell r="G11">
            <v>46008</v>
          </cell>
          <cell r="H11" t="str">
            <v>55637852</v>
          </cell>
          <cell r="I11" t="str">
            <v>MP103-0236</v>
          </cell>
          <cell r="J11" t="str">
            <v>Tyler Swivel Chair</v>
          </cell>
          <cell r="K11">
            <v>1</v>
          </cell>
          <cell r="L11">
            <v>243.43</v>
          </cell>
          <cell r="M11">
            <v>243.43</v>
          </cell>
          <cell r="N11" t="str">
            <v>SD3</v>
          </cell>
        </row>
        <row r="12">
          <cell r="D12">
            <v>8434170936</v>
          </cell>
          <cell r="E12" t="str">
            <v>FUR</v>
          </cell>
          <cell r="F12" t="str">
            <v>75785271</v>
          </cell>
          <cell r="G12">
            <v>46008</v>
          </cell>
          <cell r="H12" t="str">
            <v>55637053</v>
          </cell>
          <cell r="I12" t="str">
            <v>MP104-1052</v>
          </cell>
          <cell r="J12" t="str">
            <v>Pearce Bar Stool with Swivel S</v>
          </cell>
          <cell r="K12">
            <v>1</v>
          </cell>
          <cell r="L12">
            <v>201.1</v>
          </cell>
          <cell r="M12">
            <v>201.1</v>
          </cell>
          <cell r="N12" t="str">
            <v>SD3</v>
          </cell>
        </row>
        <row r="13">
          <cell r="D13">
            <v>8434682787</v>
          </cell>
          <cell r="E13" t="str">
            <v>FUR</v>
          </cell>
          <cell r="F13" t="str">
            <v>75795660</v>
          </cell>
          <cell r="G13">
            <v>46008</v>
          </cell>
          <cell r="H13" t="str">
            <v>55637167</v>
          </cell>
          <cell r="I13" t="str">
            <v>MP105-0189</v>
          </cell>
          <cell r="J13" t="str">
            <v>Ashcroft Storage Bench</v>
          </cell>
          <cell r="K13">
            <v>1</v>
          </cell>
          <cell r="L13">
            <v>159.76</v>
          </cell>
          <cell r="M13">
            <v>159.76</v>
          </cell>
          <cell r="N13" t="str">
            <v>SD3</v>
          </cell>
        </row>
        <row r="14">
          <cell r="D14">
            <v>8427249673</v>
          </cell>
          <cell r="E14" t="str">
            <v>FUR</v>
          </cell>
          <cell r="F14" t="str">
            <v>75778454</v>
          </cell>
          <cell r="G14">
            <v>46008</v>
          </cell>
          <cell r="H14" t="str">
            <v>55637161</v>
          </cell>
          <cell r="I14" t="str">
            <v>MP105-1087</v>
          </cell>
          <cell r="J14" t="str">
            <v>Farrah Accent Bench</v>
          </cell>
          <cell r="K14">
            <v>1</v>
          </cell>
          <cell r="L14">
            <v>201.1</v>
          </cell>
          <cell r="M14">
            <v>201.1</v>
          </cell>
          <cell r="N14" t="str">
            <v>SD3</v>
          </cell>
        </row>
        <row r="15">
          <cell r="D15">
            <v>8434264408</v>
          </cell>
          <cell r="E15" t="str">
            <v>FUR</v>
          </cell>
          <cell r="F15" t="str">
            <v>75787091</v>
          </cell>
          <cell r="G15">
            <v>46008</v>
          </cell>
          <cell r="H15" t="str">
            <v>55637162</v>
          </cell>
          <cell r="I15" t="str">
            <v>MP120-1097</v>
          </cell>
          <cell r="J15" t="str">
            <v>Beaumont Coffee Table</v>
          </cell>
          <cell r="K15">
            <v>1</v>
          </cell>
          <cell r="L15">
            <v>189.92</v>
          </cell>
          <cell r="M15">
            <v>189.92</v>
          </cell>
          <cell r="N15" t="str">
            <v>SD3</v>
          </cell>
        </row>
        <row r="16">
          <cell r="D16">
            <v>8444588522</v>
          </cell>
          <cell r="E16" t="str">
            <v>ART</v>
          </cell>
          <cell r="F16" t="str">
            <v>75817520</v>
          </cell>
          <cell r="G16">
            <v>46008</v>
          </cell>
          <cell r="H16" t="str">
            <v>55637054</v>
          </cell>
          <cell r="I16" t="str">
            <v>MP95B-0262</v>
          </cell>
          <cell r="J16" t="str">
            <v>Floral Natural Shadowbox 2 Pie</v>
          </cell>
          <cell r="K16">
            <v>1</v>
          </cell>
          <cell r="L16">
            <v>32.36</v>
          </cell>
          <cell r="M16">
            <v>32.36</v>
          </cell>
          <cell r="N16" t="str">
            <v>SD3</v>
          </cell>
        </row>
        <row r="17">
          <cell r="D17">
            <v>8445845609</v>
          </cell>
          <cell r="E17" t="str">
            <v>ART</v>
          </cell>
          <cell r="F17" t="str">
            <v>75849468</v>
          </cell>
          <cell r="G17">
            <v>46009</v>
          </cell>
          <cell r="H17" t="str">
            <v>55652977</v>
          </cell>
          <cell r="I17" t="str">
            <v>MP95B-0274</v>
          </cell>
          <cell r="J17" t="str">
            <v>Carved Wood Panel Wall Decor</v>
          </cell>
          <cell r="K17">
            <v>1</v>
          </cell>
          <cell r="L17">
            <v>34.32</v>
          </cell>
          <cell r="M17">
            <v>34.32</v>
          </cell>
          <cell r="N17" t="str">
            <v>SD3</v>
          </cell>
        </row>
        <row r="18">
          <cell r="D18">
            <v>8444100597</v>
          </cell>
          <cell r="E18" t="str">
            <v>ART</v>
          </cell>
          <cell r="F18" t="str">
            <v>75804370</v>
          </cell>
          <cell r="G18">
            <v>46008</v>
          </cell>
          <cell r="H18" t="str">
            <v>55637845</v>
          </cell>
          <cell r="I18" t="str">
            <v>MP95B-0280</v>
          </cell>
          <cell r="J18" t="str">
            <v>Carved Wall Panel 2 Piece Set</v>
          </cell>
          <cell r="K18">
            <v>1</v>
          </cell>
          <cell r="L18">
            <v>49.49</v>
          </cell>
          <cell r="M18">
            <v>49.49</v>
          </cell>
          <cell r="N18" t="str">
            <v>SD3</v>
          </cell>
        </row>
        <row r="19">
          <cell r="D19">
            <v>8419451208</v>
          </cell>
          <cell r="E19" t="str">
            <v>ART</v>
          </cell>
          <cell r="F19" t="str">
            <v>75783610</v>
          </cell>
          <cell r="G19">
            <v>46008</v>
          </cell>
          <cell r="H19" t="str">
            <v>55637164</v>
          </cell>
          <cell r="I19" t="str">
            <v>MP95C-0323</v>
          </cell>
          <cell r="J19" t="str">
            <v>Hand Embellished Framed Canvas</v>
          </cell>
          <cell r="K19">
            <v>1</v>
          </cell>
          <cell r="L19">
            <v>55.99</v>
          </cell>
          <cell r="M19">
            <v>55.99</v>
          </cell>
          <cell r="N19" t="str">
            <v>SD3</v>
          </cell>
        </row>
        <row r="20">
          <cell r="D20">
            <v>8434182316</v>
          </cell>
          <cell r="E20" t="str">
            <v>ART</v>
          </cell>
          <cell r="F20" t="str">
            <v>75785454</v>
          </cell>
          <cell r="G20">
            <v>46008</v>
          </cell>
          <cell r="H20" t="str">
            <v>55637158</v>
          </cell>
          <cell r="I20" t="str">
            <v>MP95G-0253</v>
          </cell>
          <cell r="J20" t="str">
            <v>16X20 2Pc\Set Single Mat Deckl</v>
          </cell>
          <cell r="K20">
            <v>1</v>
          </cell>
          <cell r="L20">
            <v>34.770000000000003</v>
          </cell>
          <cell r="M20">
            <v>34.770000000000003</v>
          </cell>
          <cell r="N20" t="str">
            <v>SD3</v>
          </cell>
        </row>
        <row r="21">
          <cell r="D21">
            <v>8427028573</v>
          </cell>
          <cell r="E21" t="str">
            <v>ADUL</v>
          </cell>
          <cell r="F21" t="str">
            <v>75774078</v>
          </cell>
          <cell r="G21">
            <v>46009</v>
          </cell>
          <cell r="H21" t="str">
            <v>55646225</v>
          </cell>
          <cell r="I21" t="str">
            <v>MPE10-388</v>
          </cell>
          <cell r="J21" t="str">
            <v>Q Central Park Comforter Set</v>
          </cell>
          <cell r="K21">
            <v>1</v>
          </cell>
          <cell r="L21">
            <v>68.099999999999994</v>
          </cell>
          <cell r="M21">
            <v>68.099999999999994</v>
          </cell>
          <cell r="N21" t="str">
            <v>SD3</v>
          </cell>
        </row>
        <row r="22">
          <cell r="D22">
            <v>8438158934</v>
          </cell>
          <cell r="E22" t="str">
            <v>SHET</v>
          </cell>
          <cell r="F22" t="str">
            <v>75862002</v>
          </cell>
          <cell r="G22">
            <v>46010</v>
          </cell>
          <cell r="H22" t="str">
            <v>55654473</v>
          </cell>
          <cell r="I22" t="str">
            <v>MPE21-1004</v>
          </cell>
          <cell r="J22" t="str">
            <v>STD Printed Satin</v>
          </cell>
          <cell r="K22">
            <v>1</v>
          </cell>
          <cell r="L22">
            <v>6.87</v>
          </cell>
          <cell r="M22">
            <v>6.87</v>
          </cell>
          <cell r="N22" t="str">
            <v>SD2</v>
          </cell>
        </row>
        <row r="23">
          <cell r="D23">
            <v>8438158934</v>
          </cell>
          <cell r="E23" t="str">
            <v>SHET</v>
          </cell>
          <cell r="F23" t="str">
            <v>75862002</v>
          </cell>
          <cell r="G23">
            <v>46010</v>
          </cell>
          <cell r="H23" t="str">
            <v>55654473</v>
          </cell>
          <cell r="I23" t="str">
            <v>MPE21-1005</v>
          </cell>
          <cell r="J23" t="str">
            <v>K Printed Satin</v>
          </cell>
          <cell r="K23">
            <v>1</v>
          </cell>
          <cell r="L23">
            <v>7.47</v>
          </cell>
          <cell r="M23">
            <v>7.47</v>
          </cell>
          <cell r="N23" t="str">
            <v>SD2</v>
          </cell>
        </row>
        <row r="24">
          <cell r="D24">
            <v>8420405750</v>
          </cell>
          <cell r="E24" t="str">
            <v>ART</v>
          </cell>
          <cell r="F24" t="str">
            <v>75807669</v>
          </cell>
          <cell r="G24">
            <v>46009</v>
          </cell>
          <cell r="H24" t="str">
            <v>55646183</v>
          </cell>
          <cell r="I24" t="str">
            <v>MPS160-279</v>
          </cell>
          <cell r="J24" t="str">
            <v>Wall Mirror 36" diameter</v>
          </cell>
          <cell r="K24">
            <v>1</v>
          </cell>
          <cell r="L24">
            <v>144.72999999999999</v>
          </cell>
          <cell r="M24">
            <v>144.72999999999999</v>
          </cell>
          <cell r="N24" t="str">
            <v>SD3</v>
          </cell>
        </row>
        <row r="25">
          <cell r="D25">
            <v>8436074895</v>
          </cell>
          <cell r="E25" t="str">
            <v>TOWL</v>
          </cell>
          <cell r="F25" t="str">
            <v>75835661</v>
          </cell>
          <cell r="G25">
            <v>46008</v>
          </cell>
          <cell r="H25" t="str">
            <v>55636994</v>
          </cell>
          <cell r="I25" t="str">
            <v>MPS73-191</v>
          </cell>
          <cell r="J25" t="str">
            <v>800GSM Cotton 8 Piece Towel Se</v>
          </cell>
          <cell r="K25">
            <v>1</v>
          </cell>
          <cell r="L25">
            <v>34.19</v>
          </cell>
          <cell r="M25">
            <v>34.19</v>
          </cell>
          <cell r="N25" t="str">
            <v>SD3</v>
          </cell>
        </row>
        <row r="26">
          <cell r="D26">
            <v>8444730623</v>
          </cell>
          <cell r="E26" t="str">
            <v>ART</v>
          </cell>
          <cell r="F26" t="str">
            <v>75820733</v>
          </cell>
          <cell r="G26">
            <v>46008</v>
          </cell>
          <cell r="H26" t="str">
            <v>55643717</v>
          </cell>
          <cell r="I26" t="str">
            <v>MPS95F-0034</v>
          </cell>
          <cell r="J26" t="str">
            <v>Decor Mirror</v>
          </cell>
          <cell r="K26">
            <v>1</v>
          </cell>
          <cell r="L26">
            <v>100.7</v>
          </cell>
          <cell r="M26">
            <v>100.7</v>
          </cell>
          <cell r="N26" t="str">
            <v>SD3</v>
          </cell>
        </row>
        <row r="27">
          <cell r="D27">
            <v>8419938616</v>
          </cell>
          <cell r="E27" t="str">
            <v>FUR</v>
          </cell>
          <cell r="F27" t="str">
            <v>75811744</v>
          </cell>
          <cell r="G27">
            <v>46009</v>
          </cell>
          <cell r="H27" t="str">
            <v>55646184</v>
          </cell>
          <cell r="I27" t="str">
            <v>MT103-0132</v>
          </cell>
          <cell r="J27" t="str">
            <v>Amber  Swivel Chair</v>
          </cell>
          <cell r="K27">
            <v>1</v>
          </cell>
          <cell r="L27">
            <v>343.45</v>
          </cell>
          <cell r="M27">
            <v>343.45</v>
          </cell>
          <cell r="N27" t="str">
            <v>SD3</v>
          </cell>
        </row>
        <row r="28">
          <cell r="D28">
            <v>8421507426</v>
          </cell>
          <cell r="E28" t="str">
            <v>FUR</v>
          </cell>
          <cell r="F28" t="str">
            <v>75840705</v>
          </cell>
          <cell r="G28">
            <v>46009</v>
          </cell>
          <cell r="H28" t="str">
            <v>55652975</v>
          </cell>
          <cell r="I28" t="str">
            <v>MT105-0156</v>
          </cell>
          <cell r="J28" t="str">
            <v>Caymus Storage Bench</v>
          </cell>
          <cell r="K28">
            <v>1</v>
          </cell>
          <cell r="L28">
            <v>140.77000000000001</v>
          </cell>
          <cell r="M28">
            <v>140.77000000000001</v>
          </cell>
          <cell r="N28" t="str">
            <v>SD3</v>
          </cell>
        </row>
        <row r="29">
          <cell r="D29">
            <v>8428920021</v>
          </cell>
          <cell r="E29" t="str">
            <v>ART</v>
          </cell>
          <cell r="F29" t="str">
            <v>75831157</v>
          </cell>
          <cell r="G29">
            <v>46008</v>
          </cell>
          <cell r="H29" t="str">
            <v>55638369</v>
          </cell>
          <cell r="I29" t="str">
            <v>MT160-0021</v>
          </cell>
          <cell r="J29" t="str">
            <v>GinkgoMirror</v>
          </cell>
          <cell r="K29">
            <v>1</v>
          </cell>
          <cell r="L29">
            <v>84.6</v>
          </cell>
          <cell r="M29">
            <v>84.6</v>
          </cell>
          <cell r="N29" t="str">
            <v>SD3</v>
          </cell>
        </row>
        <row r="30">
          <cell r="D30">
            <v>8434860501</v>
          </cell>
          <cell r="E30" t="str">
            <v>SHET</v>
          </cell>
          <cell r="F30" t="str">
            <v>75799826</v>
          </cell>
          <cell r="G30">
            <v>46008</v>
          </cell>
          <cell r="H30" t="str">
            <v>55637065</v>
          </cell>
          <cell r="I30" t="str">
            <v>TN20-0275</v>
          </cell>
          <cell r="J30" t="str">
            <v>T Cozy Flannel Sheet Set</v>
          </cell>
          <cell r="K30">
            <v>1</v>
          </cell>
          <cell r="L30">
            <v>18.66</v>
          </cell>
          <cell r="M30">
            <v>18.66</v>
          </cell>
          <cell r="N30" t="str">
            <v>SD3</v>
          </cell>
        </row>
        <row r="31">
          <cell r="D31">
            <v>8428144416</v>
          </cell>
          <cell r="E31" t="str">
            <v>SHET</v>
          </cell>
          <cell r="F31" t="str">
            <v>75801963</v>
          </cell>
          <cell r="G31">
            <v>46008</v>
          </cell>
          <cell r="H31" t="str">
            <v>55637064</v>
          </cell>
          <cell r="I31" t="str">
            <v>TN20-0275</v>
          </cell>
          <cell r="J31" t="str">
            <v>T Cozy Flannel Sheet Set</v>
          </cell>
          <cell r="K31">
            <v>1</v>
          </cell>
          <cell r="L31">
            <v>18.66</v>
          </cell>
          <cell r="M31">
            <v>18.66</v>
          </cell>
          <cell r="N31" t="str">
            <v>SD3</v>
          </cell>
        </row>
        <row r="32">
          <cell r="D32">
            <v>8435662610</v>
          </cell>
          <cell r="E32" t="str">
            <v>SHET</v>
          </cell>
          <cell r="F32" t="str">
            <v>75819632</v>
          </cell>
          <cell r="G32">
            <v>46008</v>
          </cell>
          <cell r="H32" t="str">
            <v>55637062</v>
          </cell>
          <cell r="I32" t="str">
            <v>TN20-0275</v>
          </cell>
          <cell r="J32" t="str">
            <v>T Cozy Flannel Sheet Set</v>
          </cell>
          <cell r="K32">
            <v>1</v>
          </cell>
          <cell r="L32">
            <v>18.66</v>
          </cell>
          <cell r="M32">
            <v>18.66</v>
          </cell>
          <cell r="N32" t="str">
            <v>SD3</v>
          </cell>
        </row>
        <row r="33">
          <cell r="D33">
            <v>8443861245</v>
          </cell>
          <cell r="E33" t="str">
            <v>SHET</v>
          </cell>
          <cell r="F33" t="str">
            <v>75795664</v>
          </cell>
          <cell r="G33">
            <v>46008</v>
          </cell>
          <cell r="H33" t="str">
            <v>55637061</v>
          </cell>
          <cell r="I33" t="str">
            <v>TN20-0275</v>
          </cell>
          <cell r="J33" t="str">
            <v>T Cozy Flannel Sheet Set</v>
          </cell>
          <cell r="K33">
            <v>1</v>
          </cell>
          <cell r="L33">
            <v>18.66</v>
          </cell>
          <cell r="M33">
            <v>18.66</v>
          </cell>
          <cell r="N33" t="str">
            <v>SD3</v>
          </cell>
        </row>
        <row r="34">
          <cell r="D34">
            <v>8444819883</v>
          </cell>
          <cell r="E34" t="str">
            <v>SHET</v>
          </cell>
          <cell r="F34" t="str">
            <v>75824846</v>
          </cell>
          <cell r="G34">
            <v>46008</v>
          </cell>
          <cell r="H34" t="str">
            <v>55637864</v>
          </cell>
          <cell r="I34" t="str">
            <v>TN20-0361</v>
          </cell>
          <cell r="J34" t="str">
            <v>F Cozy Flannel Sheet Set</v>
          </cell>
          <cell r="K34">
            <v>1</v>
          </cell>
          <cell r="L34">
            <v>21.35</v>
          </cell>
          <cell r="M34">
            <v>21.35</v>
          </cell>
          <cell r="N34" t="str">
            <v>SD3</v>
          </cell>
        </row>
        <row r="35">
          <cell r="D35">
            <v>8427503123</v>
          </cell>
          <cell r="E35" t="str">
            <v>LGT</v>
          </cell>
          <cell r="F35" t="str">
            <v>75784583</v>
          </cell>
          <cell r="G35">
            <v>46008</v>
          </cell>
          <cell r="H35" t="str">
            <v>55637066</v>
          </cell>
          <cell r="I35" t="str">
            <v>UH153-0057</v>
          </cell>
          <cell r="J35" t="str">
            <v>Borel Table Lamp</v>
          </cell>
          <cell r="K35">
            <v>1</v>
          </cell>
          <cell r="L35">
            <v>71.849999999999994</v>
          </cell>
          <cell r="M35">
            <v>71.849999999999994</v>
          </cell>
          <cell r="N35" t="str">
            <v>SD3</v>
          </cell>
        </row>
        <row r="36">
          <cell r="D36">
            <v>8403443358</v>
          </cell>
          <cell r="E36" t="str">
            <v>BLK</v>
          </cell>
          <cell r="F36" t="str">
            <v>75773510</v>
          </cell>
          <cell r="G36">
            <v>46008</v>
          </cell>
          <cell r="H36" t="str">
            <v>55636988</v>
          </cell>
          <cell r="I36" t="str">
            <v>WR10-2414</v>
          </cell>
          <cell r="J36" t="str">
            <v>F/Q Alton/Alton Comforter Set</v>
          </cell>
          <cell r="K36">
            <v>1</v>
          </cell>
          <cell r="L36">
            <v>67.260000000000005</v>
          </cell>
          <cell r="M36">
            <v>67.260000000000005</v>
          </cell>
          <cell r="N36" t="str">
            <v>SD3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62.950204166664" createdVersion="4" refreshedVersion="4" minRefreshableVersion="3" recordCount="33">
  <cacheSource type="worksheet">
    <worksheetSource ref="A1:O34" sheet="Sheet1"/>
  </cacheSource>
  <cacheFields count="15">
    <cacheField name="VENDOR NUMBER" numFmtId="0">
      <sharedItems containsSemiMixedTypes="0" containsString="0" containsNumber="1" containsInteger="1" minValue="1329463" maxValue="1329463"/>
    </cacheField>
    <cacheField name="VENDOR NAME" numFmtId="0">
      <sharedItems/>
    </cacheField>
    <cacheField name="PAYMENT DATE" numFmtId="14">
      <sharedItems containsSemiMixedTypes="0" containsNonDate="0" containsDate="1" containsString="0" minDate="2026-02-05T00:00:00" maxDate="2026-02-06T00:00:00"/>
    </cacheField>
    <cacheField name="PAYMENT NUMBER" numFmtId="0">
      <sharedItems containsSemiMixedTypes="0" containsString="0" containsNumber="1" containsInteger="1" minValue="2000015751" maxValue="2000015751"/>
    </cacheField>
    <cacheField name="DOCUMENT ID" numFmtId="0">
      <sharedItems containsSemiMixedTypes="0" containsString="0" containsNumber="1" containsInteger="1" minValue="1705255881" maxValue="1705263898"/>
    </cacheField>
    <cacheField name="DOCUMENT NUMBER" numFmtId="0">
      <sharedItems/>
    </cacheField>
    <cacheField name="REASON CODE" numFmtId="0">
      <sharedItems/>
    </cacheField>
    <cacheField name="PAYMENT DESCRIPTION" numFmtId="0">
      <sharedItems/>
    </cacheField>
    <cacheField name="DOCUMENT DATE" numFmtId="14">
      <sharedItems containsSemiMixedTypes="0" containsNonDate="0" containsDate="1" containsString="0" minDate="2026-01-31T00:00:00" maxDate="2026-02-01T00:00:00"/>
    </cacheField>
    <cacheField name="DOCUMENT AMOUNT" numFmtId="0">
      <sharedItems containsSemiMixedTypes="0" containsString="0" containsNumber="1" containsInteger="1" minValue="-5" maxValue="-5"/>
    </cacheField>
    <cacheField name="DISCOUNT AMOUNT" numFmtId="0">
      <sharedItems containsSemiMixedTypes="0" containsString="0" containsNumber="1" containsInteger="1" minValue="0" maxValue="0"/>
    </cacheField>
    <cacheField name="NET AMOUNT" numFmtId="0">
      <sharedItems containsSemiMixedTypes="0" containsString="0" containsNumber="1" containsInteger="1" minValue="-5" maxValue="-5"/>
    </cacheField>
    <cacheField name="PO#" numFmtId="0">
      <sharedItems containsSemiMixedTypes="0" containsString="0" containsNumber="1" containsInteger="1" minValue="8403441218" maxValue="8445845609"/>
    </cacheField>
    <cacheField name="LOC" numFmtId="0">
      <sharedItems count="1">
        <s v="SD3"/>
      </sharedItems>
    </cacheField>
    <cacheField name="DivisioN" numFmtId="0">
      <sharedItems count="7">
        <s v="FUR"/>
        <s v="SHET"/>
        <s v="ADUL"/>
        <s v="ART"/>
        <s v="LGT"/>
        <s v="BLK"/>
        <s v="TOW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n v="1329463"/>
    <s v="JLA HOME INC"/>
    <d v="2026-02-05T00:00:00"/>
    <n v="2000015751"/>
    <n v="1705255881"/>
    <s v="DV011737805"/>
    <s v="null"/>
    <s v="DVS OTSA LATE/001//902003043852752"/>
    <d v="2026-01-31T00:00:00"/>
    <n v="-5"/>
    <n v="0"/>
    <n v="-5"/>
    <n v="8434170937"/>
    <x v="0"/>
    <x v="0"/>
  </r>
  <r>
    <n v="1329463"/>
    <s v="JLA HOME INC"/>
    <d v="2026-02-05T00:00:00"/>
    <n v="2000015751"/>
    <n v="1705262846"/>
    <s v="DV011737785"/>
    <s v="null"/>
    <s v="DVS OTSA LATE/001//102003107942071"/>
    <d v="2026-01-31T00:00:00"/>
    <n v="-5"/>
    <n v="0"/>
    <n v="-5"/>
    <n v="8428144416"/>
    <x v="0"/>
    <x v="1"/>
  </r>
  <r>
    <n v="1329463"/>
    <s v="JLA HOME INC"/>
    <d v="2026-02-05T00:00:00"/>
    <n v="2000015751"/>
    <n v="1705263130"/>
    <s v="DV011737617"/>
    <s v="null"/>
    <s v="DVS OTSA LATE/001//102003104794868"/>
    <d v="2026-01-31T00:00:00"/>
    <n v="-5"/>
    <n v="0"/>
    <n v="-5"/>
    <n v="8427249673"/>
    <x v="0"/>
    <x v="0"/>
  </r>
  <r>
    <n v="1329463"/>
    <s v="JLA HOME INC"/>
    <d v="2026-02-05T00:00:00"/>
    <n v="2000015751"/>
    <n v="1705263138"/>
    <s v="DV011738082"/>
    <s v="null"/>
    <s v="DVS OTSA LATE/001//912003124909406"/>
    <d v="2026-01-31T00:00:00"/>
    <n v="-5"/>
    <n v="0"/>
    <n v="-5"/>
    <n v="8421908293"/>
    <x v="0"/>
    <x v="0"/>
  </r>
  <r>
    <n v="1329463"/>
    <s v="JLA HOME INC"/>
    <d v="2026-02-05T00:00:00"/>
    <n v="2000015751"/>
    <n v="1705263193"/>
    <s v="DV011738109"/>
    <s v="null"/>
    <s v="DVS OTSA LATE/001//912003137359733"/>
    <d v="2026-01-31T00:00:00"/>
    <n v="-5"/>
    <n v="0"/>
    <n v="-5"/>
    <n v="8421914744"/>
    <x v="0"/>
    <x v="0"/>
  </r>
  <r>
    <n v="1329463"/>
    <s v="JLA HOME INC"/>
    <d v="2026-02-05T00:00:00"/>
    <n v="2000015751"/>
    <n v="1705263287"/>
    <s v="DV011737627"/>
    <s v="null"/>
    <s v="DVS OTSA LATE/001//902003110947394"/>
    <d v="2026-01-31T00:00:00"/>
    <n v="-5"/>
    <n v="0"/>
    <n v="-5"/>
    <n v="8403441218"/>
    <x v="0"/>
    <x v="2"/>
  </r>
  <r>
    <n v="1329463"/>
    <s v="JLA HOME INC"/>
    <d v="2026-02-05T00:00:00"/>
    <n v="2000015751"/>
    <n v="1705263302"/>
    <s v="DV011737646"/>
    <s v="null"/>
    <s v="DVS OTSA LATE/001//912003112567452"/>
    <d v="2026-01-31T00:00:00"/>
    <n v="-5"/>
    <n v="0"/>
    <n v="-5"/>
    <n v="8419451208"/>
    <x v="0"/>
    <x v="3"/>
  </r>
  <r>
    <n v="1329463"/>
    <s v="JLA HOME INC"/>
    <d v="2026-02-05T00:00:00"/>
    <n v="2000015751"/>
    <n v="1705263307"/>
    <s v="DV011737755"/>
    <s v="null"/>
    <s v="DVS OTSA LATE/001//912003123352239"/>
    <d v="2026-01-31T00:00:00"/>
    <n v="-5"/>
    <n v="0"/>
    <n v="-5"/>
    <n v="8427028573"/>
    <x v="0"/>
    <x v="2"/>
  </r>
  <r>
    <n v="1329463"/>
    <s v="JLA HOME INC"/>
    <d v="2026-02-05T00:00:00"/>
    <n v="2000015751"/>
    <n v="1705263309"/>
    <s v="DV011737656"/>
    <s v="null"/>
    <s v="DVS OTSA LATE/001//912003118452164"/>
    <d v="2026-01-31T00:00:00"/>
    <n v="-5"/>
    <n v="0"/>
    <n v="-5"/>
    <n v="8427503123"/>
    <x v="0"/>
    <x v="4"/>
  </r>
  <r>
    <n v="1329463"/>
    <s v="JLA HOME INC"/>
    <d v="2026-02-05T00:00:00"/>
    <n v="2000015751"/>
    <n v="1705263313"/>
    <s v="DV011737841"/>
    <s v="null"/>
    <s v="DVS OTSA LATE/001//912003078075891"/>
    <d v="2026-01-31T00:00:00"/>
    <n v="-5"/>
    <n v="0"/>
    <n v="-5"/>
    <n v="8427774157"/>
    <x v="0"/>
    <x v="5"/>
  </r>
  <r>
    <n v="1329463"/>
    <s v="JLA HOME INC"/>
    <d v="2026-02-05T00:00:00"/>
    <n v="2000015751"/>
    <n v="1705263327"/>
    <s v="DV011737868"/>
    <s v="null"/>
    <s v="DVS OTSA LATE/001//912003113085903"/>
    <d v="2026-01-31T00:00:00"/>
    <n v="-5"/>
    <n v="0"/>
    <n v="-5"/>
    <n v="8434182316"/>
    <x v="0"/>
    <x v="3"/>
  </r>
  <r>
    <n v="1329463"/>
    <s v="JLA HOME INC"/>
    <d v="2026-02-05T00:00:00"/>
    <n v="2000015751"/>
    <n v="1705263337"/>
    <s v="DV011737776"/>
    <s v="null"/>
    <s v="DVS OTSA LATE/001//102003008538891"/>
    <d v="2026-01-31T00:00:00"/>
    <n v="-5"/>
    <n v="0"/>
    <n v="-5"/>
    <n v="8419938616"/>
    <x v="0"/>
    <x v="0"/>
  </r>
  <r>
    <n v="1329463"/>
    <s v="JLA HOME INC"/>
    <d v="2026-02-05T00:00:00"/>
    <n v="2000015751"/>
    <n v="1705263340"/>
    <s v="DV011737795"/>
    <s v="null"/>
    <s v="DVS OTSA LATE/001//902003043852752"/>
    <d v="2026-01-31T00:00:00"/>
    <n v="-5"/>
    <n v="0"/>
    <n v="-5"/>
    <n v="8434170936"/>
    <x v="0"/>
    <x v="0"/>
  </r>
  <r>
    <n v="1329463"/>
    <s v="JLA HOME INC"/>
    <d v="2026-02-05T00:00:00"/>
    <n v="2000015751"/>
    <n v="1705263341"/>
    <s v="DV011737667"/>
    <s v="null"/>
    <s v="DVS OTSA LATE/001//912003123034818"/>
    <d v="2026-01-31T00:00:00"/>
    <n v="-5"/>
    <n v="0"/>
    <n v="-5"/>
    <n v="8403443358"/>
    <x v="0"/>
    <x v="5"/>
  </r>
  <r>
    <n v="1329463"/>
    <s v="JLA HOME INC"/>
    <d v="2026-02-05T00:00:00"/>
    <n v="2000015751"/>
    <n v="1705263351"/>
    <s v="DV011737637"/>
    <s v="null"/>
    <s v="DVS OTSA LATE/001//912003109191498"/>
    <d v="2026-01-31T00:00:00"/>
    <n v="-5"/>
    <n v="0"/>
    <n v="-5"/>
    <n v="8433726951"/>
    <x v="0"/>
    <x v="5"/>
  </r>
  <r>
    <n v="1329463"/>
    <s v="JLA HOME INC"/>
    <d v="2026-02-05T00:00:00"/>
    <n v="2000015751"/>
    <n v="1705263387"/>
    <s v="DV011737948"/>
    <s v="null"/>
    <s v="DVS OTSA LATE/001//912003106552740"/>
    <d v="2026-01-31T00:00:00"/>
    <n v="-5"/>
    <n v="0"/>
    <n v="-5"/>
    <n v="8420405750"/>
    <x v="0"/>
    <x v="3"/>
  </r>
  <r>
    <n v="1329463"/>
    <s v="JLA HOME INC"/>
    <d v="2026-02-05T00:00:00"/>
    <n v="2000015751"/>
    <n v="1705263426"/>
    <s v="DV011737874"/>
    <s v="null"/>
    <s v="DVS OTSA LATE/001//912003126130709"/>
    <d v="2026-01-31T00:00:00"/>
    <n v="-5"/>
    <n v="0"/>
    <n v="-5"/>
    <n v="8434264408"/>
    <x v="0"/>
    <x v="0"/>
  </r>
  <r>
    <n v="1329463"/>
    <s v="JLA HOME INC"/>
    <d v="2026-02-05T00:00:00"/>
    <n v="2000015751"/>
    <n v="1705263458"/>
    <s v="DV011737968"/>
    <s v="null"/>
    <s v="DVS OTSA LATE/001//912003122157439"/>
    <d v="2026-01-31T00:00:00"/>
    <n v="-5"/>
    <n v="0"/>
    <n v="-5"/>
    <n v="8444588522"/>
    <x v="0"/>
    <x v="3"/>
  </r>
  <r>
    <n v="1329463"/>
    <s v="JLA HOME INC"/>
    <d v="2026-02-05T00:00:00"/>
    <n v="2000015751"/>
    <n v="1705263488"/>
    <s v="DV011737918"/>
    <s v="null"/>
    <s v="DVS OTSA LATE/001//912003128181405"/>
    <d v="2026-01-31T00:00:00"/>
    <n v="-5"/>
    <n v="0"/>
    <n v="-5"/>
    <n v="8443861245"/>
    <x v="0"/>
    <x v="1"/>
  </r>
  <r>
    <n v="1329463"/>
    <s v="JLA HOME INC"/>
    <d v="2026-02-05T00:00:00"/>
    <n v="2000015751"/>
    <n v="1705263491"/>
    <s v="DV011737927"/>
    <s v="null"/>
    <s v="DVS OTSA LATE/001//902003131833983"/>
    <d v="2026-01-31T00:00:00"/>
    <n v="-5"/>
    <n v="0"/>
    <n v="-5"/>
    <n v="8444730623"/>
    <x v="0"/>
    <x v="3"/>
  </r>
  <r>
    <n v="1329463"/>
    <s v="JLA HOME INC"/>
    <d v="2026-02-05T00:00:00"/>
    <n v="2000015751"/>
    <n v="1705263513"/>
    <s v="DV011737860"/>
    <s v="null"/>
    <s v="DVS OTSA LATE/001//912003109217687"/>
    <d v="2026-01-31T00:00:00"/>
    <n v="-5"/>
    <n v="0"/>
    <n v="-5"/>
    <n v="8434860501"/>
    <x v="0"/>
    <x v="1"/>
  </r>
  <r>
    <n v="1329463"/>
    <s v="JLA HOME INC"/>
    <d v="2026-02-05T00:00:00"/>
    <n v="2000015751"/>
    <n v="1705263526"/>
    <s v="DV011737980"/>
    <s v="null"/>
    <s v="DVS OTSA LATE/001//912003126779068"/>
    <d v="2026-01-31T00:00:00"/>
    <n v="-5"/>
    <n v="0"/>
    <n v="-5"/>
    <n v="8444819883"/>
    <x v="0"/>
    <x v="1"/>
  </r>
  <r>
    <n v="1329463"/>
    <s v="JLA HOME INC"/>
    <d v="2026-02-05T00:00:00"/>
    <n v="2000015751"/>
    <n v="1705263536"/>
    <s v="DV011738049"/>
    <s v="null"/>
    <s v="DVS OTSA LATE/001//902003129921336"/>
    <d v="2026-01-31T00:00:00"/>
    <n v="-5"/>
    <n v="0"/>
    <n v="-5"/>
    <n v="8421507426"/>
    <x v="0"/>
    <x v="0"/>
  </r>
  <r>
    <n v="1329463"/>
    <s v="JLA HOME INC"/>
    <d v="2026-02-05T00:00:00"/>
    <n v="2000015751"/>
    <n v="1705263587"/>
    <s v="DV011737884"/>
    <s v="null"/>
    <s v="DVS OTSA LATE/001//912003127563611"/>
    <d v="2026-01-31T00:00:00"/>
    <n v="-5"/>
    <n v="0"/>
    <n v="-5"/>
    <n v="8444100597"/>
    <x v="0"/>
    <x v="3"/>
  </r>
  <r>
    <n v="1329463"/>
    <s v="JLA HOME INC"/>
    <d v="2026-02-05T00:00:00"/>
    <n v="2000015751"/>
    <n v="1705263620"/>
    <s v="DV011737894"/>
    <s v="null"/>
    <s v="DVS OTSA LATE/001//912003128171439"/>
    <d v="2026-01-31T00:00:00"/>
    <n v="-5"/>
    <n v="0"/>
    <n v="-5"/>
    <n v="8434682787"/>
    <x v="0"/>
    <x v="0"/>
  </r>
  <r>
    <n v="1329463"/>
    <s v="JLA HOME INC"/>
    <d v="2026-02-05T00:00:00"/>
    <n v="2000015751"/>
    <n v="1705263622"/>
    <s v="DV011737851"/>
    <s v="null"/>
    <s v="DVS OTSA LATE/001//912003106973191"/>
    <d v="2026-01-31T00:00:00"/>
    <n v="-5"/>
    <n v="0"/>
    <n v="-5"/>
    <n v="8434443846"/>
    <x v="0"/>
    <x v="0"/>
  </r>
  <r>
    <n v="1329463"/>
    <s v="JLA HOME INC"/>
    <d v="2026-02-05T00:00:00"/>
    <n v="2000015751"/>
    <n v="1705263624"/>
    <s v="DV011738120"/>
    <s v="null"/>
    <s v="DVS OTSA LATE/001//912003062406885"/>
    <d v="2026-01-31T00:00:00"/>
    <n v="-5"/>
    <n v="0"/>
    <n v="-5"/>
    <n v="8445845609"/>
    <x v="0"/>
    <x v="3"/>
  </r>
  <r>
    <n v="1329463"/>
    <s v="JLA HOME INC"/>
    <d v="2026-02-05T00:00:00"/>
    <n v="2000015751"/>
    <n v="1705263631"/>
    <s v="DV011737909"/>
    <s v="null"/>
    <s v="DVS OTSA LATE/001//912003128173244"/>
    <d v="2026-01-31T00:00:00"/>
    <n v="-5"/>
    <n v="0"/>
    <n v="-5"/>
    <n v="8428198935"/>
    <x v="0"/>
    <x v="4"/>
  </r>
  <r>
    <n v="1329463"/>
    <s v="JLA HOME INC"/>
    <d v="2026-02-05T00:00:00"/>
    <n v="2000015751"/>
    <n v="1705263655"/>
    <s v="DV011737938"/>
    <s v="null"/>
    <s v="DVS OTSA LATE/001//912003074279722"/>
    <d v="2026-01-31T00:00:00"/>
    <n v="-5"/>
    <n v="0"/>
    <n v="-5"/>
    <n v="8428920021"/>
    <x v="0"/>
    <x v="3"/>
  </r>
  <r>
    <n v="1329463"/>
    <s v="JLA HOME INC"/>
    <d v="2026-02-05T00:00:00"/>
    <n v="2000015751"/>
    <n v="1705263741"/>
    <s v="DV011737991"/>
    <s v="null"/>
    <s v="DVS OTSA LATE/001//912003127350791"/>
    <d v="2026-01-31T00:00:00"/>
    <n v="-5"/>
    <n v="0"/>
    <n v="-5"/>
    <n v="8435662610"/>
    <x v="0"/>
    <x v="1"/>
  </r>
  <r>
    <n v="1329463"/>
    <s v="JLA HOME INC"/>
    <d v="2026-02-05T00:00:00"/>
    <n v="2000015751"/>
    <n v="1705263751"/>
    <s v="DV011737958"/>
    <s v="null"/>
    <s v="DVS OTSA LATE/001//912003113233782"/>
    <d v="2026-01-31T00:00:00"/>
    <n v="-5"/>
    <n v="0"/>
    <n v="-5"/>
    <n v="8421048089"/>
    <x v="0"/>
    <x v="0"/>
  </r>
  <r>
    <n v="1329463"/>
    <s v="JLA HOME INC"/>
    <d v="2026-02-05T00:00:00"/>
    <n v="2000015751"/>
    <n v="1705263873"/>
    <s v="DV011738032"/>
    <s v="null"/>
    <s v="DVS OTSA LATE/001//912003131303702"/>
    <d v="2026-01-31T00:00:00"/>
    <n v="-5"/>
    <n v="0"/>
    <n v="-5"/>
    <n v="8420705233"/>
    <x v="0"/>
    <x v="0"/>
  </r>
  <r>
    <n v="1329463"/>
    <s v="JLA HOME INC"/>
    <d v="2026-02-05T00:00:00"/>
    <n v="2000015751"/>
    <n v="1705263898"/>
    <s v="DV011738042"/>
    <s v="null"/>
    <s v="DVS OTSA LATE/001//102003124600322"/>
    <d v="2026-01-31T00:00:00"/>
    <n v="-5"/>
    <n v="0"/>
    <n v="-5"/>
    <n v="8436074895"/>
    <x v="0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38:I46" firstHeaderRow="1" firstDataRow="1" firstDataCol="1"/>
  <pivotFields count="15">
    <pivotField showAll="0"/>
    <pivotField showAll="0"/>
    <pivotField numFmtId="14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showAll="0">
      <items count="2">
        <item x="0"/>
        <item t="default"/>
      </items>
    </pivotField>
    <pivotField axis="axisRow" showAll="0">
      <items count="8">
        <item x="2"/>
        <item x="3"/>
        <item x="5"/>
        <item x="0"/>
        <item x="4"/>
        <item x="1"/>
        <item x="6"/>
        <item t="default"/>
      </items>
    </pivotField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NET AMOUNT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A16" workbookViewId="0">
      <selection activeCell="Q15" sqref="Q15"/>
    </sheetView>
  </sheetViews>
  <sheetFormatPr defaultColWidth="12.85546875" defaultRowHeight="15" x14ac:dyDescent="0.25"/>
  <cols>
    <col min="8" max="8" width="13.140625" customWidth="1"/>
    <col min="9" max="9" width="20.140625" bestFit="1" customWidth="1"/>
    <col min="16" max="16" width="12.85546875" style="9"/>
  </cols>
  <sheetData>
    <row r="1" spans="1:1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/>
    </row>
    <row r="2" spans="1:16" x14ac:dyDescent="0.25">
      <c r="A2" s="1">
        <v>1329463</v>
      </c>
      <c r="B2" s="1" t="s">
        <v>15</v>
      </c>
      <c r="C2" s="3">
        <v>46058</v>
      </c>
      <c r="D2" s="1">
        <v>2000015751</v>
      </c>
      <c r="E2" s="1">
        <v>1705255881</v>
      </c>
      <c r="F2" s="1" t="s">
        <v>16</v>
      </c>
      <c r="G2" s="1" t="s">
        <v>17</v>
      </c>
      <c r="H2" s="1" t="s">
        <v>18</v>
      </c>
      <c r="I2" s="3">
        <v>46053</v>
      </c>
      <c r="J2" s="1">
        <v>-5</v>
      </c>
      <c r="K2" s="1">
        <v>0</v>
      </c>
      <c r="L2" s="1">
        <v>-5</v>
      </c>
      <c r="M2" s="1">
        <v>8434170937</v>
      </c>
      <c r="N2" s="1" t="str">
        <f>VLOOKUP(M2,[1]Sheet1!$D$2:$N$36,11,FALSE)</f>
        <v>SD3</v>
      </c>
      <c r="O2" s="1" t="s">
        <v>19</v>
      </c>
    </row>
    <row r="3" spans="1:16" x14ac:dyDescent="0.25">
      <c r="A3" s="1">
        <v>1329463</v>
      </c>
      <c r="B3" s="1" t="s">
        <v>15</v>
      </c>
      <c r="C3" s="3">
        <v>46058</v>
      </c>
      <c r="D3" s="1">
        <v>2000015751</v>
      </c>
      <c r="E3" s="1">
        <v>1705262846</v>
      </c>
      <c r="F3" s="1" t="s">
        <v>20</v>
      </c>
      <c r="G3" s="1" t="s">
        <v>17</v>
      </c>
      <c r="H3" s="1" t="s">
        <v>21</v>
      </c>
      <c r="I3" s="3">
        <v>46053</v>
      </c>
      <c r="J3" s="1">
        <v>-5</v>
      </c>
      <c r="K3" s="1">
        <v>0</v>
      </c>
      <c r="L3" s="1">
        <v>-5</v>
      </c>
      <c r="M3" s="1">
        <v>8428144416</v>
      </c>
      <c r="N3" s="1" t="str">
        <f>VLOOKUP(M3,[1]Sheet1!$D$2:$N$36,11,FALSE)</f>
        <v>SD3</v>
      </c>
      <c r="O3" s="1" t="s">
        <v>22</v>
      </c>
    </row>
    <row r="4" spans="1:16" x14ac:dyDescent="0.25">
      <c r="A4" s="1">
        <v>1329463</v>
      </c>
      <c r="B4" s="1" t="s">
        <v>15</v>
      </c>
      <c r="C4" s="3">
        <v>46058</v>
      </c>
      <c r="D4" s="1">
        <v>2000015751</v>
      </c>
      <c r="E4" s="1">
        <v>1705263130</v>
      </c>
      <c r="F4" s="1" t="s">
        <v>23</v>
      </c>
      <c r="G4" s="1" t="s">
        <v>17</v>
      </c>
      <c r="H4" s="1" t="s">
        <v>24</v>
      </c>
      <c r="I4" s="3">
        <v>46053</v>
      </c>
      <c r="J4" s="1">
        <v>-5</v>
      </c>
      <c r="K4" s="1">
        <v>0</v>
      </c>
      <c r="L4" s="1">
        <v>-5</v>
      </c>
      <c r="M4" s="1">
        <v>8427249673</v>
      </c>
      <c r="N4" s="1" t="str">
        <f>VLOOKUP(M4,[1]Sheet1!$D$2:$N$36,11,FALSE)</f>
        <v>SD3</v>
      </c>
      <c r="O4" s="1" t="s">
        <v>19</v>
      </c>
    </row>
    <row r="5" spans="1:16" x14ac:dyDescent="0.25">
      <c r="A5" s="1">
        <v>1329463</v>
      </c>
      <c r="B5" s="1" t="s">
        <v>15</v>
      </c>
      <c r="C5" s="3">
        <v>46058</v>
      </c>
      <c r="D5" s="1">
        <v>2000015751</v>
      </c>
      <c r="E5" s="1">
        <v>1705263138</v>
      </c>
      <c r="F5" s="1" t="s">
        <v>25</v>
      </c>
      <c r="G5" s="1" t="s">
        <v>17</v>
      </c>
      <c r="H5" s="1" t="s">
        <v>26</v>
      </c>
      <c r="I5" s="3">
        <v>46053</v>
      </c>
      <c r="J5" s="1">
        <v>-5</v>
      </c>
      <c r="K5" s="1">
        <v>0</v>
      </c>
      <c r="L5" s="1">
        <v>-5</v>
      </c>
      <c r="M5" s="1">
        <v>8421908293</v>
      </c>
      <c r="N5" s="1" t="str">
        <f>VLOOKUP(M5,[1]Sheet1!$D$2:$N$36,11,FALSE)</f>
        <v>SD3</v>
      </c>
      <c r="O5" s="1" t="s">
        <v>19</v>
      </c>
    </row>
    <row r="6" spans="1:16" x14ac:dyDescent="0.25">
      <c r="A6" s="1">
        <v>1329463</v>
      </c>
      <c r="B6" s="1" t="s">
        <v>15</v>
      </c>
      <c r="C6" s="3">
        <v>46058</v>
      </c>
      <c r="D6" s="1">
        <v>2000015751</v>
      </c>
      <c r="E6" s="1">
        <v>1705263193</v>
      </c>
      <c r="F6" s="1" t="s">
        <v>27</v>
      </c>
      <c r="G6" s="1" t="s">
        <v>17</v>
      </c>
      <c r="H6" s="1" t="s">
        <v>28</v>
      </c>
      <c r="I6" s="3">
        <v>46053</v>
      </c>
      <c r="J6" s="1">
        <v>-5</v>
      </c>
      <c r="K6" s="1">
        <v>0</v>
      </c>
      <c r="L6" s="1">
        <v>-5</v>
      </c>
      <c r="M6" s="1">
        <v>8421914744</v>
      </c>
      <c r="N6" s="1" t="str">
        <f>VLOOKUP(M6,[1]Sheet1!$D$2:$N$36,11,FALSE)</f>
        <v>SD3</v>
      </c>
      <c r="O6" s="1" t="s">
        <v>19</v>
      </c>
    </row>
    <row r="7" spans="1:16" x14ac:dyDescent="0.25">
      <c r="A7" s="1">
        <v>1329463</v>
      </c>
      <c r="B7" s="1" t="s">
        <v>15</v>
      </c>
      <c r="C7" s="3">
        <v>46058</v>
      </c>
      <c r="D7" s="1">
        <v>2000015751</v>
      </c>
      <c r="E7" s="1">
        <v>1705263287</v>
      </c>
      <c r="F7" s="1" t="s">
        <v>29</v>
      </c>
      <c r="G7" s="1" t="s">
        <v>17</v>
      </c>
      <c r="H7" s="1" t="s">
        <v>30</v>
      </c>
      <c r="I7" s="3">
        <v>46053</v>
      </c>
      <c r="J7" s="1">
        <v>-5</v>
      </c>
      <c r="K7" s="1">
        <v>0</v>
      </c>
      <c r="L7" s="1">
        <v>-5</v>
      </c>
      <c r="M7" s="1">
        <v>8403441218</v>
      </c>
      <c r="N7" s="1" t="str">
        <f>VLOOKUP(M7,[1]Sheet1!$D$2:$N$36,11,FALSE)</f>
        <v>SD3</v>
      </c>
      <c r="O7" s="1" t="s">
        <v>31</v>
      </c>
    </row>
    <row r="8" spans="1:16" x14ac:dyDescent="0.25">
      <c r="A8" s="1">
        <v>1329463</v>
      </c>
      <c r="B8" s="1" t="s">
        <v>15</v>
      </c>
      <c r="C8" s="3">
        <v>46058</v>
      </c>
      <c r="D8" s="1">
        <v>2000015751</v>
      </c>
      <c r="E8" s="1">
        <v>1705263302</v>
      </c>
      <c r="F8" s="1" t="s">
        <v>32</v>
      </c>
      <c r="G8" s="1" t="s">
        <v>17</v>
      </c>
      <c r="H8" s="1" t="s">
        <v>33</v>
      </c>
      <c r="I8" s="3">
        <v>46053</v>
      </c>
      <c r="J8" s="1">
        <v>-5</v>
      </c>
      <c r="K8" s="1">
        <v>0</v>
      </c>
      <c r="L8" s="1">
        <v>-5</v>
      </c>
      <c r="M8" s="1">
        <v>8419451208</v>
      </c>
      <c r="N8" s="1" t="str">
        <f>VLOOKUP(M8,[1]Sheet1!$D$2:$N$36,11,FALSE)</f>
        <v>SD3</v>
      </c>
      <c r="O8" s="1" t="s">
        <v>34</v>
      </c>
    </row>
    <row r="9" spans="1:16" x14ac:dyDescent="0.25">
      <c r="A9" s="1">
        <v>1329463</v>
      </c>
      <c r="B9" s="1" t="s">
        <v>15</v>
      </c>
      <c r="C9" s="3">
        <v>46058</v>
      </c>
      <c r="D9" s="1">
        <v>2000015751</v>
      </c>
      <c r="E9" s="1">
        <v>1705263307</v>
      </c>
      <c r="F9" s="1" t="s">
        <v>35</v>
      </c>
      <c r="G9" s="1" t="s">
        <v>17</v>
      </c>
      <c r="H9" s="1" t="s">
        <v>36</v>
      </c>
      <c r="I9" s="3">
        <v>46053</v>
      </c>
      <c r="J9" s="1">
        <v>-5</v>
      </c>
      <c r="K9" s="1">
        <v>0</v>
      </c>
      <c r="L9" s="1">
        <v>-5</v>
      </c>
      <c r="M9" s="1">
        <v>8427028573</v>
      </c>
      <c r="N9" s="1" t="str">
        <f>VLOOKUP(M9,[1]Sheet1!$D$2:$N$36,11,FALSE)</f>
        <v>SD3</v>
      </c>
      <c r="O9" s="1" t="s">
        <v>31</v>
      </c>
    </row>
    <row r="10" spans="1:16" x14ac:dyDescent="0.25">
      <c r="A10" s="1">
        <v>1329463</v>
      </c>
      <c r="B10" s="1" t="s">
        <v>15</v>
      </c>
      <c r="C10" s="3">
        <v>46058</v>
      </c>
      <c r="D10" s="1">
        <v>2000015751</v>
      </c>
      <c r="E10" s="1">
        <v>1705263309</v>
      </c>
      <c r="F10" s="1" t="s">
        <v>37</v>
      </c>
      <c r="G10" s="1" t="s">
        <v>17</v>
      </c>
      <c r="H10" s="1" t="s">
        <v>38</v>
      </c>
      <c r="I10" s="3">
        <v>46053</v>
      </c>
      <c r="J10" s="1">
        <v>-5</v>
      </c>
      <c r="K10" s="1">
        <v>0</v>
      </c>
      <c r="L10" s="1">
        <v>-5</v>
      </c>
      <c r="M10" s="1">
        <v>8427503123</v>
      </c>
      <c r="N10" s="1" t="str">
        <f>VLOOKUP(M10,[1]Sheet1!$D$2:$N$36,11,FALSE)</f>
        <v>SD3</v>
      </c>
      <c r="O10" s="1" t="s">
        <v>39</v>
      </c>
    </row>
    <row r="11" spans="1:16" x14ac:dyDescent="0.25">
      <c r="A11" s="1">
        <v>1329463</v>
      </c>
      <c r="B11" s="1" t="s">
        <v>15</v>
      </c>
      <c r="C11" s="3">
        <v>46058</v>
      </c>
      <c r="D11" s="1">
        <v>2000015751</v>
      </c>
      <c r="E11" s="1">
        <v>1705263313</v>
      </c>
      <c r="F11" s="1" t="s">
        <v>40</v>
      </c>
      <c r="G11" s="1" t="s">
        <v>17</v>
      </c>
      <c r="H11" s="1" t="s">
        <v>41</v>
      </c>
      <c r="I11" s="3">
        <v>46053</v>
      </c>
      <c r="J11" s="1">
        <v>-5</v>
      </c>
      <c r="K11" s="1">
        <v>0</v>
      </c>
      <c r="L11" s="1">
        <v>-5</v>
      </c>
      <c r="M11" s="1">
        <v>8427774157</v>
      </c>
      <c r="N11" s="1" t="str">
        <f>VLOOKUP(M11,[1]Sheet1!$D$2:$N$36,11,FALSE)</f>
        <v>SD3</v>
      </c>
      <c r="O11" s="1" t="s">
        <v>42</v>
      </c>
    </row>
    <row r="12" spans="1:16" x14ac:dyDescent="0.25">
      <c r="A12" s="1">
        <v>1329463</v>
      </c>
      <c r="B12" s="1" t="s">
        <v>15</v>
      </c>
      <c r="C12" s="3">
        <v>46058</v>
      </c>
      <c r="D12" s="1">
        <v>2000015751</v>
      </c>
      <c r="E12" s="1">
        <v>1705263327</v>
      </c>
      <c r="F12" s="1" t="s">
        <v>43</v>
      </c>
      <c r="G12" s="1" t="s">
        <v>17</v>
      </c>
      <c r="H12" s="1" t="s">
        <v>44</v>
      </c>
      <c r="I12" s="3">
        <v>46053</v>
      </c>
      <c r="J12" s="1">
        <v>-5</v>
      </c>
      <c r="K12" s="1">
        <v>0</v>
      </c>
      <c r="L12" s="1">
        <v>-5</v>
      </c>
      <c r="M12" s="1">
        <v>8434182316</v>
      </c>
      <c r="N12" s="1" t="str">
        <f>VLOOKUP(M12,[1]Sheet1!$D$2:$N$36,11,FALSE)</f>
        <v>SD3</v>
      </c>
      <c r="O12" s="1" t="s">
        <v>34</v>
      </c>
    </row>
    <row r="13" spans="1:16" x14ac:dyDescent="0.25">
      <c r="A13" s="1">
        <v>1329463</v>
      </c>
      <c r="B13" s="1" t="s">
        <v>15</v>
      </c>
      <c r="C13" s="3">
        <v>46058</v>
      </c>
      <c r="D13" s="1">
        <v>2000015751</v>
      </c>
      <c r="E13" s="1">
        <v>1705263337</v>
      </c>
      <c r="F13" s="1" t="s">
        <v>45</v>
      </c>
      <c r="G13" s="1" t="s">
        <v>17</v>
      </c>
      <c r="H13" s="1" t="s">
        <v>46</v>
      </c>
      <c r="I13" s="3">
        <v>46053</v>
      </c>
      <c r="J13" s="1">
        <v>-5</v>
      </c>
      <c r="K13" s="1">
        <v>0</v>
      </c>
      <c r="L13" s="1">
        <v>-5</v>
      </c>
      <c r="M13" s="1">
        <v>8419938616</v>
      </c>
      <c r="N13" s="1" t="str">
        <f>VLOOKUP(M13,[1]Sheet1!$D$2:$N$36,11,FALSE)</f>
        <v>SD3</v>
      </c>
      <c r="O13" s="1" t="s">
        <v>19</v>
      </c>
    </row>
    <row r="14" spans="1:16" x14ac:dyDescent="0.25">
      <c r="A14" s="1">
        <v>1329463</v>
      </c>
      <c r="B14" s="1" t="s">
        <v>15</v>
      </c>
      <c r="C14" s="3">
        <v>46058</v>
      </c>
      <c r="D14" s="1">
        <v>2000015751</v>
      </c>
      <c r="E14" s="1">
        <v>1705263340</v>
      </c>
      <c r="F14" s="1" t="s">
        <v>47</v>
      </c>
      <c r="G14" s="1" t="s">
        <v>17</v>
      </c>
      <c r="H14" s="1" t="s">
        <v>18</v>
      </c>
      <c r="I14" s="3">
        <v>46053</v>
      </c>
      <c r="J14" s="1">
        <v>-5</v>
      </c>
      <c r="K14" s="1">
        <v>0</v>
      </c>
      <c r="L14" s="1">
        <v>-5</v>
      </c>
      <c r="M14" s="1">
        <v>8434170936</v>
      </c>
      <c r="N14" s="1" t="str">
        <f>VLOOKUP(M14,[1]Sheet1!$D$2:$N$36,11,FALSE)</f>
        <v>SD3</v>
      </c>
      <c r="O14" s="1" t="s">
        <v>19</v>
      </c>
    </row>
    <row r="15" spans="1:16" x14ac:dyDescent="0.25">
      <c r="A15" s="1">
        <v>1329463</v>
      </c>
      <c r="B15" s="1" t="s">
        <v>15</v>
      </c>
      <c r="C15" s="3">
        <v>46058</v>
      </c>
      <c r="D15" s="1">
        <v>2000015751</v>
      </c>
      <c r="E15" s="1">
        <v>1705263341</v>
      </c>
      <c r="F15" s="1" t="s">
        <v>48</v>
      </c>
      <c r="G15" s="1" t="s">
        <v>17</v>
      </c>
      <c r="H15" s="1" t="s">
        <v>49</v>
      </c>
      <c r="I15" s="3">
        <v>46053</v>
      </c>
      <c r="J15" s="1">
        <v>-5</v>
      </c>
      <c r="K15" s="1">
        <v>0</v>
      </c>
      <c r="L15" s="1">
        <v>-5</v>
      </c>
      <c r="M15" s="1">
        <v>8403443358</v>
      </c>
      <c r="N15" s="1" t="str">
        <f>VLOOKUP(M15,[1]Sheet1!$D$2:$N$36,11,FALSE)</f>
        <v>SD3</v>
      </c>
      <c r="O15" s="1" t="s">
        <v>42</v>
      </c>
    </row>
    <row r="16" spans="1:16" x14ac:dyDescent="0.25">
      <c r="A16" s="1">
        <v>1329463</v>
      </c>
      <c r="B16" s="1" t="s">
        <v>15</v>
      </c>
      <c r="C16" s="3">
        <v>46058</v>
      </c>
      <c r="D16" s="1">
        <v>2000015751</v>
      </c>
      <c r="E16" s="1">
        <v>1705263351</v>
      </c>
      <c r="F16" s="1" t="s">
        <v>50</v>
      </c>
      <c r="G16" s="1" t="s">
        <v>17</v>
      </c>
      <c r="H16" s="1" t="s">
        <v>51</v>
      </c>
      <c r="I16" s="3">
        <v>46053</v>
      </c>
      <c r="J16" s="1">
        <v>-5</v>
      </c>
      <c r="K16" s="1">
        <v>0</v>
      </c>
      <c r="L16" s="1">
        <v>-5</v>
      </c>
      <c r="M16" s="1">
        <v>8433726951</v>
      </c>
      <c r="N16" s="1" t="str">
        <f>VLOOKUP(M16,[1]Sheet1!$D$2:$N$36,11,FALSE)</f>
        <v>SD3</v>
      </c>
      <c r="O16" s="1" t="s">
        <v>42</v>
      </c>
    </row>
    <row r="17" spans="1:15" x14ac:dyDescent="0.25">
      <c r="A17" s="1">
        <v>1329463</v>
      </c>
      <c r="B17" s="1" t="s">
        <v>15</v>
      </c>
      <c r="C17" s="3">
        <v>46058</v>
      </c>
      <c r="D17" s="1">
        <v>2000015751</v>
      </c>
      <c r="E17" s="1">
        <v>1705263387</v>
      </c>
      <c r="F17" s="1" t="s">
        <v>52</v>
      </c>
      <c r="G17" s="1" t="s">
        <v>17</v>
      </c>
      <c r="H17" s="1" t="s">
        <v>53</v>
      </c>
      <c r="I17" s="3">
        <v>46053</v>
      </c>
      <c r="J17" s="1">
        <v>-5</v>
      </c>
      <c r="K17" s="1">
        <v>0</v>
      </c>
      <c r="L17" s="1">
        <v>-5</v>
      </c>
      <c r="M17" s="1">
        <v>8420405750</v>
      </c>
      <c r="N17" s="1" t="str">
        <f>VLOOKUP(M17,[1]Sheet1!$D$2:$N$36,11,FALSE)</f>
        <v>SD3</v>
      </c>
      <c r="O17" s="1" t="s">
        <v>34</v>
      </c>
    </row>
    <row r="18" spans="1:15" x14ac:dyDescent="0.25">
      <c r="A18" s="1">
        <v>1329463</v>
      </c>
      <c r="B18" s="1" t="s">
        <v>15</v>
      </c>
      <c r="C18" s="3">
        <v>46058</v>
      </c>
      <c r="D18" s="1">
        <v>2000015751</v>
      </c>
      <c r="E18" s="1">
        <v>1705263426</v>
      </c>
      <c r="F18" s="1" t="s">
        <v>54</v>
      </c>
      <c r="G18" s="1" t="s">
        <v>17</v>
      </c>
      <c r="H18" s="1" t="s">
        <v>55</v>
      </c>
      <c r="I18" s="3">
        <v>46053</v>
      </c>
      <c r="J18" s="1">
        <v>-5</v>
      </c>
      <c r="K18" s="1">
        <v>0</v>
      </c>
      <c r="L18" s="1">
        <v>-5</v>
      </c>
      <c r="M18" s="1">
        <v>8434264408</v>
      </c>
      <c r="N18" s="1" t="str">
        <f>VLOOKUP(M18,[1]Sheet1!$D$2:$N$36,11,FALSE)</f>
        <v>SD3</v>
      </c>
      <c r="O18" s="1" t="s">
        <v>19</v>
      </c>
    </row>
    <row r="19" spans="1:15" x14ac:dyDescent="0.25">
      <c r="A19" s="1">
        <v>1329463</v>
      </c>
      <c r="B19" s="1" t="s">
        <v>15</v>
      </c>
      <c r="C19" s="3">
        <v>46058</v>
      </c>
      <c r="D19" s="1">
        <v>2000015751</v>
      </c>
      <c r="E19" s="1">
        <v>1705263458</v>
      </c>
      <c r="F19" s="1" t="s">
        <v>56</v>
      </c>
      <c r="G19" s="1" t="s">
        <v>17</v>
      </c>
      <c r="H19" s="1" t="s">
        <v>57</v>
      </c>
      <c r="I19" s="3">
        <v>46053</v>
      </c>
      <c r="J19" s="1">
        <v>-5</v>
      </c>
      <c r="K19" s="1">
        <v>0</v>
      </c>
      <c r="L19" s="1">
        <v>-5</v>
      </c>
      <c r="M19" s="1">
        <v>8444588522</v>
      </c>
      <c r="N19" s="1" t="str">
        <f>VLOOKUP(M19,[1]Sheet1!$D$2:$N$36,11,FALSE)</f>
        <v>SD3</v>
      </c>
      <c r="O19" s="1" t="s">
        <v>34</v>
      </c>
    </row>
    <row r="20" spans="1:15" x14ac:dyDescent="0.25">
      <c r="A20" s="1">
        <v>1329463</v>
      </c>
      <c r="B20" s="1" t="s">
        <v>15</v>
      </c>
      <c r="C20" s="3">
        <v>46058</v>
      </c>
      <c r="D20" s="1">
        <v>2000015751</v>
      </c>
      <c r="E20" s="1">
        <v>1705263488</v>
      </c>
      <c r="F20" s="1" t="s">
        <v>58</v>
      </c>
      <c r="G20" s="1" t="s">
        <v>17</v>
      </c>
      <c r="H20" s="1" t="s">
        <v>59</v>
      </c>
      <c r="I20" s="3">
        <v>46053</v>
      </c>
      <c r="J20" s="1">
        <v>-5</v>
      </c>
      <c r="K20" s="1">
        <v>0</v>
      </c>
      <c r="L20" s="1">
        <v>-5</v>
      </c>
      <c r="M20" s="1">
        <v>8443861245</v>
      </c>
      <c r="N20" s="1" t="str">
        <f>VLOOKUP(M20,[1]Sheet1!$D$2:$N$36,11,FALSE)</f>
        <v>SD3</v>
      </c>
      <c r="O20" s="1" t="s">
        <v>22</v>
      </c>
    </row>
    <row r="21" spans="1:15" x14ac:dyDescent="0.25">
      <c r="A21" s="1">
        <v>1329463</v>
      </c>
      <c r="B21" s="1" t="s">
        <v>15</v>
      </c>
      <c r="C21" s="3">
        <v>46058</v>
      </c>
      <c r="D21" s="1">
        <v>2000015751</v>
      </c>
      <c r="E21" s="1">
        <v>1705263491</v>
      </c>
      <c r="F21" s="1" t="s">
        <v>60</v>
      </c>
      <c r="G21" s="1" t="s">
        <v>17</v>
      </c>
      <c r="H21" s="1" t="s">
        <v>61</v>
      </c>
      <c r="I21" s="3">
        <v>46053</v>
      </c>
      <c r="J21" s="1">
        <v>-5</v>
      </c>
      <c r="K21" s="1">
        <v>0</v>
      </c>
      <c r="L21" s="1">
        <v>-5</v>
      </c>
      <c r="M21" s="1">
        <v>8444730623</v>
      </c>
      <c r="N21" s="1" t="str">
        <f>VLOOKUP(M21,[1]Sheet1!$D$2:$N$36,11,FALSE)</f>
        <v>SD3</v>
      </c>
      <c r="O21" s="1" t="s">
        <v>34</v>
      </c>
    </row>
    <row r="22" spans="1:15" x14ac:dyDescent="0.25">
      <c r="A22" s="1">
        <v>1329463</v>
      </c>
      <c r="B22" s="1" t="s">
        <v>15</v>
      </c>
      <c r="C22" s="3">
        <v>46058</v>
      </c>
      <c r="D22" s="1">
        <v>2000015751</v>
      </c>
      <c r="E22" s="1">
        <v>1705263513</v>
      </c>
      <c r="F22" s="1" t="s">
        <v>62</v>
      </c>
      <c r="G22" s="1" t="s">
        <v>17</v>
      </c>
      <c r="H22" s="1" t="s">
        <v>63</v>
      </c>
      <c r="I22" s="3">
        <v>46053</v>
      </c>
      <c r="J22" s="1">
        <v>-5</v>
      </c>
      <c r="K22" s="1">
        <v>0</v>
      </c>
      <c r="L22" s="1">
        <v>-5</v>
      </c>
      <c r="M22" s="1">
        <v>8434860501</v>
      </c>
      <c r="N22" s="1" t="str">
        <f>VLOOKUP(M22,[1]Sheet1!$D$2:$N$36,11,FALSE)</f>
        <v>SD3</v>
      </c>
      <c r="O22" s="1" t="s">
        <v>22</v>
      </c>
    </row>
    <row r="23" spans="1:15" x14ac:dyDescent="0.25">
      <c r="A23" s="1">
        <v>1329463</v>
      </c>
      <c r="B23" s="1" t="s">
        <v>15</v>
      </c>
      <c r="C23" s="3">
        <v>46058</v>
      </c>
      <c r="D23" s="1">
        <v>2000015751</v>
      </c>
      <c r="E23" s="1">
        <v>1705263526</v>
      </c>
      <c r="F23" s="1" t="s">
        <v>64</v>
      </c>
      <c r="G23" s="1" t="s">
        <v>17</v>
      </c>
      <c r="H23" s="1" t="s">
        <v>65</v>
      </c>
      <c r="I23" s="3">
        <v>46053</v>
      </c>
      <c r="J23" s="1">
        <v>-5</v>
      </c>
      <c r="K23" s="1">
        <v>0</v>
      </c>
      <c r="L23" s="1">
        <v>-5</v>
      </c>
      <c r="M23" s="1">
        <v>8444819883</v>
      </c>
      <c r="N23" s="1" t="str">
        <f>VLOOKUP(M23,[1]Sheet1!$D$2:$N$36,11,FALSE)</f>
        <v>SD3</v>
      </c>
      <c r="O23" s="1" t="s">
        <v>22</v>
      </c>
    </row>
    <row r="24" spans="1:15" x14ac:dyDescent="0.25">
      <c r="A24" s="1">
        <v>1329463</v>
      </c>
      <c r="B24" s="1" t="s">
        <v>15</v>
      </c>
      <c r="C24" s="3">
        <v>46058</v>
      </c>
      <c r="D24" s="1">
        <v>2000015751</v>
      </c>
      <c r="E24" s="1">
        <v>1705263536</v>
      </c>
      <c r="F24" s="1" t="s">
        <v>66</v>
      </c>
      <c r="G24" s="1" t="s">
        <v>17</v>
      </c>
      <c r="H24" s="1" t="s">
        <v>67</v>
      </c>
      <c r="I24" s="3">
        <v>46053</v>
      </c>
      <c r="J24" s="1">
        <v>-5</v>
      </c>
      <c r="K24" s="1">
        <v>0</v>
      </c>
      <c r="L24" s="1">
        <v>-5</v>
      </c>
      <c r="M24" s="1">
        <v>8421507426</v>
      </c>
      <c r="N24" s="1" t="str">
        <f>VLOOKUP(M24,[1]Sheet1!$D$2:$N$36,11,FALSE)</f>
        <v>SD3</v>
      </c>
      <c r="O24" s="1" t="s">
        <v>19</v>
      </c>
    </row>
    <row r="25" spans="1:15" x14ac:dyDescent="0.25">
      <c r="A25" s="1">
        <v>1329463</v>
      </c>
      <c r="B25" s="1" t="s">
        <v>15</v>
      </c>
      <c r="C25" s="3">
        <v>46058</v>
      </c>
      <c r="D25" s="1">
        <v>2000015751</v>
      </c>
      <c r="E25" s="1">
        <v>1705263587</v>
      </c>
      <c r="F25" s="1" t="s">
        <v>68</v>
      </c>
      <c r="G25" s="1" t="s">
        <v>17</v>
      </c>
      <c r="H25" s="1" t="s">
        <v>69</v>
      </c>
      <c r="I25" s="3">
        <v>46053</v>
      </c>
      <c r="J25" s="1">
        <v>-5</v>
      </c>
      <c r="K25" s="1">
        <v>0</v>
      </c>
      <c r="L25" s="1">
        <v>-5</v>
      </c>
      <c r="M25" s="1">
        <v>8444100597</v>
      </c>
      <c r="N25" s="1" t="str">
        <f>VLOOKUP(M25,[1]Sheet1!$D$2:$N$36,11,FALSE)</f>
        <v>SD3</v>
      </c>
      <c r="O25" s="1" t="s">
        <v>34</v>
      </c>
    </row>
    <row r="26" spans="1:15" x14ac:dyDescent="0.25">
      <c r="A26" s="1">
        <v>1329463</v>
      </c>
      <c r="B26" s="1" t="s">
        <v>15</v>
      </c>
      <c r="C26" s="3">
        <v>46058</v>
      </c>
      <c r="D26" s="1">
        <v>2000015751</v>
      </c>
      <c r="E26" s="1">
        <v>1705263620</v>
      </c>
      <c r="F26" s="1" t="s">
        <v>70</v>
      </c>
      <c r="G26" s="1" t="s">
        <v>17</v>
      </c>
      <c r="H26" s="1" t="s">
        <v>71</v>
      </c>
      <c r="I26" s="3">
        <v>46053</v>
      </c>
      <c r="J26" s="1">
        <v>-5</v>
      </c>
      <c r="K26" s="1">
        <v>0</v>
      </c>
      <c r="L26" s="1">
        <v>-5</v>
      </c>
      <c r="M26" s="1">
        <v>8434682787</v>
      </c>
      <c r="N26" s="1" t="str">
        <f>VLOOKUP(M26,[1]Sheet1!$D$2:$N$36,11,FALSE)</f>
        <v>SD3</v>
      </c>
      <c r="O26" s="1" t="s">
        <v>19</v>
      </c>
    </row>
    <row r="27" spans="1:15" x14ac:dyDescent="0.25">
      <c r="A27" s="1">
        <v>1329463</v>
      </c>
      <c r="B27" s="1" t="s">
        <v>15</v>
      </c>
      <c r="C27" s="3">
        <v>46058</v>
      </c>
      <c r="D27" s="1">
        <v>2000015751</v>
      </c>
      <c r="E27" s="1">
        <v>1705263622</v>
      </c>
      <c r="F27" s="1" t="s">
        <v>72</v>
      </c>
      <c r="G27" s="1" t="s">
        <v>17</v>
      </c>
      <c r="H27" s="1" t="s">
        <v>73</v>
      </c>
      <c r="I27" s="3">
        <v>46053</v>
      </c>
      <c r="J27" s="1">
        <v>-5</v>
      </c>
      <c r="K27" s="1">
        <v>0</v>
      </c>
      <c r="L27" s="1">
        <v>-5</v>
      </c>
      <c r="M27" s="1">
        <v>8434443846</v>
      </c>
      <c r="N27" s="1" t="str">
        <f>VLOOKUP(M27,[1]Sheet1!$D$2:$N$36,11,FALSE)</f>
        <v>SD3</v>
      </c>
      <c r="O27" s="1" t="s">
        <v>19</v>
      </c>
    </row>
    <row r="28" spans="1:15" x14ac:dyDescent="0.25">
      <c r="A28" s="1">
        <v>1329463</v>
      </c>
      <c r="B28" s="1" t="s">
        <v>15</v>
      </c>
      <c r="C28" s="3">
        <v>46058</v>
      </c>
      <c r="D28" s="1">
        <v>2000015751</v>
      </c>
      <c r="E28" s="1">
        <v>1705263624</v>
      </c>
      <c r="F28" s="1" t="s">
        <v>74</v>
      </c>
      <c r="G28" s="1" t="s">
        <v>17</v>
      </c>
      <c r="H28" s="1" t="s">
        <v>75</v>
      </c>
      <c r="I28" s="3">
        <v>46053</v>
      </c>
      <c r="J28" s="1">
        <v>-5</v>
      </c>
      <c r="K28" s="1">
        <v>0</v>
      </c>
      <c r="L28" s="1">
        <v>-5</v>
      </c>
      <c r="M28" s="1">
        <v>8445845609</v>
      </c>
      <c r="N28" s="1" t="str">
        <f>VLOOKUP(M28,[1]Sheet1!$D$2:$N$36,11,FALSE)</f>
        <v>SD3</v>
      </c>
      <c r="O28" s="1" t="s">
        <v>34</v>
      </c>
    </row>
    <row r="29" spans="1:15" x14ac:dyDescent="0.25">
      <c r="A29" s="1">
        <v>1329463</v>
      </c>
      <c r="B29" s="1" t="s">
        <v>15</v>
      </c>
      <c r="C29" s="3">
        <v>46058</v>
      </c>
      <c r="D29" s="1">
        <v>2000015751</v>
      </c>
      <c r="E29" s="1">
        <v>1705263631</v>
      </c>
      <c r="F29" s="1" t="s">
        <v>76</v>
      </c>
      <c r="G29" s="1" t="s">
        <v>17</v>
      </c>
      <c r="H29" s="1" t="s">
        <v>77</v>
      </c>
      <c r="I29" s="3">
        <v>46053</v>
      </c>
      <c r="J29" s="1">
        <v>-5</v>
      </c>
      <c r="K29" s="1">
        <v>0</v>
      </c>
      <c r="L29" s="1">
        <v>-5</v>
      </c>
      <c r="M29" s="1">
        <v>8428198935</v>
      </c>
      <c r="N29" s="1" t="str">
        <f>VLOOKUP(M29,[1]Sheet1!$D$2:$N$36,11,FALSE)</f>
        <v>SD3</v>
      </c>
      <c r="O29" s="1" t="s">
        <v>39</v>
      </c>
    </row>
    <row r="30" spans="1:15" x14ac:dyDescent="0.25">
      <c r="A30" s="1">
        <v>1329463</v>
      </c>
      <c r="B30" s="1" t="s">
        <v>15</v>
      </c>
      <c r="C30" s="3">
        <v>46058</v>
      </c>
      <c r="D30" s="1">
        <v>2000015751</v>
      </c>
      <c r="E30" s="1">
        <v>1705263655</v>
      </c>
      <c r="F30" s="1" t="s">
        <v>78</v>
      </c>
      <c r="G30" s="1" t="s">
        <v>17</v>
      </c>
      <c r="H30" s="1" t="s">
        <v>79</v>
      </c>
      <c r="I30" s="3">
        <v>46053</v>
      </c>
      <c r="J30" s="1">
        <v>-5</v>
      </c>
      <c r="K30" s="1">
        <v>0</v>
      </c>
      <c r="L30" s="1">
        <v>-5</v>
      </c>
      <c r="M30" s="1">
        <v>8428920021</v>
      </c>
      <c r="N30" s="1" t="str">
        <f>VLOOKUP(M30,[1]Sheet1!$D$2:$N$36,11,FALSE)</f>
        <v>SD3</v>
      </c>
      <c r="O30" s="1" t="s">
        <v>34</v>
      </c>
    </row>
    <row r="31" spans="1:15" x14ac:dyDescent="0.25">
      <c r="A31" s="1">
        <v>1329463</v>
      </c>
      <c r="B31" s="1" t="s">
        <v>15</v>
      </c>
      <c r="C31" s="3">
        <v>46058</v>
      </c>
      <c r="D31" s="1">
        <v>2000015751</v>
      </c>
      <c r="E31" s="1">
        <v>1705263741</v>
      </c>
      <c r="F31" s="1" t="s">
        <v>80</v>
      </c>
      <c r="G31" s="1" t="s">
        <v>17</v>
      </c>
      <c r="H31" s="1" t="s">
        <v>81</v>
      </c>
      <c r="I31" s="3">
        <v>46053</v>
      </c>
      <c r="J31" s="1">
        <v>-5</v>
      </c>
      <c r="K31" s="1">
        <v>0</v>
      </c>
      <c r="L31" s="1">
        <v>-5</v>
      </c>
      <c r="M31" s="1">
        <v>8435662610</v>
      </c>
      <c r="N31" s="1" t="str">
        <f>VLOOKUP(M31,[1]Sheet1!$D$2:$N$36,11,FALSE)</f>
        <v>SD3</v>
      </c>
      <c r="O31" s="1" t="s">
        <v>22</v>
      </c>
    </row>
    <row r="32" spans="1:15" x14ac:dyDescent="0.25">
      <c r="A32" s="1">
        <v>1329463</v>
      </c>
      <c r="B32" s="1" t="s">
        <v>15</v>
      </c>
      <c r="C32" s="3">
        <v>46058</v>
      </c>
      <c r="D32" s="1">
        <v>2000015751</v>
      </c>
      <c r="E32" s="1">
        <v>1705263751</v>
      </c>
      <c r="F32" s="1" t="s">
        <v>82</v>
      </c>
      <c r="G32" s="1" t="s">
        <v>17</v>
      </c>
      <c r="H32" s="1" t="s">
        <v>83</v>
      </c>
      <c r="I32" s="3">
        <v>46053</v>
      </c>
      <c r="J32" s="1">
        <v>-5</v>
      </c>
      <c r="K32" s="1">
        <v>0</v>
      </c>
      <c r="L32" s="1">
        <v>-5</v>
      </c>
      <c r="M32" s="1">
        <v>8421048089</v>
      </c>
      <c r="N32" s="1" t="str">
        <f>VLOOKUP(M32,[1]Sheet1!$D$2:$N$36,11,FALSE)</f>
        <v>SD3</v>
      </c>
      <c r="O32" s="1" t="s">
        <v>19</v>
      </c>
    </row>
    <row r="33" spans="1:16" x14ac:dyDescent="0.25">
      <c r="A33" s="1">
        <v>1329463</v>
      </c>
      <c r="B33" s="1" t="s">
        <v>15</v>
      </c>
      <c r="C33" s="3">
        <v>46058</v>
      </c>
      <c r="D33" s="1">
        <v>2000015751</v>
      </c>
      <c r="E33" s="1">
        <v>1705263873</v>
      </c>
      <c r="F33" s="1" t="s">
        <v>84</v>
      </c>
      <c r="G33" s="1" t="s">
        <v>17</v>
      </c>
      <c r="H33" s="1" t="s">
        <v>85</v>
      </c>
      <c r="I33" s="3">
        <v>46053</v>
      </c>
      <c r="J33" s="1">
        <v>-5</v>
      </c>
      <c r="K33" s="1">
        <v>0</v>
      </c>
      <c r="L33" s="1">
        <v>-5</v>
      </c>
      <c r="M33" s="1">
        <v>8420705233</v>
      </c>
      <c r="N33" s="1" t="str">
        <f>VLOOKUP(M33,[1]Sheet1!$D$2:$N$36,11,FALSE)</f>
        <v>SD3</v>
      </c>
      <c r="O33" s="1" t="s">
        <v>19</v>
      </c>
    </row>
    <row r="34" spans="1:16" ht="15.75" thickBot="1" x14ac:dyDescent="0.3">
      <c r="A34" s="4">
        <v>1329463</v>
      </c>
      <c r="B34" s="4" t="s">
        <v>15</v>
      </c>
      <c r="C34" s="5">
        <v>46058</v>
      </c>
      <c r="D34" s="4">
        <v>2000015751</v>
      </c>
      <c r="E34" s="4">
        <v>1705263898</v>
      </c>
      <c r="F34" s="4" t="s">
        <v>86</v>
      </c>
      <c r="G34" s="4" t="s">
        <v>17</v>
      </c>
      <c r="H34" s="4" t="s">
        <v>87</v>
      </c>
      <c r="I34" s="5">
        <v>46053</v>
      </c>
      <c r="J34" s="4">
        <v>-5</v>
      </c>
      <c r="K34" s="4">
        <v>0</v>
      </c>
      <c r="L34" s="4">
        <v>-5</v>
      </c>
      <c r="M34" s="4">
        <v>8436074895</v>
      </c>
      <c r="N34" s="4" t="str">
        <f>VLOOKUP(M34,[1]Sheet1!$D$2:$N$36,11,FALSE)</f>
        <v>SD3</v>
      </c>
      <c r="O34" s="4" t="s">
        <v>88</v>
      </c>
      <c r="P34" s="10">
        <f>SUM(L2:L34)</f>
        <v>-165</v>
      </c>
    </row>
    <row r="35" spans="1:16" ht="15.75" thickTop="1" x14ac:dyDescent="0.25"/>
    <row r="38" spans="1:16" x14ac:dyDescent="0.25">
      <c r="H38" s="7" t="s">
        <v>89</v>
      </c>
      <c r="I38" t="s">
        <v>91</v>
      </c>
    </row>
    <row r="39" spans="1:16" x14ac:dyDescent="0.25">
      <c r="H39" s="8" t="s">
        <v>31</v>
      </c>
      <c r="I39" s="6">
        <v>-10</v>
      </c>
    </row>
    <row r="40" spans="1:16" x14ac:dyDescent="0.25">
      <c r="H40" s="8" t="s">
        <v>34</v>
      </c>
      <c r="I40" s="6">
        <v>-40</v>
      </c>
    </row>
    <row r="41" spans="1:16" x14ac:dyDescent="0.25">
      <c r="H41" s="8" t="s">
        <v>42</v>
      </c>
      <c r="I41" s="6">
        <v>-15</v>
      </c>
    </row>
    <row r="42" spans="1:16" x14ac:dyDescent="0.25">
      <c r="H42" s="8" t="s">
        <v>19</v>
      </c>
      <c r="I42" s="6">
        <v>-60</v>
      </c>
    </row>
    <row r="43" spans="1:16" x14ac:dyDescent="0.25">
      <c r="H43" s="8" t="s">
        <v>39</v>
      </c>
      <c r="I43" s="6">
        <v>-10</v>
      </c>
    </row>
    <row r="44" spans="1:16" x14ac:dyDescent="0.25">
      <c r="H44" s="8" t="s">
        <v>22</v>
      </c>
      <c r="I44" s="6">
        <v>-25</v>
      </c>
    </row>
    <row r="45" spans="1:16" x14ac:dyDescent="0.25">
      <c r="H45" s="8" t="s">
        <v>88</v>
      </c>
      <c r="I45" s="6">
        <v>-5</v>
      </c>
    </row>
    <row r="46" spans="1:16" x14ac:dyDescent="0.25">
      <c r="H46" s="8" t="s">
        <v>90</v>
      </c>
      <c r="I46" s="6">
        <v>-165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2026-02-10T06:49:12Z</dcterms:modified>
</cp:coreProperties>
</file>