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DOLGEN\CM-DM &amp; APPROVALS\dec 25\"/>
    </mc:Choice>
  </mc:AlternateContent>
  <xr:revisionPtr revIDLastSave="0" documentId="8_{18777754-8E58-4210-8B36-555B0A829EE2}" xr6:coauthVersionLast="47" xr6:coauthVersionMax="47" xr10:uidLastSave="{00000000-0000-0000-0000-000000000000}"/>
  <bookViews>
    <workbookView xWindow="28680" yWindow="-120" windowWidth="29040" windowHeight="15720" xr2:uid="{4907264E-F55E-4093-B542-E81BEC9EAE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L2" i="1"/>
  <c r="E2" i="1"/>
</calcChain>
</file>

<file path=xl/sharedStrings.xml><?xml version="1.0" encoding="utf-8"?>
<sst xmlns="http://schemas.openxmlformats.org/spreadsheetml/2006/main" count="40" uniqueCount="40">
  <si>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</si>
  <si>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</si>
  <si>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</si>
  <si>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</si>
  <si>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</si>
  <si>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</si>
  <si>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</si>
  <si>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</si>
  <si>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</si>
  <si>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</si>
  <si>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 xml:space="preserve"> Comments</t>
  </si>
  <si>
    <t>2849H8</t>
  </si>
  <si>
    <t>2849G9</t>
  </si>
  <si>
    <t>2849H3</t>
  </si>
  <si>
    <t>2849X3</t>
  </si>
  <si>
    <t>2849L8</t>
  </si>
  <si>
    <t>2849L4</t>
  </si>
  <si>
    <t>284B39</t>
  </si>
  <si>
    <t>2849Y7</t>
  </si>
  <si>
    <t>284B11</t>
  </si>
  <si>
    <t>284B33</t>
  </si>
  <si>
    <t>2848X8</t>
  </si>
  <si>
    <t>2849H9</t>
  </si>
  <si>
    <t>2849J3</t>
  </si>
  <si>
    <t>2848Z8</t>
  </si>
  <si>
    <t>2848Y3</t>
  </si>
  <si>
    <t>2849K0</t>
  </si>
  <si>
    <t>2849V7</t>
  </si>
  <si>
    <t>284B04</t>
  </si>
  <si>
    <t>2849W7</t>
  </si>
  <si>
    <t>284B18</t>
  </si>
  <si>
    <t>2849C2</t>
  </si>
  <si>
    <t>2849M2</t>
  </si>
  <si>
    <t>2849W4</t>
  </si>
  <si>
    <t>2849W1</t>
  </si>
  <si>
    <t>284B00</t>
  </si>
  <si>
    <t>284B13</t>
  </si>
  <si>
    <t>2849K2</t>
  </si>
  <si>
    <t>2849K3</t>
  </si>
  <si>
    <t>2577T6/ LTCALLF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</si>
</sst>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 applyAlignment="1">
      <alignment horizontal="center"/>
    </xf>
    <xf numFmtId="43" fontId="2" fillId="0" borderId="0" xfId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43" fontId="3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9D23-7F70-4AB8-92F9-90295755DB08}">
  <dimension ref="A1:L31"/>
  <sheetViews>
    <sheetView tabSelected="1" workbookViewId="0">
      <selection activeCell="N21" sqref="N21"/>
    </sheetView>
  </sheetViews>
  <sheetFormatPr defaultRowHeight="15" x14ac:dyDescent="0.25"/>
  <cols>
    <col min="1" max="1" width="15" style="7" bestFit="1" customWidth="1"/>
    <col min="2" max="2" width="9" style="7" bestFit="1" customWidth="1"/>
    <col min="3" max="3" width="14.42578125" style="7" bestFit="1" customWidth="1"/>
    <col min="4" max="4" width="18.28515625" style="7" customWidth="1"/>
    <col min="5" max="5" width="15.42578125" style="7" bestFit="1" customWidth="1"/>
    <col min="6" max="6" width="12.140625" style="7" bestFit="1" customWidth="1"/>
    <col min="7" max="7" width="11.140625" style="7" bestFit="1" customWidth="1"/>
    <col min="8" max="8" width="14" style="7" bestFit="1" customWidth="1"/>
    <col min="9" max="9" width="9.28515625" style="7" bestFit="1" customWidth="1"/>
    <col min="10" max="10" width="11.7109375" style="7" bestFit="1" customWidth="1"/>
    <col min="11" max="11" width="10.85546875" style="7" bestFit="1" customWidth="1"/>
    <col min="12" max="12" width="11.28515625" style="7" bestFit="1" customWidth="1"/>
    <col min="13" max="16384" width="9.140625" style="7"/>
  </cols>
  <sheetData>
    <row r="1" spans="1:12" s="1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2"/>
    </row>
    <row r="2" spans="1:12" s="1" customFormat="1" ht="15.75" thickBot="1" x14ac:dyDescent="0.3">
      <c r="A2" s="3">
        <v>288902</v>
      </c>
      <c r="B2" s="3"/>
      <c r="C2" s="3">
        <v>247760</v>
      </c>
      <c r="D2" s="3" t="s">
        <v>39</v>
      </c>
      <c r="E2" s="3" t="str">
        <f>"25DGPFOB0394"</f>
        <v>25DGPFOB0394</v>
      </c>
      <c r="F2" s="4">
        <v>45980</v>
      </c>
      <c r="G2" s="4">
        <v>45992</v>
      </c>
      <c r="H2" s="3">
        <v>-350</v>
      </c>
      <c r="I2" s="3">
        <v>0</v>
      </c>
      <c r="J2" s="3">
        <v>-350</v>
      </c>
      <c r="K2" s="3"/>
      <c r="L2" s="5">
        <f>H2</f>
        <v>-350</v>
      </c>
    </row>
    <row r="3" spans="1:12" s="1" customFormat="1" ht="15.75" thickTop="1" x14ac:dyDescent="0.25">
      <c r="A3" s="1">
        <v>288902</v>
      </c>
      <c r="C3" s="1">
        <v>247760</v>
      </c>
      <c r="D3" s="1" t="s">
        <v>11</v>
      </c>
      <c r="E3" s="1" t="str">
        <f>"F251118975138"</f>
        <v>F251118975138</v>
      </c>
      <c r="F3" s="6">
        <v>45980</v>
      </c>
      <c r="G3" s="6">
        <v>45992</v>
      </c>
      <c r="H3" s="1">
        <v>-350</v>
      </c>
      <c r="I3" s="1">
        <v>0</v>
      </c>
      <c r="J3" s="1">
        <v>-350</v>
      </c>
      <c r="L3" s="2"/>
    </row>
    <row r="4" spans="1:12" s="1" customFormat="1" x14ac:dyDescent="0.25">
      <c r="A4" s="1">
        <v>288902</v>
      </c>
      <c r="C4" s="1">
        <v>247760</v>
      </c>
      <c r="D4" s="1" t="s">
        <v>12</v>
      </c>
      <c r="E4" s="1" t="str">
        <f>"F251119976934"</f>
        <v>F251119976934</v>
      </c>
      <c r="F4" s="6">
        <v>45980</v>
      </c>
      <c r="G4" s="6">
        <v>45992</v>
      </c>
      <c r="H4" s="1">
        <v>-350</v>
      </c>
      <c r="I4" s="1">
        <v>0</v>
      </c>
      <c r="J4" s="1">
        <v>-350</v>
      </c>
      <c r="L4" s="2"/>
    </row>
    <row r="5" spans="1:12" s="1" customFormat="1" x14ac:dyDescent="0.25">
      <c r="A5" s="1">
        <v>288902</v>
      </c>
      <c r="C5" s="1">
        <v>247760</v>
      </c>
      <c r="D5" s="1" t="s">
        <v>13</v>
      </c>
      <c r="E5" s="1" t="str">
        <f>"F251119976979"</f>
        <v>F251119976979</v>
      </c>
      <c r="F5" s="6">
        <v>45980</v>
      </c>
      <c r="G5" s="6">
        <v>45992</v>
      </c>
      <c r="H5" s="1">
        <v>-350</v>
      </c>
      <c r="I5" s="1">
        <v>0</v>
      </c>
      <c r="J5" s="1">
        <v>-350</v>
      </c>
      <c r="L5" s="2"/>
    </row>
    <row r="6" spans="1:12" s="1" customFormat="1" x14ac:dyDescent="0.25">
      <c r="A6" s="1">
        <v>288902</v>
      </c>
      <c r="C6" s="1">
        <v>247760</v>
      </c>
      <c r="D6" s="1" t="s">
        <v>14</v>
      </c>
      <c r="E6" s="1" t="str">
        <f>"F251120978836"</f>
        <v>F251120978836</v>
      </c>
      <c r="F6" s="6">
        <v>45982</v>
      </c>
      <c r="G6" s="6">
        <v>45992</v>
      </c>
      <c r="H6" s="1">
        <v>-350</v>
      </c>
      <c r="I6" s="1">
        <v>0</v>
      </c>
      <c r="J6" s="1">
        <v>-350</v>
      </c>
      <c r="L6" s="2"/>
    </row>
    <row r="7" spans="1:12" s="1" customFormat="1" x14ac:dyDescent="0.25">
      <c r="A7" s="1">
        <v>288902</v>
      </c>
      <c r="C7" s="1">
        <v>247760</v>
      </c>
      <c r="D7" s="1" t="s">
        <v>15</v>
      </c>
      <c r="E7" s="1" t="str">
        <f>"F251120978839"</f>
        <v>F251120978839</v>
      </c>
      <c r="F7" s="6">
        <v>45982</v>
      </c>
      <c r="G7" s="6">
        <v>45992</v>
      </c>
      <c r="H7" s="1">
        <v>-350</v>
      </c>
      <c r="I7" s="1">
        <v>0</v>
      </c>
      <c r="J7" s="1">
        <v>-350</v>
      </c>
      <c r="L7" s="2"/>
    </row>
    <row r="8" spans="1:12" s="1" customFormat="1" x14ac:dyDescent="0.25">
      <c r="A8" s="1">
        <v>288902</v>
      </c>
      <c r="C8" s="1">
        <v>247760</v>
      </c>
      <c r="D8" s="1" t="s">
        <v>16</v>
      </c>
      <c r="E8" s="1" t="str">
        <f>"F251120978842"</f>
        <v>F251120978842</v>
      </c>
      <c r="F8" s="6">
        <v>45982</v>
      </c>
      <c r="G8" s="6">
        <v>45992</v>
      </c>
      <c r="H8" s="1">
        <v>-350</v>
      </c>
      <c r="I8" s="1">
        <v>0</v>
      </c>
      <c r="J8" s="1">
        <v>-350</v>
      </c>
      <c r="L8" s="2"/>
    </row>
    <row r="9" spans="1:12" s="1" customFormat="1" x14ac:dyDescent="0.25">
      <c r="A9" s="1">
        <v>288902</v>
      </c>
      <c r="C9" s="1">
        <v>247760</v>
      </c>
      <c r="D9" s="1" t="s">
        <v>17</v>
      </c>
      <c r="E9" s="1" t="str">
        <f>"F251120978845"</f>
        <v>F251120978845</v>
      </c>
      <c r="F9" s="6">
        <v>45982</v>
      </c>
      <c r="G9" s="6">
        <v>45992</v>
      </c>
      <c r="H9" s="1">
        <v>-350</v>
      </c>
      <c r="I9" s="1">
        <v>0</v>
      </c>
      <c r="J9" s="1">
        <v>-350</v>
      </c>
      <c r="L9" s="2"/>
    </row>
    <row r="10" spans="1:12" s="1" customFormat="1" x14ac:dyDescent="0.25">
      <c r="A10" s="1">
        <v>288902</v>
      </c>
      <c r="C10" s="1">
        <v>247760</v>
      </c>
      <c r="D10" s="1" t="s">
        <v>18</v>
      </c>
      <c r="E10" s="1" t="str">
        <f>"F251120978848"</f>
        <v>F251120978848</v>
      </c>
      <c r="F10" s="6">
        <v>45982</v>
      </c>
      <c r="G10" s="6">
        <v>45992</v>
      </c>
      <c r="H10" s="1">
        <v>-350</v>
      </c>
      <c r="I10" s="1">
        <v>0</v>
      </c>
      <c r="J10" s="1">
        <v>-350</v>
      </c>
      <c r="L10" s="2"/>
    </row>
    <row r="11" spans="1:12" s="1" customFormat="1" x14ac:dyDescent="0.25">
      <c r="A11" s="1">
        <v>288902</v>
      </c>
      <c r="C11" s="1">
        <v>247760</v>
      </c>
      <c r="D11" s="1" t="s">
        <v>19</v>
      </c>
      <c r="E11" s="1" t="str">
        <f>"F251120978851"</f>
        <v>F251120978851</v>
      </c>
      <c r="F11" s="6">
        <v>45982</v>
      </c>
      <c r="G11" s="6">
        <v>45992</v>
      </c>
      <c r="H11" s="1">
        <v>-350</v>
      </c>
      <c r="I11" s="1">
        <v>0</v>
      </c>
      <c r="J11" s="1">
        <v>-350</v>
      </c>
      <c r="L11" s="2"/>
    </row>
    <row r="12" spans="1:12" s="1" customFormat="1" x14ac:dyDescent="0.25">
      <c r="A12" s="1">
        <v>288902</v>
      </c>
      <c r="C12" s="1">
        <v>247760</v>
      </c>
      <c r="D12" s="1" t="s">
        <v>20</v>
      </c>
      <c r="E12" s="1" t="str">
        <f>"F251120978854"</f>
        <v>F251120978854</v>
      </c>
      <c r="F12" s="6">
        <v>45982</v>
      </c>
      <c r="G12" s="6">
        <v>45992</v>
      </c>
      <c r="H12" s="1">
        <v>-350</v>
      </c>
      <c r="I12" s="1">
        <v>0</v>
      </c>
      <c r="J12" s="1">
        <v>-350</v>
      </c>
      <c r="L12" s="2"/>
    </row>
    <row r="13" spans="1:12" s="1" customFormat="1" x14ac:dyDescent="0.25">
      <c r="A13" s="1">
        <v>288902</v>
      </c>
      <c r="C13" s="1">
        <v>247760</v>
      </c>
      <c r="D13" s="1" t="s">
        <v>21</v>
      </c>
      <c r="E13" s="1" t="str">
        <f>"F251121979838"</f>
        <v>F251121979838</v>
      </c>
      <c r="F13" s="6">
        <v>45982</v>
      </c>
      <c r="G13" s="6">
        <v>45992</v>
      </c>
      <c r="H13" s="1">
        <v>-350</v>
      </c>
      <c r="I13" s="1">
        <v>0</v>
      </c>
      <c r="J13" s="1">
        <v>-350</v>
      </c>
      <c r="L13" s="2"/>
    </row>
    <row r="14" spans="1:12" s="1" customFormat="1" x14ac:dyDescent="0.25">
      <c r="A14" s="1">
        <v>288902</v>
      </c>
      <c r="C14" s="1">
        <v>247760</v>
      </c>
      <c r="D14" s="1" t="s">
        <v>22</v>
      </c>
      <c r="E14" s="1" t="str">
        <f>"F251121979841"</f>
        <v>F251121979841</v>
      </c>
      <c r="F14" s="6">
        <v>45982</v>
      </c>
      <c r="G14" s="6">
        <v>45992</v>
      </c>
      <c r="H14" s="1">
        <v>-350</v>
      </c>
      <c r="I14" s="1">
        <v>0</v>
      </c>
      <c r="J14" s="1">
        <v>-350</v>
      </c>
      <c r="L14" s="2"/>
    </row>
    <row r="15" spans="1:12" s="1" customFormat="1" x14ac:dyDescent="0.25">
      <c r="A15" s="1">
        <v>288902</v>
      </c>
      <c r="C15" s="1">
        <v>247760</v>
      </c>
      <c r="D15" s="1" t="s">
        <v>23</v>
      </c>
      <c r="E15" s="1" t="str">
        <f>"F251121979844"</f>
        <v>F251121979844</v>
      </c>
      <c r="F15" s="6">
        <v>45982</v>
      </c>
      <c r="G15" s="6">
        <v>45992</v>
      </c>
      <c r="H15" s="1">
        <v>-350</v>
      </c>
      <c r="I15" s="1">
        <v>0</v>
      </c>
      <c r="J15" s="1">
        <v>-350</v>
      </c>
      <c r="L15" s="2"/>
    </row>
    <row r="16" spans="1:12" s="1" customFormat="1" x14ac:dyDescent="0.25">
      <c r="A16" s="1">
        <v>288902</v>
      </c>
      <c r="C16" s="1">
        <v>247760</v>
      </c>
      <c r="D16" s="1" t="s">
        <v>24</v>
      </c>
      <c r="E16" s="1" t="str">
        <f>"F251124982782"</f>
        <v>F251124982782</v>
      </c>
      <c r="F16" s="6">
        <v>45985</v>
      </c>
      <c r="G16" s="6">
        <v>45992</v>
      </c>
      <c r="H16" s="1">
        <v>-350</v>
      </c>
      <c r="I16" s="1">
        <v>0</v>
      </c>
      <c r="J16" s="1">
        <v>-350</v>
      </c>
      <c r="L16" s="2"/>
    </row>
    <row r="17" spans="1:12" s="1" customFormat="1" x14ac:dyDescent="0.25">
      <c r="A17" s="1">
        <v>288902</v>
      </c>
      <c r="C17" s="1">
        <v>247760</v>
      </c>
      <c r="D17" s="1" t="s">
        <v>25</v>
      </c>
      <c r="E17" s="1" t="str">
        <f>"F251124982785"</f>
        <v>F251124982785</v>
      </c>
      <c r="F17" s="6">
        <v>45985</v>
      </c>
      <c r="G17" s="6">
        <v>45992</v>
      </c>
      <c r="H17" s="1">
        <v>-350</v>
      </c>
      <c r="I17" s="1">
        <v>0</v>
      </c>
      <c r="J17" s="1">
        <v>-350</v>
      </c>
      <c r="L17" s="2"/>
    </row>
    <row r="18" spans="1:12" s="1" customFormat="1" x14ac:dyDescent="0.25">
      <c r="A18" s="1">
        <v>288902</v>
      </c>
      <c r="C18" s="1">
        <v>247760</v>
      </c>
      <c r="D18" s="1" t="s">
        <v>26</v>
      </c>
      <c r="E18" s="1" t="str">
        <f>"F251125982962"</f>
        <v>F251125982962</v>
      </c>
      <c r="F18" s="6">
        <v>45987</v>
      </c>
      <c r="G18" s="6">
        <v>45992</v>
      </c>
      <c r="H18" s="1">
        <v>-350</v>
      </c>
      <c r="I18" s="1">
        <v>0</v>
      </c>
      <c r="J18" s="1">
        <v>-350</v>
      </c>
      <c r="L18" s="2"/>
    </row>
    <row r="19" spans="1:12" s="1" customFormat="1" x14ac:dyDescent="0.25">
      <c r="A19" s="1">
        <v>288902</v>
      </c>
      <c r="C19" s="1">
        <v>247760</v>
      </c>
      <c r="D19" s="1" t="s">
        <v>27</v>
      </c>
      <c r="E19" s="1" t="str">
        <f>"F251125982965"</f>
        <v>F251125982965</v>
      </c>
      <c r="F19" s="6">
        <v>45987</v>
      </c>
      <c r="G19" s="6">
        <v>45992</v>
      </c>
      <c r="H19" s="1">
        <v>-350</v>
      </c>
      <c r="I19" s="1">
        <v>0</v>
      </c>
      <c r="J19" s="1">
        <v>-350</v>
      </c>
      <c r="L19" s="2"/>
    </row>
    <row r="20" spans="1:12" s="1" customFormat="1" x14ac:dyDescent="0.25">
      <c r="A20" s="1">
        <v>288902</v>
      </c>
      <c r="C20" s="1">
        <v>247760</v>
      </c>
      <c r="D20" s="1" t="s">
        <v>28</v>
      </c>
      <c r="E20" s="1" t="str">
        <f>"F251125982968"</f>
        <v>F251125982968</v>
      </c>
      <c r="F20" s="6">
        <v>45987</v>
      </c>
      <c r="G20" s="6">
        <v>45992</v>
      </c>
      <c r="H20" s="1">
        <v>-350</v>
      </c>
      <c r="I20" s="1">
        <v>0</v>
      </c>
      <c r="J20" s="1">
        <v>-350</v>
      </c>
      <c r="L20" s="2"/>
    </row>
    <row r="21" spans="1:12" s="1" customFormat="1" x14ac:dyDescent="0.25">
      <c r="A21" s="1">
        <v>288902</v>
      </c>
      <c r="C21" s="1">
        <v>247760</v>
      </c>
      <c r="D21" s="1" t="s">
        <v>29</v>
      </c>
      <c r="E21" s="1" t="str">
        <f>"F251126984595"</f>
        <v>F251126984595</v>
      </c>
      <c r="F21" s="6">
        <v>45987</v>
      </c>
      <c r="G21" s="6">
        <v>45992</v>
      </c>
      <c r="H21" s="1">
        <v>-350</v>
      </c>
      <c r="I21" s="1">
        <v>0</v>
      </c>
      <c r="J21" s="1">
        <v>-350</v>
      </c>
      <c r="L21" s="2"/>
    </row>
    <row r="22" spans="1:12" s="1" customFormat="1" x14ac:dyDescent="0.25">
      <c r="A22" s="1">
        <v>288902</v>
      </c>
      <c r="C22" s="1">
        <v>247760</v>
      </c>
      <c r="D22" s="1" t="s">
        <v>30</v>
      </c>
      <c r="E22" s="1" t="str">
        <f>"F251126984598"</f>
        <v>F251126984598</v>
      </c>
      <c r="F22" s="6">
        <v>45987</v>
      </c>
      <c r="G22" s="6">
        <v>45992</v>
      </c>
      <c r="H22" s="1">
        <v>-350</v>
      </c>
      <c r="I22" s="1">
        <v>0</v>
      </c>
      <c r="J22" s="1">
        <v>-350</v>
      </c>
      <c r="L22" s="2"/>
    </row>
    <row r="23" spans="1:12" s="1" customFormat="1" x14ac:dyDescent="0.25">
      <c r="A23" s="1">
        <v>288902</v>
      </c>
      <c r="C23" s="1">
        <v>247760</v>
      </c>
      <c r="D23" s="1" t="s">
        <v>31</v>
      </c>
      <c r="E23" s="1" t="str">
        <f>"F251127986451"</f>
        <v>F251127986451</v>
      </c>
      <c r="F23" s="6">
        <v>45989</v>
      </c>
      <c r="G23" s="6">
        <v>45992</v>
      </c>
      <c r="H23" s="1">
        <v>-350</v>
      </c>
      <c r="I23" s="1">
        <v>0</v>
      </c>
      <c r="J23" s="1">
        <v>-350</v>
      </c>
      <c r="L23" s="2"/>
    </row>
    <row r="24" spans="1:12" s="1" customFormat="1" x14ac:dyDescent="0.25">
      <c r="A24" s="1">
        <v>288902</v>
      </c>
      <c r="C24" s="1">
        <v>247760</v>
      </c>
      <c r="D24" s="1" t="s">
        <v>32</v>
      </c>
      <c r="E24" s="1" t="str">
        <f>"F251127986454"</f>
        <v>F251127986454</v>
      </c>
      <c r="F24" s="6">
        <v>45989</v>
      </c>
      <c r="G24" s="6">
        <v>45992</v>
      </c>
      <c r="H24" s="1">
        <v>-350</v>
      </c>
      <c r="I24" s="1">
        <v>0</v>
      </c>
      <c r="J24" s="1">
        <v>-350</v>
      </c>
      <c r="L24" s="2"/>
    </row>
    <row r="25" spans="1:12" s="1" customFormat="1" x14ac:dyDescent="0.25">
      <c r="A25" s="1">
        <v>288902</v>
      </c>
      <c r="C25" s="1">
        <v>247760</v>
      </c>
      <c r="D25" s="1" t="s">
        <v>33</v>
      </c>
      <c r="E25" s="1" t="str">
        <f>"F251127986457"</f>
        <v>F251127986457</v>
      </c>
      <c r="F25" s="6">
        <v>45989</v>
      </c>
      <c r="G25" s="6">
        <v>45992</v>
      </c>
      <c r="H25" s="1">
        <v>-350</v>
      </c>
      <c r="I25" s="1">
        <v>0</v>
      </c>
      <c r="J25" s="1">
        <v>-350</v>
      </c>
      <c r="L25" s="2"/>
    </row>
    <row r="26" spans="1:12" s="1" customFormat="1" x14ac:dyDescent="0.25">
      <c r="A26" s="1">
        <v>288902</v>
      </c>
      <c r="C26" s="1">
        <v>247760</v>
      </c>
      <c r="D26" s="1" t="s">
        <v>34</v>
      </c>
      <c r="E26" s="1" t="str">
        <f>"F251127986460"</f>
        <v>F251127986460</v>
      </c>
      <c r="F26" s="6">
        <v>45989</v>
      </c>
      <c r="G26" s="6">
        <v>45992</v>
      </c>
      <c r="H26" s="1">
        <v>-350</v>
      </c>
      <c r="I26" s="1">
        <v>0</v>
      </c>
      <c r="J26" s="1">
        <v>-350</v>
      </c>
      <c r="L26" s="2"/>
    </row>
    <row r="27" spans="1:12" s="1" customFormat="1" x14ac:dyDescent="0.25">
      <c r="A27" s="1">
        <v>288902</v>
      </c>
      <c r="C27" s="1">
        <v>247760</v>
      </c>
      <c r="D27" s="1" t="s">
        <v>35</v>
      </c>
      <c r="E27" s="1" t="str">
        <f>"F251127986463"</f>
        <v>F251127986463</v>
      </c>
      <c r="F27" s="6">
        <v>45989</v>
      </c>
      <c r="G27" s="6">
        <v>45992</v>
      </c>
      <c r="H27" s="1">
        <v>-350</v>
      </c>
      <c r="I27" s="1">
        <v>0</v>
      </c>
      <c r="J27" s="1">
        <v>-350</v>
      </c>
      <c r="L27" s="2"/>
    </row>
    <row r="28" spans="1:12" s="1" customFormat="1" x14ac:dyDescent="0.25">
      <c r="A28" s="1">
        <v>288902</v>
      </c>
      <c r="C28" s="1">
        <v>247760</v>
      </c>
      <c r="D28" s="1" t="s">
        <v>36</v>
      </c>
      <c r="E28" s="1" t="str">
        <f>"F251127986466"</f>
        <v>F251127986466</v>
      </c>
      <c r="F28" s="6">
        <v>45989</v>
      </c>
      <c r="G28" s="6">
        <v>45992</v>
      </c>
      <c r="H28" s="1">
        <v>-350</v>
      </c>
      <c r="I28" s="1">
        <v>0</v>
      </c>
      <c r="J28" s="1">
        <v>-350</v>
      </c>
      <c r="L28" s="2"/>
    </row>
    <row r="29" spans="1:12" s="1" customFormat="1" x14ac:dyDescent="0.25">
      <c r="A29" s="1">
        <v>288902</v>
      </c>
      <c r="C29" s="1">
        <v>247760</v>
      </c>
      <c r="D29" s="1" t="s">
        <v>37</v>
      </c>
      <c r="E29" s="1" t="str">
        <f>"F251128989179"</f>
        <v>F251128989179</v>
      </c>
      <c r="F29" s="6">
        <v>45989</v>
      </c>
      <c r="G29" s="6">
        <v>45992</v>
      </c>
      <c r="H29" s="1">
        <v>-350</v>
      </c>
      <c r="I29" s="1">
        <v>0</v>
      </c>
      <c r="J29" s="1">
        <v>-350</v>
      </c>
      <c r="L29" s="2"/>
    </row>
    <row r="30" spans="1:12" s="1" customFormat="1" ht="15.75" thickBot="1" x14ac:dyDescent="0.3">
      <c r="A30" s="3">
        <v>288902</v>
      </c>
      <c r="B30" s="3"/>
      <c r="C30" s="3">
        <v>247760</v>
      </c>
      <c r="D30" s="3" t="s">
        <v>38</v>
      </c>
      <c r="E30" s="3" t="str">
        <f>"F251128989182"</f>
        <v>F251128989182</v>
      </c>
      <c r="F30" s="4">
        <v>45989</v>
      </c>
      <c r="G30" s="4">
        <v>45992</v>
      </c>
      <c r="H30" s="3">
        <v>-350</v>
      </c>
      <c r="I30" s="3">
        <v>0</v>
      </c>
      <c r="J30" s="3">
        <v>-350</v>
      </c>
      <c r="K30" s="3"/>
      <c r="L30" s="5">
        <f>SUM(H3:H30)</f>
        <v>-9800</v>
      </c>
    </row>
    <row r="31" spans="1:12" ht="15.75" thickTop="1" x14ac:dyDescent="0.25">
      <c r="L31" s="9">
        <f>+L30+L2</f>
        <v>-10150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2026-01-08T21:40:42Z</dcterms:created>
  <dcterms:modified xsi:type="dcterms:W3CDTF">2026-01-08T21:42:42Z</dcterms:modified>
</cp:coreProperties>
</file>