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77" i="7" l="1"/>
  <c r="G77" i="7"/>
  <c r="F77" i="7"/>
  <c r="E77" i="7"/>
  <c r="H73" i="7" l="1"/>
  <c r="G73" i="7"/>
  <c r="F73" i="7"/>
  <c r="E73" i="7"/>
  <c r="H45" i="7" l="1"/>
  <c r="G45" i="7"/>
  <c r="F45" i="7"/>
  <c r="E45" i="7"/>
  <c r="H16" i="7" l="1"/>
  <c r="G16" i="7"/>
  <c r="E16" i="7"/>
  <c r="F16" i="7"/>
</calcChain>
</file>

<file path=xl/sharedStrings.xml><?xml version="1.0" encoding="utf-8"?>
<sst xmlns="http://schemas.openxmlformats.org/spreadsheetml/2006/main" count="146" uniqueCount="126">
  <si>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</si>
  <si>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</si>
  <si>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</si>
  <si>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</si>
  <si>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</si>
  <si>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</si>
  <si>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</si>
  <si>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</si>
  <si>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</si>
  <si>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</si>
  <si>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</si>
  <si>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</si>
  <si>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</si>
  <si>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</si>
  <si>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</si>
  <si>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</si>
  <si>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</si>
  <si>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</si>
  <si>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</si>
  <si>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</si>
  <si>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</si>
  <si>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</si>
  <si>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</si>
  <si>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</si>
  <si>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</si>
  <si>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</si>
  <si>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</si>
  <si>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</si>
  <si>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SHANGHAI, CHINA</t>
    <phoneticPr fontId="1" type="noConversion"/>
  </si>
  <si>
    <t>LOS ANGELES,CA</t>
    <phoneticPr fontId="3" type="noConversion"/>
  </si>
  <si>
    <t>15737362;15738571</t>
    <phoneticPr fontId="1" type="noConversion"/>
  </si>
  <si>
    <t>EVER FAITH 1176-029E</t>
    <phoneticPr fontId="1" type="noConversion"/>
  </si>
  <si>
    <t>8/4-8/9/2025</t>
    <phoneticPr fontId="1" type="noConversion"/>
  </si>
  <si>
    <t>EGLV142501761635</t>
    <phoneticPr fontId="1" type="noConversion"/>
  </si>
  <si>
    <t>EGHU9466625</t>
    <phoneticPr fontId="1" type="noConversion"/>
  </si>
  <si>
    <t>EMCPNY6623</t>
    <phoneticPr fontId="1" type="noConversion"/>
  </si>
  <si>
    <t>EGSU1402042</t>
    <phoneticPr fontId="1" type="noConversion"/>
  </si>
  <si>
    <t>EMCPNY6363</t>
    <phoneticPr fontId="1" type="noConversion"/>
  </si>
  <si>
    <t>KL65PA6460-SM</t>
    <phoneticPr fontId="1" type="noConversion"/>
  </si>
  <si>
    <t>Suede Vest - Chestnut - SM</t>
    <phoneticPr fontId="1" type="noConversion"/>
  </si>
  <si>
    <t>KL65PA6460-MD</t>
    <phoneticPr fontId="1" type="noConversion"/>
  </si>
  <si>
    <t>Suede Vest - Chestnut - MD</t>
    <phoneticPr fontId="1" type="noConversion"/>
  </si>
  <si>
    <t>KL65PA6460-LG</t>
    <phoneticPr fontId="1" type="noConversion"/>
  </si>
  <si>
    <t>Suede Vest - Chestnut - LG</t>
    <phoneticPr fontId="1" type="noConversion"/>
  </si>
  <si>
    <t>KL65PA6460-XL</t>
    <phoneticPr fontId="1" type="noConversion"/>
  </si>
  <si>
    <t>Suede Vest - Chestnut - XL</t>
    <phoneticPr fontId="1" type="noConversion"/>
  </si>
  <si>
    <t>KL65PA6461-SM</t>
    <phoneticPr fontId="1" type="noConversion"/>
  </si>
  <si>
    <t>Suede Vest - Gray - SM</t>
    <phoneticPr fontId="1" type="noConversion"/>
  </si>
  <si>
    <t>KL65PA6461-MD</t>
    <phoneticPr fontId="1" type="noConversion"/>
  </si>
  <si>
    <t>Suede Vest - Gray - MD</t>
    <phoneticPr fontId="1" type="noConversion"/>
  </si>
  <si>
    <t>KL65PA6461-LG</t>
    <phoneticPr fontId="1" type="noConversion"/>
  </si>
  <si>
    <t>Suede Vest - Gray - LG</t>
    <phoneticPr fontId="1" type="noConversion"/>
  </si>
  <si>
    <t>KL65PA6461-XL</t>
    <phoneticPr fontId="1" type="noConversion"/>
  </si>
  <si>
    <t>Suede Vest - Gray - XL</t>
    <phoneticPr fontId="1" type="noConversion"/>
  </si>
  <si>
    <t>KL65PA6462-SM</t>
    <phoneticPr fontId="1" type="noConversion"/>
  </si>
  <si>
    <t>Quilted Vest - Tan - SM</t>
    <phoneticPr fontId="1" type="noConversion"/>
  </si>
  <si>
    <t>KL65PA6462-MD</t>
    <phoneticPr fontId="1" type="noConversion"/>
  </si>
  <si>
    <t>Quilted Vest - Tan - MD</t>
    <phoneticPr fontId="1" type="noConversion"/>
  </si>
  <si>
    <t>KL65PA6462-LG</t>
    <phoneticPr fontId="1" type="noConversion"/>
  </si>
  <si>
    <t>Quilted Vest - Tan - LG</t>
    <phoneticPr fontId="1" type="noConversion"/>
  </si>
  <si>
    <t>KL65PA6462-XL</t>
    <phoneticPr fontId="1" type="noConversion"/>
  </si>
  <si>
    <t>Quilted Vest - Tan - XL</t>
    <phoneticPr fontId="1" type="noConversion"/>
  </si>
  <si>
    <t>KL65PA6460-SM</t>
    <phoneticPr fontId="1" type="noConversion"/>
  </si>
  <si>
    <t>Suede Vest - Chestnut - SM</t>
    <phoneticPr fontId="1" type="noConversion"/>
  </si>
  <si>
    <t>Suede Vest - Chestnut - MD</t>
    <phoneticPr fontId="1" type="noConversion"/>
  </si>
  <si>
    <t>Suede Vest - Chestnut - LG</t>
    <phoneticPr fontId="1" type="noConversion"/>
  </si>
  <si>
    <t>KL65PA6460-XL</t>
    <phoneticPr fontId="1" type="noConversion"/>
  </si>
  <si>
    <t>Suede Vest - Chestnut - XL</t>
    <phoneticPr fontId="1" type="noConversion"/>
  </si>
  <si>
    <t>KL65PA6461-SM</t>
    <phoneticPr fontId="1" type="noConversion"/>
  </si>
  <si>
    <t>Suede Vest - Gray - SM</t>
    <phoneticPr fontId="1" type="noConversion"/>
  </si>
  <si>
    <t>KL65PA6461-MD</t>
    <phoneticPr fontId="1" type="noConversion"/>
  </si>
  <si>
    <t>Suede Vest - Gray - MD</t>
    <phoneticPr fontId="1" type="noConversion"/>
  </si>
  <si>
    <t>Suede Vest - Gray - LG</t>
    <phoneticPr fontId="1" type="noConversion"/>
  </si>
  <si>
    <t>KL65PA6461-XL</t>
    <phoneticPr fontId="1" type="noConversion"/>
  </si>
  <si>
    <t>Suede Vest - Gray - XL</t>
    <phoneticPr fontId="1" type="noConversion"/>
  </si>
  <si>
    <t>KL65PA6462-SM</t>
    <phoneticPr fontId="1" type="noConversion"/>
  </si>
  <si>
    <t>KL65PA6462-MD</t>
    <phoneticPr fontId="1" type="noConversion"/>
  </si>
  <si>
    <t>Quilted Vest - Tan - MD</t>
    <phoneticPr fontId="1" type="noConversion"/>
  </si>
  <si>
    <t>KL65PA6462-LG</t>
    <phoneticPr fontId="1" type="noConversion"/>
  </si>
  <si>
    <t>Quilted Vest - Tan - LG</t>
    <phoneticPr fontId="1" type="noConversion"/>
  </si>
  <si>
    <t>KL65PA6462-XL</t>
    <phoneticPr fontId="1" type="noConversion"/>
  </si>
  <si>
    <t>Quilted Vest - Tan - XL</t>
    <phoneticPr fontId="1" type="noConversion"/>
  </si>
  <si>
    <t>KL65PA6463-SM</t>
    <phoneticPr fontId="1" type="noConversion"/>
  </si>
  <si>
    <t>Fur Vest - White/Gray - SM</t>
    <phoneticPr fontId="1" type="noConversion"/>
  </si>
  <si>
    <t>KL65PA6463-MD</t>
    <phoneticPr fontId="1" type="noConversion"/>
  </si>
  <si>
    <t>Fur Vest - White/Gray - MD</t>
    <phoneticPr fontId="1" type="noConversion"/>
  </si>
  <si>
    <t>KL65PA6463-LG</t>
    <phoneticPr fontId="1" type="noConversion"/>
  </si>
  <si>
    <t>Fur Vest - White/Gray - LG</t>
    <phoneticPr fontId="1" type="noConversion"/>
  </si>
  <si>
    <t>KL65PA6463-XL</t>
    <phoneticPr fontId="1" type="noConversion"/>
  </si>
  <si>
    <t>Fur Vest - White/Gray - XL</t>
    <phoneticPr fontId="1" type="noConversion"/>
  </si>
  <si>
    <t>KL65PA6464-SM</t>
    <phoneticPr fontId="1" type="noConversion"/>
  </si>
  <si>
    <t>Fur Vest - Green/White - SM</t>
    <phoneticPr fontId="1" type="noConversion"/>
  </si>
  <si>
    <t>KL65PA6464-MD</t>
    <phoneticPr fontId="1" type="noConversion"/>
  </si>
  <si>
    <t>Fur Vest - Green/White - MD</t>
    <phoneticPr fontId="1" type="noConversion"/>
  </si>
  <si>
    <t>KL65PA6464-LG</t>
    <phoneticPr fontId="1" type="noConversion"/>
  </si>
  <si>
    <t>Fur Vest - Green/White - LG</t>
    <phoneticPr fontId="1" type="noConversion"/>
  </si>
  <si>
    <t>KL65PA6464-XL</t>
    <phoneticPr fontId="1" type="noConversion"/>
  </si>
  <si>
    <t>Fur Vest - Green/White - XL</t>
    <phoneticPr fontId="1" type="noConversion"/>
  </si>
  <si>
    <t>KL65PA6466-SM</t>
    <phoneticPr fontId="1" type="noConversion"/>
  </si>
  <si>
    <t>Hoodie - Ivory - SM</t>
    <phoneticPr fontId="1" type="noConversion"/>
  </si>
  <si>
    <t>KL65PA6466-MD</t>
    <phoneticPr fontId="1" type="noConversion"/>
  </si>
  <si>
    <t>Hoodie - Ivory - MD</t>
    <phoneticPr fontId="1" type="noConversion"/>
  </si>
  <si>
    <t>KL65PA6466-LG</t>
    <phoneticPr fontId="1" type="noConversion"/>
  </si>
  <si>
    <t>Hoodie - Ivory - LG</t>
    <phoneticPr fontId="1" type="noConversion"/>
  </si>
  <si>
    <t>KL65PA6466-XL</t>
    <phoneticPr fontId="1" type="noConversion"/>
  </si>
  <si>
    <t>Hoodie - Ivory - XL</t>
    <phoneticPr fontId="1" type="noConversion"/>
  </si>
  <si>
    <t>KL65PA6463-SM</t>
    <phoneticPr fontId="1" type="noConversion"/>
  </si>
  <si>
    <t>Fur Vest - White/Gray - SM</t>
    <phoneticPr fontId="1" type="noConversion"/>
  </si>
  <si>
    <t>KL65PA6463-MD</t>
    <phoneticPr fontId="1" type="noConversion"/>
  </si>
  <si>
    <t>Fur Vest - White/Gray - MD</t>
    <phoneticPr fontId="1" type="noConversion"/>
  </si>
  <si>
    <t>Fur Vest - White/Gray - LG</t>
    <phoneticPr fontId="1" type="noConversion"/>
  </si>
  <si>
    <t>KL65PA6463-XL</t>
    <phoneticPr fontId="1" type="noConversion"/>
  </si>
  <si>
    <t>Fur Vest - White/Gray - XL</t>
    <phoneticPr fontId="1" type="noConversion"/>
  </si>
  <si>
    <t>KL65PA6464-SM</t>
    <phoneticPr fontId="1" type="noConversion"/>
  </si>
  <si>
    <t>Fur Vest - Green/White - SM</t>
    <phoneticPr fontId="1" type="noConversion"/>
  </si>
  <si>
    <t>KL65PA6464-MD</t>
    <phoneticPr fontId="1" type="noConversion"/>
  </si>
  <si>
    <t>Fur Vest - Green/White - LG</t>
    <phoneticPr fontId="1" type="noConversion"/>
  </si>
  <si>
    <t>Fur Vest - Green/White - XL</t>
    <phoneticPr fontId="1" type="noConversion"/>
  </si>
  <si>
    <t>KL65PA6466-SM</t>
    <phoneticPr fontId="1" type="noConversion"/>
  </si>
  <si>
    <t>Hoodie - Ivory - SM</t>
    <phoneticPr fontId="1" type="noConversion"/>
  </si>
  <si>
    <t>KL65PA6466-MD</t>
    <phoneticPr fontId="1" type="noConversion"/>
  </si>
  <si>
    <t>Hoodie - Ivory - MD</t>
    <phoneticPr fontId="1" type="noConversion"/>
  </si>
  <si>
    <t>KL65PA6466-LG</t>
    <phoneticPr fontId="1" type="noConversion"/>
  </si>
  <si>
    <t>Hoodie - Ivory - LG</t>
    <phoneticPr fontId="1" type="noConversion"/>
  </si>
  <si>
    <t>KL65PA6466-XL</t>
    <phoneticPr fontId="1" type="noConversion"/>
  </si>
  <si>
    <t>Hoodie - Ivory - XL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</si>
</sst>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80" fontId="26" fillId="0" borderId="2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177" fontId="26" fillId="0" borderId="15" xfId="44" applyNumberFormat="1" applyFont="1" applyFill="1" applyBorder="1" applyAlignment="1">
      <alignment horizontal="center" vertical="center" wrapText="1"/>
    </xf>
    <xf numFmtId="177" fontId="26" fillId="0" borderId="16" xfId="44" applyNumberFormat="1" applyFont="1" applyFill="1" applyBorder="1" applyAlignment="1">
      <alignment horizontal="center" vertical="center" wrapText="1"/>
    </xf>
    <xf numFmtId="177" fontId="26" fillId="0" borderId="17" xfId="44" applyNumberFormat="1" applyFont="1" applyFill="1" applyBorder="1" applyAlignment="1">
      <alignment horizontal="center" vertical="center" wrapText="1"/>
    </xf>
    <xf numFmtId="176" fontId="26" fillId="0" borderId="15" xfId="44" applyNumberFormat="1" applyFont="1" applyFill="1" applyBorder="1" applyAlignment="1">
      <alignment horizontal="center" vertical="center" wrapText="1"/>
    </xf>
    <xf numFmtId="176" fontId="26" fillId="0" borderId="16" xfId="44" applyNumberFormat="1" applyFont="1" applyFill="1" applyBorder="1" applyAlignment="1">
      <alignment horizontal="center" vertical="center" wrapText="1"/>
    </xf>
    <xf numFmtId="176" fontId="26" fillId="0" borderId="17" xfId="44" applyNumberFormat="1" applyFont="1" applyFill="1" applyBorder="1" applyAlignment="1">
      <alignment horizontal="center" vertical="center" wrapText="1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3" fontId="26" fillId="0" borderId="0" xfId="44" applyNumberFormat="1" applyFont="1" applyFill="1" applyBorder="1" applyAlignment="1">
      <alignment horizontal="left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2"/>
  <sheetViews>
    <sheetView tabSelected="1" topLeftCell="A41" zoomScaleNormal="100" workbookViewId="0">
      <selection activeCell="M66" sqref="M66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7" t="s">
        <v>4</v>
      </c>
      <c r="B2" s="67"/>
      <c r="C2" s="67"/>
      <c r="D2" s="67"/>
      <c r="E2" s="67"/>
      <c r="F2" s="67"/>
      <c r="G2" s="67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69" t="s">
        <v>30</v>
      </c>
      <c r="C9" s="70"/>
      <c r="D9" s="70"/>
      <c r="E9" s="5"/>
      <c r="F9" s="6"/>
      <c r="G9" s="6"/>
      <c r="H9" s="6"/>
    </row>
    <row r="10" spans="1:9" ht="17.45" customHeight="1">
      <c r="A10" s="6" t="s">
        <v>18</v>
      </c>
      <c r="B10" s="71" t="s">
        <v>32</v>
      </c>
      <c r="C10" s="71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31</v>
      </c>
      <c r="C12" s="7"/>
      <c r="D12" s="6"/>
      <c r="E12" s="6" t="s">
        <v>5</v>
      </c>
      <c r="F12" s="48" t="s">
        <v>33</v>
      </c>
      <c r="G12" s="48"/>
      <c r="H12" s="5"/>
    </row>
    <row r="13" spans="1:9" ht="17.45" customHeight="1">
      <c r="A13" s="6" t="s">
        <v>6</v>
      </c>
      <c r="B13" s="35" t="s">
        <v>28</v>
      </c>
      <c r="C13" s="35"/>
      <c r="D13" s="6"/>
      <c r="E13" s="6" t="s">
        <v>24</v>
      </c>
      <c r="F13" s="28"/>
      <c r="G13" s="30">
        <v>45848</v>
      </c>
      <c r="H13" s="44"/>
    </row>
    <row r="14" spans="1:9" ht="17.45" customHeight="1">
      <c r="A14" s="6" t="s">
        <v>7</v>
      </c>
      <c r="B14" s="35" t="s">
        <v>29</v>
      </c>
      <c r="C14" s="35"/>
      <c r="D14" s="6"/>
      <c r="E14" s="6" t="s">
        <v>25</v>
      </c>
      <c r="F14" s="8"/>
      <c r="G14" s="31">
        <v>45862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8" t="s">
        <v>8</v>
      </c>
      <c r="D16" s="68"/>
      <c r="E16" s="16">
        <f>E77</f>
        <v>38280</v>
      </c>
      <c r="F16" s="16">
        <f>F77</f>
        <v>1276</v>
      </c>
      <c r="G16" s="39">
        <f>G77</f>
        <v>10932.699999999999</v>
      </c>
      <c r="H16" s="39">
        <f>H77</f>
        <v>109.70000000000002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34</v>
      </c>
      <c r="C19" s="34" t="s">
        <v>26</v>
      </c>
      <c r="D19" s="3" t="s">
        <v>35</v>
      </c>
      <c r="E19" s="4"/>
      <c r="F19" s="17" t="s">
        <v>10</v>
      </c>
      <c r="G19" s="41"/>
      <c r="H19" s="41" t="s">
        <v>27</v>
      </c>
      <c r="I19" s="19"/>
    </row>
    <row r="20" spans="1:9" ht="28.15" customHeight="1">
      <c r="A20" s="38" t="s">
        <v>11</v>
      </c>
      <c r="B20" s="38" t="s">
        <v>12</v>
      </c>
      <c r="C20" s="68" t="s">
        <v>20</v>
      </c>
      <c r="D20" s="68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ht="21.75" customHeight="1">
      <c r="A21" s="49">
        <v>15738571</v>
      </c>
      <c r="B21" s="50" t="s">
        <v>38</v>
      </c>
      <c r="C21" s="62" t="s">
        <v>39</v>
      </c>
      <c r="D21" s="63"/>
      <c r="E21" s="51">
        <v>1170</v>
      </c>
      <c r="F21" s="59">
        <v>195</v>
      </c>
      <c r="G21" s="56">
        <v>1579.5</v>
      </c>
      <c r="H21" s="56">
        <v>16.86</v>
      </c>
    </row>
    <row r="22" spans="1:9" ht="21.75" customHeight="1">
      <c r="A22" s="49">
        <v>15738571</v>
      </c>
      <c r="B22" s="50" t="s">
        <v>40</v>
      </c>
      <c r="C22" s="62" t="s">
        <v>41</v>
      </c>
      <c r="D22" s="63"/>
      <c r="E22" s="51">
        <v>2340</v>
      </c>
      <c r="F22" s="60"/>
      <c r="G22" s="57"/>
      <c r="H22" s="57"/>
    </row>
    <row r="23" spans="1:9" ht="21.75" customHeight="1">
      <c r="A23" s="49">
        <v>15738571</v>
      </c>
      <c r="B23" s="50" t="s">
        <v>42</v>
      </c>
      <c r="C23" s="62" t="s">
        <v>43</v>
      </c>
      <c r="D23" s="63"/>
      <c r="E23" s="51">
        <v>1170</v>
      </c>
      <c r="F23" s="60"/>
      <c r="G23" s="57"/>
      <c r="H23" s="57"/>
    </row>
    <row r="24" spans="1:9" ht="21.75" customHeight="1">
      <c r="A24" s="49">
        <v>15738571</v>
      </c>
      <c r="B24" s="50" t="s">
        <v>44</v>
      </c>
      <c r="C24" s="62" t="s">
        <v>45</v>
      </c>
      <c r="D24" s="63"/>
      <c r="E24" s="51">
        <v>1170</v>
      </c>
      <c r="F24" s="61"/>
      <c r="G24" s="58"/>
      <c r="H24" s="58"/>
    </row>
    <row r="25" spans="1:9" ht="21.75" customHeight="1">
      <c r="A25" s="49">
        <v>15738571</v>
      </c>
      <c r="B25" s="50" t="s">
        <v>46</v>
      </c>
      <c r="C25" s="62" t="s">
        <v>47</v>
      </c>
      <c r="D25" s="63"/>
      <c r="E25" s="51">
        <v>1170</v>
      </c>
      <c r="F25" s="59">
        <v>195</v>
      </c>
      <c r="G25" s="56">
        <v>1579.5</v>
      </c>
      <c r="H25" s="56">
        <v>16.86</v>
      </c>
    </row>
    <row r="26" spans="1:9" ht="21.75" customHeight="1">
      <c r="A26" s="49">
        <v>15738571</v>
      </c>
      <c r="B26" s="50" t="s">
        <v>48</v>
      </c>
      <c r="C26" s="62" t="s">
        <v>49</v>
      </c>
      <c r="D26" s="63"/>
      <c r="E26" s="51">
        <v>2340</v>
      </c>
      <c r="F26" s="60"/>
      <c r="G26" s="57"/>
      <c r="H26" s="57"/>
    </row>
    <row r="27" spans="1:9" ht="21.75" customHeight="1">
      <c r="A27" s="49">
        <v>15738571</v>
      </c>
      <c r="B27" s="50" t="s">
        <v>50</v>
      </c>
      <c r="C27" s="62" t="s">
        <v>51</v>
      </c>
      <c r="D27" s="63"/>
      <c r="E27" s="51">
        <v>1170</v>
      </c>
      <c r="F27" s="60"/>
      <c r="G27" s="57"/>
      <c r="H27" s="57"/>
    </row>
    <row r="28" spans="1:9" ht="21.75" customHeight="1">
      <c r="A28" s="49">
        <v>15738571</v>
      </c>
      <c r="B28" s="50" t="s">
        <v>52</v>
      </c>
      <c r="C28" s="62" t="s">
        <v>53</v>
      </c>
      <c r="D28" s="63"/>
      <c r="E28" s="51">
        <v>1170</v>
      </c>
      <c r="F28" s="61"/>
      <c r="G28" s="58"/>
      <c r="H28" s="58"/>
    </row>
    <row r="29" spans="1:9" ht="21.75" customHeight="1">
      <c r="A29" s="49">
        <v>15738571</v>
      </c>
      <c r="B29" s="50" t="s">
        <v>54</v>
      </c>
      <c r="C29" s="62" t="s">
        <v>55</v>
      </c>
      <c r="D29" s="63"/>
      <c r="E29" s="51">
        <v>1170</v>
      </c>
      <c r="F29" s="59">
        <v>195</v>
      </c>
      <c r="G29" s="56">
        <v>1462.5</v>
      </c>
      <c r="H29" s="56">
        <v>16.86</v>
      </c>
    </row>
    <row r="30" spans="1:9" ht="21.75" customHeight="1">
      <c r="A30" s="49">
        <v>15738571</v>
      </c>
      <c r="B30" s="50" t="s">
        <v>56</v>
      </c>
      <c r="C30" s="62" t="s">
        <v>57</v>
      </c>
      <c r="D30" s="63"/>
      <c r="E30" s="51">
        <v>2340</v>
      </c>
      <c r="F30" s="60"/>
      <c r="G30" s="57"/>
      <c r="H30" s="57"/>
    </row>
    <row r="31" spans="1:9" ht="21.75" customHeight="1">
      <c r="A31" s="49">
        <v>15738571</v>
      </c>
      <c r="B31" s="50" t="s">
        <v>58</v>
      </c>
      <c r="C31" s="62" t="s">
        <v>59</v>
      </c>
      <c r="D31" s="63"/>
      <c r="E31" s="51">
        <v>1170</v>
      </c>
      <c r="F31" s="60"/>
      <c r="G31" s="57"/>
      <c r="H31" s="57"/>
    </row>
    <row r="32" spans="1:9" ht="21.75" customHeight="1">
      <c r="A32" s="49">
        <v>15738571</v>
      </c>
      <c r="B32" s="50" t="s">
        <v>60</v>
      </c>
      <c r="C32" s="62" t="s">
        <v>61</v>
      </c>
      <c r="D32" s="63"/>
      <c r="E32" s="51">
        <v>1170</v>
      </c>
      <c r="F32" s="61"/>
      <c r="G32" s="58"/>
      <c r="H32" s="58"/>
    </row>
    <row r="33" spans="1:9" ht="21.75" customHeight="1">
      <c r="A33" s="49">
        <v>15737362</v>
      </c>
      <c r="B33" s="50" t="s">
        <v>62</v>
      </c>
      <c r="C33" s="62" t="s">
        <v>63</v>
      </c>
      <c r="D33" s="63"/>
      <c r="E33" s="51">
        <v>210</v>
      </c>
      <c r="F33" s="52">
        <v>7</v>
      </c>
      <c r="G33" s="53">
        <v>36.4</v>
      </c>
      <c r="H33" s="53">
        <v>0.41</v>
      </c>
    </row>
    <row r="34" spans="1:9" ht="21.75" customHeight="1">
      <c r="A34" s="49">
        <v>15737362</v>
      </c>
      <c r="B34" s="50" t="s">
        <v>40</v>
      </c>
      <c r="C34" s="62" t="s">
        <v>64</v>
      </c>
      <c r="D34" s="63"/>
      <c r="E34" s="51">
        <v>210</v>
      </c>
      <c r="F34" s="52">
        <v>7</v>
      </c>
      <c r="G34" s="53">
        <v>49</v>
      </c>
      <c r="H34" s="53">
        <v>0.49</v>
      </c>
    </row>
    <row r="35" spans="1:9" ht="21.75" customHeight="1">
      <c r="A35" s="49">
        <v>15737362</v>
      </c>
      <c r="B35" s="50" t="s">
        <v>42</v>
      </c>
      <c r="C35" s="62" t="s">
        <v>65</v>
      </c>
      <c r="D35" s="63"/>
      <c r="E35" s="51">
        <v>120</v>
      </c>
      <c r="F35" s="52">
        <v>4</v>
      </c>
      <c r="G35" s="53">
        <v>37.6</v>
      </c>
      <c r="H35" s="53">
        <v>0.36</v>
      </c>
    </row>
    <row r="36" spans="1:9" ht="21.75" customHeight="1">
      <c r="A36" s="49">
        <v>15737362</v>
      </c>
      <c r="B36" s="50" t="s">
        <v>66</v>
      </c>
      <c r="C36" s="62" t="s">
        <v>67</v>
      </c>
      <c r="D36" s="63"/>
      <c r="E36" s="51">
        <v>150</v>
      </c>
      <c r="F36" s="52">
        <v>5</v>
      </c>
      <c r="G36" s="53">
        <v>56.5</v>
      </c>
      <c r="H36" s="53">
        <v>0.56999999999999995</v>
      </c>
    </row>
    <row r="37" spans="1:9" ht="21.75" customHeight="1">
      <c r="A37" s="49">
        <v>15737362</v>
      </c>
      <c r="B37" s="50" t="s">
        <v>68</v>
      </c>
      <c r="C37" s="62" t="s">
        <v>69</v>
      </c>
      <c r="D37" s="63"/>
      <c r="E37" s="51">
        <v>150</v>
      </c>
      <c r="F37" s="52">
        <v>5</v>
      </c>
      <c r="G37" s="53">
        <v>26</v>
      </c>
      <c r="H37" s="53">
        <v>0.28999999999999998</v>
      </c>
    </row>
    <row r="38" spans="1:9" ht="21.75" customHeight="1">
      <c r="A38" s="49">
        <v>15737362</v>
      </c>
      <c r="B38" s="50" t="s">
        <v>70</v>
      </c>
      <c r="C38" s="62" t="s">
        <v>71</v>
      </c>
      <c r="D38" s="63"/>
      <c r="E38" s="51">
        <v>150</v>
      </c>
      <c r="F38" s="52">
        <v>5</v>
      </c>
      <c r="G38" s="53">
        <v>35</v>
      </c>
      <c r="H38" s="53">
        <v>0.35</v>
      </c>
    </row>
    <row r="39" spans="1:9" ht="21.75" customHeight="1">
      <c r="A39" s="49">
        <v>15737362</v>
      </c>
      <c r="B39" s="50" t="s">
        <v>50</v>
      </c>
      <c r="C39" s="62" t="s">
        <v>72</v>
      </c>
      <c r="D39" s="63"/>
      <c r="E39" s="51">
        <v>90</v>
      </c>
      <c r="F39" s="52">
        <v>3</v>
      </c>
      <c r="G39" s="53">
        <v>28.2</v>
      </c>
      <c r="H39" s="53">
        <v>0.27</v>
      </c>
    </row>
    <row r="40" spans="1:9" ht="21.75" customHeight="1">
      <c r="A40" s="49">
        <v>15737362</v>
      </c>
      <c r="B40" s="50" t="s">
        <v>73</v>
      </c>
      <c r="C40" s="62" t="s">
        <v>74</v>
      </c>
      <c r="D40" s="63"/>
      <c r="E40" s="51">
        <v>120</v>
      </c>
      <c r="F40" s="52">
        <v>4</v>
      </c>
      <c r="G40" s="53">
        <v>45.2</v>
      </c>
      <c r="H40" s="53">
        <v>0.46</v>
      </c>
    </row>
    <row r="41" spans="1:9" ht="21.75" customHeight="1">
      <c r="A41" s="49">
        <v>15737362</v>
      </c>
      <c r="B41" s="50" t="s">
        <v>75</v>
      </c>
      <c r="C41" s="62" t="s">
        <v>55</v>
      </c>
      <c r="D41" s="63"/>
      <c r="E41" s="51">
        <v>150</v>
      </c>
      <c r="F41" s="52">
        <v>5</v>
      </c>
      <c r="G41" s="53">
        <v>26</v>
      </c>
      <c r="H41" s="53">
        <v>0.28999999999999998</v>
      </c>
    </row>
    <row r="42" spans="1:9" ht="21.75" customHeight="1">
      <c r="A42" s="49">
        <v>15737362</v>
      </c>
      <c r="B42" s="50" t="s">
        <v>76</v>
      </c>
      <c r="C42" s="62" t="s">
        <v>77</v>
      </c>
      <c r="D42" s="63"/>
      <c r="E42" s="51">
        <v>150</v>
      </c>
      <c r="F42" s="52">
        <v>5</v>
      </c>
      <c r="G42" s="53">
        <v>35</v>
      </c>
      <c r="H42" s="53">
        <v>0.35</v>
      </c>
    </row>
    <row r="43" spans="1:9" ht="21.75" customHeight="1">
      <c r="A43" s="49">
        <v>15737362</v>
      </c>
      <c r="B43" s="50" t="s">
        <v>78</v>
      </c>
      <c r="C43" s="62" t="s">
        <v>79</v>
      </c>
      <c r="D43" s="63"/>
      <c r="E43" s="51">
        <v>90</v>
      </c>
      <c r="F43" s="52">
        <v>3</v>
      </c>
      <c r="G43" s="53">
        <v>28.2</v>
      </c>
      <c r="H43" s="53">
        <v>0.27</v>
      </c>
    </row>
    <row r="44" spans="1:9" ht="21.75" customHeight="1">
      <c r="A44" s="49">
        <v>15737362</v>
      </c>
      <c r="B44" s="50" t="s">
        <v>80</v>
      </c>
      <c r="C44" s="62" t="s">
        <v>81</v>
      </c>
      <c r="D44" s="63"/>
      <c r="E44" s="51">
        <v>120</v>
      </c>
      <c r="F44" s="52">
        <v>4</v>
      </c>
      <c r="G44" s="53">
        <v>45.2</v>
      </c>
      <c r="H44" s="53">
        <v>0.46</v>
      </c>
    </row>
    <row r="45" spans="1:9" ht="17.45" customHeight="1">
      <c r="A45" s="32"/>
      <c r="B45" s="38"/>
      <c r="C45" s="65" t="s">
        <v>23</v>
      </c>
      <c r="D45" s="66"/>
      <c r="E45" s="16">
        <f>SUM(E21:E44)</f>
        <v>19260</v>
      </c>
      <c r="F45" s="16">
        <f>SUM(F21:F44)</f>
        <v>642</v>
      </c>
      <c r="G45" s="54">
        <f>SUM(G21:G44)</f>
        <v>5069.7999999999993</v>
      </c>
      <c r="H45" s="54">
        <f>SUM(H21:H44)</f>
        <v>55.150000000000006</v>
      </c>
      <c r="I45" s="19"/>
    </row>
    <row r="46" spans="1:9" ht="17.45" customHeight="1">
      <c r="A46" s="33"/>
      <c r="B46" s="21"/>
      <c r="C46" s="21"/>
      <c r="D46" s="21"/>
      <c r="E46" s="23"/>
      <c r="F46" s="23"/>
      <c r="G46" s="40"/>
      <c r="H46" s="40"/>
      <c r="I46" s="19"/>
    </row>
    <row r="47" spans="1:9" ht="27" customHeight="1">
      <c r="A47" s="3" t="s">
        <v>9</v>
      </c>
      <c r="B47" s="27" t="s">
        <v>36</v>
      </c>
      <c r="C47" s="34" t="s">
        <v>26</v>
      </c>
      <c r="D47" s="3" t="s">
        <v>37</v>
      </c>
      <c r="E47" s="4"/>
      <c r="F47" s="17" t="s">
        <v>10</v>
      </c>
      <c r="G47" s="41"/>
      <c r="H47" s="41" t="s">
        <v>27</v>
      </c>
      <c r="I47" s="19"/>
    </row>
    <row r="48" spans="1:9" ht="28.15" customHeight="1">
      <c r="A48" s="55" t="s">
        <v>11</v>
      </c>
      <c r="B48" s="55" t="s">
        <v>12</v>
      </c>
      <c r="C48" s="68" t="s">
        <v>20</v>
      </c>
      <c r="D48" s="68"/>
      <c r="E48" s="2" t="s">
        <v>13</v>
      </c>
      <c r="F48" s="18" t="s">
        <v>14</v>
      </c>
      <c r="G48" s="42" t="s">
        <v>15</v>
      </c>
      <c r="H48" s="42" t="s">
        <v>16</v>
      </c>
    </row>
    <row r="49" spans="1:8" ht="21.75" customHeight="1">
      <c r="A49" s="49">
        <v>15738571</v>
      </c>
      <c r="B49" s="50" t="s">
        <v>82</v>
      </c>
      <c r="C49" s="62" t="s">
        <v>83</v>
      </c>
      <c r="D49" s="63"/>
      <c r="E49" s="51">
        <v>1170</v>
      </c>
      <c r="F49" s="59">
        <v>195</v>
      </c>
      <c r="G49" s="56">
        <v>1852.5</v>
      </c>
      <c r="H49" s="56">
        <v>16.86</v>
      </c>
    </row>
    <row r="50" spans="1:8" ht="21.75" customHeight="1">
      <c r="A50" s="49">
        <v>15738571</v>
      </c>
      <c r="B50" s="50" t="s">
        <v>84</v>
      </c>
      <c r="C50" s="62" t="s">
        <v>85</v>
      </c>
      <c r="D50" s="63"/>
      <c r="E50" s="51">
        <v>2340</v>
      </c>
      <c r="F50" s="60"/>
      <c r="G50" s="57"/>
      <c r="H50" s="57"/>
    </row>
    <row r="51" spans="1:8" ht="21.75" customHeight="1">
      <c r="A51" s="49">
        <v>15738571</v>
      </c>
      <c r="B51" s="50" t="s">
        <v>86</v>
      </c>
      <c r="C51" s="62" t="s">
        <v>87</v>
      </c>
      <c r="D51" s="63"/>
      <c r="E51" s="51">
        <v>1170</v>
      </c>
      <c r="F51" s="60"/>
      <c r="G51" s="57"/>
      <c r="H51" s="57"/>
    </row>
    <row r="52" spans="1:8" ht="21.75" customHeight="1">
      <c r="A52" s="49">
        <v>15738571</v>
      </c>
      <c r="B52" s="50" t="s">
        <v>88</v>
      </c>
      <c r="C52" s="62" t="s">
        <v>89</v>
      </c>
      <c r="D52" s="63"/>
      <c r="E52" s="51">
        <v>1170</v>
      </c>
      <c r="F52" s="61"/>
      <c r="G52" s="58"/>
      <c r="H52" s="58"/>
    </row>
    <row r="53" spans="1:8" ht="21.75" customHeight="1">
      <c r="A53" s="49">
        <v>15738571</v>
      </c>
      <c r="B53" s="50" t="s">
        <v>90</v>
      </c>
      <c r="C53" s="62" t="s">
        <v>91</v>
      </c>
      <c r="D53" s="63"/>
      <c r="E53" s="51">
        <v>1170</v>
      </c>
      <c r="F53" s="59">
        <v>195</v>
      </c>
      <c r="G53" s="56">
        <v>1989</v>
      </c>
      <c r="H53" s="56">
        <v>16.86</v>
      </c>
    </row>
    <row r="54" spans="1:8" ht="21.75" customHeight="1">
      <c r="A54" s="49">
        <v>15738571</v>
      </c>
      <c r="B54" s="50" t="s">
        <v>92</v>
      </c>
      <c r="C54" s="62" t="s">
        <v>93</v>
      </c>
      <c r="D54" s="63"/>
      <c r="E54" s="51">
        <v>2340</v>
      </c>
      <c r="F54" s="60"/>
      <c r="G54" s="57"/>
      <c r="H54" s="57"/>
    </row>
    <row r="55" spans="1:8" ht="21.75" customHeight="1">
      <c r="A55" s="49">
        <v>15738571</v>
      </c>
      <c r="B55" s="50" t="s">
        <v>94</v>
      </c>
      <c r="C55" s="62" t="s">
        <v>95</v>
      </c>
      <c r="D55" s="63"/>
      <c r="E55" s="51">
        <v>1170</v>
      </c>
      <c r="F55" s="60"/>
      <c r="G55" s="57"/>
      <c r="H55" s="57"/>
    </row>
    <row r="56" spans="1:8" ht="21.75" customHeight="1">
      <c r="A56" s="49">
        <v>15738571</v>
      </c>
      <c r="B56" s="50" t="s">
        <v>96</v>
      </c>
      <c r="C56" s="62" t="s">
        <v>97</v>
      </c>
      <c r="D56" s="63"/>
      <c r="E56" s="51">
        <v>1170</v>
      </c>
      <c r="F56" s="61"/>
      <c r="G56" s="58"/>
      <c r="H56" s="58"/>
    </row>
    <row r="57" spans="1:8" ht="21.75" customHeight="1">
      <c r="A57" s="49">
        <v>15738571</v>
      </c>
      <c r="B57" s="50" t="s">
        <v>98</v>
      </c>
      <c r="C57" s="62" t="s">
        <v>99</v>
      </c>
      <c r="D57" s="63"/>
      <c r="E57" s="51">
        <v>1170</v>
      </c>
      <c r="F57" s="59">
        <v>195</v>
      </c>
      <c r="G57" s="56">
        <v>1579.5</v>
      </c>
      <c r="H57" s="56">
        <v>16.86</v>
      </c>
    </row>
    <row r="58" spans="1:8" ht="21.75" customHeight="1">
      <c r="A58" s="49">
        <v>15738571</v>
      </c>
      <c r="B58" s="50" t="s">
        <v>100</v>
      </c>
      <c r="C58" s="62" t="s">
        <v>101</v>
      </c>
      <c r="D58" s="63"/>
      <c r="E58" s="51">
        <v>2340</v>
      </c>
      <c r="F58" s="60"/>
      <c r="G58" s="57"/>
      <c r="H58" s="57"/>
    </row>
    <row r="59" spans="1:8" ht="21.75" customHeight="1">
      <c r="A59" s="49">
        <v>15738571</v>
      </c>
      <c r="B59" s="50" t="s">
        <v>102</v>
      </c>
      <c r="C59" s="62" t="s">
        <v>103</v>
      </c>
      <c r="D59" s="63"/>
      <c r="E59" s="51">
        <v>1170</v>
      </c>
      <c r="F59" s="60"/>
      <c r="G59" s="57"/>
      <c r="H59" s="57"/>
    </row>
    <row r="60" spans="1:8" ht="21.75" customHeight="1">
      <c r="A60" s="49">
        <v>15738571</v>
      </c>
      <c r="B60" s="50" t="s">
        <v>104</v>
      </c>
      <c r="C60" s="62" t="s">
        <v>105</v>
      </c>
      <c r="D60" s="63"/>
      <c r="E60" s="51">
        <v>1170</v>
      </c>
      <c r="F60" s="61"/>
      <c r="G60" s="58"/>
      <c r="H60" s="58"/>
    </row>
    <row r="61" spans="1:8" ht="21.75" customHeight="1">
      <c r="A61" s="49">
        <v>15737362</v>
      </c>
      <c r="B61" s="50" t="s">
        <v>106</v>
      </c>
      <c r="C61" s="62" t="s">
        <v>107</v>
      </c>
      <c r="D61" s="63"/>
      <c r="E61" s="51">
        <v>180</v>
      </c>
      <c r="F61" s="52">
        <v>6</v>
      </c>
      <c r="G61" s="53">
        <v>35.4</v>
      </c>
      <c r="H61" s="53">
        <v>0.35</v>
      </c>
    </row>
    <row r="62" spans="1:8" ht="21.75" customHeight="1">
      <c r="A62" s="49">
        <v>15737362</v>
      </c>
      <c r="B62" s="50" t="s">
        <v>108</v>
      </c>
      <c r="C62" s="62" t="s">
        <v>109</v>
      </c>
      <c r="D62" s="63"/>
      <c r="E62" s="51">
        <v>180</v>
      </c>
      <c r="F62" s="52">
        <v>6</v>
      </c>
      <c r="G62" s="53">
        <v>50.4</v>
      </c>
      <c r="H62" s="53">
        <v>0.42</v>
      </c>
    </row>
    <row r="63" spans="1:8" ht="21.75" customHeight="1">
      <c r="A63" s="49">
        <v>15737362</v>
      </c>
      <c r="B63" s="50" t="s">
        <v>86</v>
      </c>
      <c r="C63" s="62" t="s">
        <v>110</v>
      </c>
      <c r="D63" s="63"/>
      <c r="E63" s="51">
        <v>120</v>
      </c>
      <c r="F63" s="52">
        <v>4</v>
      </c>
      <c r="G63" s="53">
        <v>44</v>
      </c>
      <c r="H63" s="53">
        <v>0.36</v>
      </c>
    </row>
    <row r="64" spans="1:8" ht="21.75" customHeight="1">
      <c r="A64" s="49">
        <v>15737362</v>
      </c>
      <c r="B64" s="50" t="s">
        <v>111</v>
      </c>
      <c r="C64" s="62" t="s">
        <v>112</v>
      </c>
      <c r="D64" s="63"/>
      <c r="E64" s="51">
        <v>150</v>
      </c>
      <c r="F64" s="52">
        <v>5</v>
      </c>
      <c r="G64" s="53">
        <v>67.5</v>
      </c>
      <c r="H64" s="53">
        <v>0.56999999999999995</v>
      </c>
    </row>
    <row r="65" spans="1:9" ht="21.75" customHeight="1">
      <c r="A65" s="49">
        <v>15737362</v>
      </c>
      <c r="B65" s="50" t="s">
        <v>113</v>
      </c>
      <c r="C65" s="62" t="s">
        <v>114</v>
      </c>
      <c r="D65" s="63"/>
      <c r="E65" s="51">
        <v>150</v>
      </c>
      <c r="F65" s="52">
        <v>5</v>
      </c>
      <c r="G65" s="53">
        <v>29.5</v>
      </c>
      <c r="H65" s="53">
        <v>0.28999999999999998</v>
      </c>
    </row>
    <row r="66" spans="1:9" ht="21.75" customHeight="1">
      <c r="A66" s="49">
        <v>15737362</v>
      </c>
      <c r="B66" s="50" t="s">
        <v>115</v>
      </c>
      <c r="C66" s="62" t="s">
        <v>93</v>
      </c>
      <c r="D66" s="63"/>
      <c r="E66" s="51">
        <v>120</v>
      </c>
      <c r="F66" s="52">
        <v>4</v>
      </c>
      <c r="G66" s="53">
        <v>33.6</v>
      </c>
      <c r="H66" s="53">
        <v>0.28000000000000003</v>
      </c>
    </row>
    <row r="67" spans="1:9" ht="21.75" customHeight="1">
      <c r="A67" s="49">
        <v>15737362</v>
      </c>
      <c r="B67" s="50" t="s">
        <v>94</v>
      </c>
      <c r="C67" s="62" t="s">
        <v>116</v>
      </c>
      <c r="D67" s="63"/>
      <c r="E67" s="51">
        <v>90</v>
      </c>
      <c r="F67" s="52">
        <v>3</v>
      </c>
      <c r="G67" s="53">
        <v>33</v>
      </c>
      <c r="H67" s="53">
        <v>0.27</v>
      </c>
    </row>
    <row r="68" spans="1:9" ht="21.75" customHeight="1">
      <c r="A68" s="49">
        <v>15737362</v>
      </c>
      <c r="B68" s="50" t="s">
        <v>96</v>
      </c>
      <c r="C68" s="62" t="s">
        <v>117</v>
      </c>
      <c r="D68" s="63"/>
      <c r="E68" s="51">
        <v>120</v>
      </c>
      <c r="F68" s="52">
        <v>4</v>
      </c>
      <c r="G68" s="53">
        <v>54</v>
      </c>
      <c r="H68" s="53">
        <v>0.46</v>
      </c>
    </row>
    <row r="69" spans="1:9" ht="21.75" customHeight="1">
      <c r="A69" s="49">
        <v>15737362</v>
      </c>
      <c r="B69" s="50" t="s">
        <v>118</v>
      </c>
      <c r="C69" s="62" t="s">
        <v>119</v>
      </c>
      <c r="D69" s="63"/>
      <c r="E69" s="51">
        <v>120</v>
      </c>
      <c r="F69" s="52">
        <v>4</v>
      </c>
      <c r="G69" s="53">
        <v>20.8</v>
      </c>
      <c r="H69" s="53">
        <v>0.24</v>
      </c>
    </row>
    <row r="70" spans="1:9" ht="21.75" customHeight="1">
      <c r="A70" s="49">
        <v>15737362</v>
      </c>
      <c r="B70" s="50" t="s">
        <v>120</v>
      </c>
      <c r="C70" s="62" t="s">
        <v>121</v>
      </c>
      <c r="D70" s="63"/>
      <c r="E70" s="51">
        <v>90</v>
      </c>
      <c r="F70" s="52">
        <v>3</v>
      </c>
      <c r="G70" s="53">
        <v>21</v>
      </c>
      <c r="H70" s="53">
        <v>0.21</v>
      </c>
    </row>
    <row r="71" spans="1:9" ht="21.75" customHeight="1">
      <c r="A71" s="49">
        <v>15737362</v>
      </c>
      <c r="B71" s="50" t="s">
        <v>122</v>
      </c>
      <c r="C71" s="62" t="s">
        <v>123</v>
      </c>
      <c r="D71" s="63"/>
      <c r="E71" s="51">
        <v>60</v>
      </c>
      <c r="F71" s="52">
        <v>2</v>
      </c>
      <c r="G71" s="53">
        <v>18.8</v>
      </c>
      <c r="H71" s="53">
        <v>0.18</v>
      </c>
    </row>
    <row r="72" spans="1:9" ht="21.75" customHeight="1">
      <c r="A72" s="49">
        <v>15737362</v>
      </c>
      <c r="B72" s="50" t="s">
        <v>124</v>
      </c>
      <c r="C72" s="62" t="s">
        <v>125</v>
      </c>
      <c r="D72" s="63"/>
      <c r="E72" s="51">
        <v>90</v>
      </c>
      <c r="F72" s="52">
        <v>3</v>
      </c>
      <c r="G72" s="53">
        <v>33.9</v>
      </c>
      <c r="H72" s="53">
        <v>0.34</v>
      </c>
    </row>
    <row r="73" spans="1:9" ht="17.45" customHeight="1">
      <c r="A73" s="32"/>
      <c r="B73" s="55"/>
      <c r="C73" s="65" t="s">
        <v>23</v>
      </c>
      <c r="D73" s="66"/>
      <c r="E73" s="16">
        <f>SUM(E49:E72)</f>
        <v>19020</v>
      </c>
      <c r="F73" s="16">
        <f>SUM(F49:F72)</f>
        <v>634</v>
      </c>
      <c r="G73" s="54">
        <f>SUM(G49:G72)</f>
        <v>5862.9</v>
      </c>
      <c r="H73" s="54">
        <f>SUM(H49:H72)</f>
        <v>54.550000000000011</v>
      </c>
      <c r="I73" s="19"/>
    </row>
    <row r="74" spans="1:9" s="37" customFormat="1" ht="20.100000000000001" customHeight="1">
      <c r="A74" s="45"/>
      <c r="B74" s="45"/>
      <c r="C74" s="45"/>
      <c r="D74" s="45"/>
      <c r="E74" s="46"/>
      <c r="F74" s="46"/>
      <c r="G74" s="47"/>
      <c r="H74" s="47"/>
      <c r="I74" s="36"/>
    </row>
    <row r="75" spans="1:9" ht="16.5" customHeight="1">
      <c r="A75" s="33"/>
      <c r="B75" s="21"/>
      <c r="C75" s="21"/>
      <c r="D75" s="21"/>
      <c r="E75" s="23"/>
      <c r="F75" s="23"/>
      <c r="G75" s="40"/>
      <c r="H75" s="40"/>
      <c r="I75" s="19"/>
    </row>
    <row r="76" spans="1:9" ht="17.45" customHeight="1">
      <c r="A76" s="33"/>
      <c r="B76" s="21"/>
      <c r="C76" s="21"/>
      <c r="D76" s="21"/>
      <c r="E76" s="23"/>
      <c r="F76" s="23"/>
      <c r="G76" s="40"/>
      <c r="H76" s="40"/>
      <c r="I76" s="19"/>
    </row>
    <row r="77" spans="1:9" ht="15.75">
      <c r="B77" s="25"/>
      <c r="C77" s="64" t="s">
        <v>22</v>
      </c>
      <c r="D77" s="64"/>
      <c r="E77" s="26">
        <f>SUM(E73,E45)</f>
        <v>38280</v>
      </c>
      <c r="F77" s="26">
        <f>SUM(F73,F45)</f>
        <v>1276</v>
      </c>
      <c r="G77" s="43">
        <f>SUM(G73,G45)</f>
        <v>10932.699999999999</v>
      </c>
      <c r="H77" s="43">
        <f>SUM(H73,H45)</f>
        <v>109.70000000000002</v>
      </c>
    </row>
    <row r="82" spans="5:5">
      <c r="E82" s="24"/>
    </row>
  </sheetData>
  <mergeCells count="75">
    <mergeCell ref="C73:D73"/>
    <mergeCell ref="C70:D70"/>
    <mergeCell ref="C71:D71"/>
    <mergeCell ref="C72:D72"/>
    <mergeCell ref="C65:D65"/>
    <mergeCell ref="C66:D66"/>
    <mergeCell ref="C67:D67"/>
    <mergeCell ref="C68:D68"/>
    <mergeCell ref="C69:D69"/>
    <mergeCell ref="C61:D61"/>
    <mergeCell ref="C62:D62"/>
    <mergeCell ref="C63:D63"/>
    <mergeCell ref="C64:D64"/>
    <mergeCell ref="C57:D57"/>
    <mergeCell ref="F57:F60"/>
    <mergeCell ref="G57:G60"/>
    <mergeCell ref="H57:H60"/>
    <mergeCell ref="C58:D58"/>
    <mergeCell ref="C59:D59"/>
    <mergeCell ref="C60:D60"/>
    <mergeCell ref="C53:D53"/>
    <mergeCell ref="F53:F56"/>
    <mergeCell ref="G53:G56"/>
    <mergeCell ref="H53:H56"/>
    <mergeCell ref="C54:D54"/>
    <mergeCell ref="C55:D55"/>
    <mergeCell ref="C56:D56"/>
    <mergeCell ref="C48:D48"/>
    <mergeCell ref="C49:D49"/>
    <mergeCell ref="F49:F52"/>
    <mergeCell ref="G49:G52"/>
    <mergeCell ref="H49:H52"/>
    <mergeCell ref="C50:D50"/>
    <mergeCell ref="C51:D51"/>
    <mergeCell ref="C52:D52"/>
    <mergeCell ref="C36:D36"/>
    <mergeCell ref="G21:G24"/>
    <mergeCell ref="C25:D25"/>
    <mergeCell ref="C26:D26"/>
    <mergeCell ref="C27:D27"/>
    <mergeCell ref="A2:G2"/>
    <mergeCell ref="C16:D16"/>
    <mergeCell ref="B9:D9"/>
    <mergeCell ref="B10:C10"/>
    <mergeCell ref="C20:D20"/>
    <mergeCell ref="C77:D77"/>
    <mergeCell ref="C21:D21"/>
    <mergeCell ref="C31:D31"/>
    <mergeCell ref="C32:D32"/>
    <mergeCell ref="C45:D45"/>
    <mergeCell ref="C30:D30"/>
    <mergeCell ref="C37:D37"/>
    <mergeCell ref="C38:D38"/>
    <mergeCell ref="C33:D33"/>
    <mergeCell ref="C22:D22"/>
    <mergeCell ref="C23:D23"/>
    <mergeCell ref="C24:D24"/>
    <mergeCell ref="C28:D28"/>
    <mergeCell ref="C29:D29"/>
    <mergeCell ref="C34:D34"/>
    <mergeCell ref="C35:D35"/>
    <mergeCell ref="F21:F24"/>
    <mergeCell ref="C44:D44"/>
    <mergeCell ref="C39:D39"/>
    <mergeCell ref="C40:D40"/>
    <mergeCell ref="C41:D41"/>
    <mergeCell ref="C42:D42"/>
    <mergeCell ref="C43:D43"/>
    <mergeCell ref="H21:H24"/>
    <mergeCell ref="F25:F28"/>
    <mergeCell ref="G25:G28"/>
    <mergeCell ref="H25:H28"/>
    <mergeCell ref="F29:F32"/>
    <mergeCell ref="G29:G32"/>
    <mergeCell ref="H29:H32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2025-07-08T07:14:44Z</dcterms:modified>
</cp:coreProperties>
</file>