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81" i="7" l="1"/>
  <c r="G81" i="7"/>
  <c r="F81" i="7"/>
  <c r="E81" i="7"/>
  <c r="E42" i="7"/>
  <c r="E78" i="7"/>
  <c r="H78" i="7" l="1"/>
  <c r="G78" i="7"/>
  <c r="F78" i="7"/>
  <c r="H42" i="7" l="1"/>
  <c r="G42" i="7"/>
  <c r="F42" i="7"/>
  <c r="G16" i="7" l="1"/>
  <c r="H16" i="7"/>
  <c r="E16" i="7"/>
  <c r="F16" i="7"/>
</calcChain>
</file>

<file path=xl/sharedStrings.xml><?xml version="1.0" encoding="utf-8"?>
<sst xmlns="http://schemas.openxmlformats.org/spreadsheetml/2006/main" count="154" uniqueCount="143">
  <si>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</si>
  <si>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</si>
  <si>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</si>
  <si>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</si>
  <si>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</si>
  <si>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</si>
  <si>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</si>
  <si>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</si>
  <si>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</si>
  <si>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</si>
  <si>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</si>
  <si>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</si>
  <si>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</si>
  <si>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</si>
  <si>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</si>
  <si>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</si>
  <si>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</si>
  <si>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</si>
  <si>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</si>
  <si>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</si>
  <si>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</si>
  <si>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</si>
  <si>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</si>
  <si>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</si>
  <si>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</si>
  <si>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</si>
  <si>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</si>
  <si>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</si>
  <si>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40HQ-1</t>
    <phoneticPr fontId="3" type="noConversion"/>
  </si>
  <si>
    <t xml:space="preserve">EVER FRONT 1185-035E </t>
    <phoneticPr fontId="1" type="noConversion"/>
  </si>
  <si>
    <t>LOS ANGELES,CA</t>
    <phoneticPr fontId="1" type="noConversion"/>
  </si>
  <si>
    <t>TLLU5790898</t>
    <phoneticPr fontId="1" type="noConversion"/>
  </si>
  <si>
    <t>EMCQCP2874</t>
    <phoneticPr fontId="1" type="noConversion"/>
  </si>
  <si>
    <t>EMCU8802484</t>
    <phoneticPr fontId="1" type="noConversion"/>
  </si>
  <si>
    <t>EMCRMM3474</t>
    <phoneticPr fontId="1" type="noConversion"/>
  </si>
  <si>
    <t>EGLV142502650446</t>
    <phoneticPr fontId="1" type="noConversion"/>
  </si>
  <si>
    <t>15738427</t>
    <phoneticPr fontId="1" type="noConversion"/>
  </si>
  <si>
    <t>09/29-10/04/2025</t>
    <phoneticPr fontId="1" type="noConversion"/>
  </si>
  <si>
    <t>KL65PA6468-LG</t>
  </si>
  <si>
    <t>KL65PA6468-MD</t>
  </si>
  <si>
    <t>KL65PA6468-SM</t>
  </si>
  <si>
    <t>KL65PA6468-XL</t>
  </si>
  <si>
    <t>KL65PA6469-LG</t>
  </si>
  <si>
    <t>KL65PA6469-MD</t>
  </si>
  <si>
    <t>KL65PA6469-SM</t>
  </si>
  <si>
    <t>KL65PA6469-XL</t>
  </si>
  <si>
    <t>KL65PA6470-LG</t>
  </si>
  <si>
    <t>KL65PA6470-MD</t>
  </si>
  <si>
    <t>KL65PA6470-SM</t>
  </si>
  <si>
    <t>KL65PA6470-XL</t>
  </si>
  <si>
    <t>KL65PA6471-LG</t>
  </si>
  <si>
    <t>KL65PA6471-MD</t>
  </si>
  <si>
    <t>KL65PA6471-SM</t>
  </si>
  <si>
    <t>KL65PA6471-XL</t>
  </si>
  <si>
    <t>Sweater - Fair Isle - LG</t>
    <phoneticPr fontId="1" type="noConversion"/>
  </si>
  <si>
    <t>Sweater - Fair Isle - MD</t>
    <phoneticPr fontId="1" type="noConversion"/>
  </si>
  <si>
    <t>Sweater - Fair Isle - SM</t>
    <phoneticPr fontId="1" type="noConversion"/>
  </si>
  <si>
    <t>Sweater - Fair Isle - XL</t>
    <phoneticPr fontId="1" type="noConversion"/>
  </si>
  <si>
    <t>Sweater - Pine Green - LG</t>
    <phoneticPr fontId="1" type="noConversion"/>
  </si>
  <si>
    <t>Sweater - Pine Green - MD</t>
    <phoneticPr fontId="1" type="noConversion"/>
  </si>
  <si>
    <t>Sweater - Pine Green - SM</t>
    <phoneticPr fontId="1" type="noConversion"/>
  </si>
  <si>
    <t>Sweater - Pine Green - XL</t>
    <phoneticPr fontId="1" type="noConversion"/>
  </si>
  <si>
    <t>Sweater - Pink - LG</t>
    <phoneticPr fontId="1" type="noConversion"/>
  </si>
  <si>
    <t>Sweater - Pink - MD</t>
    <phoneticPr fontId="1" type="noConversion"/>
  </si>
  <si>
    <t>Sweater - Pink - SM</t>
    <phoneticPr fontId="1" type="noConversion"/>
  </si>
  <si>
    <t>Sweater - Pink - XL</t>
    <phoneticPr fontId="1" type="noConversion"/>
  </si>
  <si>
    <t>Hoodie - Ivory Stripe - LG</t>
    <phoneticPr fontId="1" type="noConversion"/>
  </si>
  <si>
    <t>Hoodie - Ivory Stripe - MD</t>
    <phoneticPr fontId="1" type="noConversion"/>
  </si>
  <si>
    <t>Hoodie - Ivory Stripe - SM</t>
    <phoneticPr fontId="1" type="noConversion"/>
  </si>
  <si>
    <t>Hoodie - Ivory Stripe - XL</t>
    <phoneticPr fontId="1" type="noConversion"/>
  </si>
  <si>
    <t>KL65PA6465-LG</t>
  </si>
  <si>
    <t>KL65PA6465-MD</t>
  </si>
  <si>
    <t>KL65PA6465-SM</t>
  </si>
  <si>
    <t>KL65PA6465-XL</t>
  </si>
  <si>
    <t>KL65PA6466-LG</t>
  </si>
  <si>
    <t>KL65PA6466-MD</t>
  </si>
  <si>
    <t>KL65PA6466-SM</t>
  </si>
  <si>
    <t>KL65PA6466-XL</t>
  </si>
  <si>
    <t>KL65PA6467-LG</t>
  </si>
  <si>
    <t>KL65PA6467-MD</t>
  </si>
  <si>
    <t>KL65PA6467-SM</t>
  </si>
  <si>
    <t>KL65PA6467-XL</t>
  </si>
  <si>
    <t>KL65PA6472-LG</t>
  </si>
  <si>
    <t>KL65PA6472-MD</t>
  </si>
  <si>
    <t>KL65PA6472-SM</t>
  </si>
  <si>
    <t>KL65PA6472-XL</t>
  </si>
  <si>
    <t>SUB</t>
    <phoneticPr fontId="1" type="noConversion"/>
  </si>
  <si>
    <t>Hoodie - Burgandy Bone - LG</t>
    <phoneticPr fontId="1" type="noConversion"/>
  </si>
  <si>
    <t>Hoodie - Burgandy Bone - MD</t>
    <phoneticPr fontId="1" type="noConversion"/>
  </si>
  <si>
    <t>Hoodie - Burgandy Bone - SM</t>
    <phoneticPr fontId="1" type="noConversion"/>
  </si>
  <si>
    <t>Hoodie - Burgandy Bone - XL</t>
    <phoneticPr fontId="1" type="noConversion"/>
  </si>
  <si>
    <t>Hoodie - Ivory - LG</t>
    <phoneticPr fontId="1" type="noConversion"/>
  </si>
  <si>
    <t>Hoodie - Ivory - MD</t>
    <phoneticPr fontId="1" type="noConversion"/>
  </si>
  <si>
    <t>Hoodie - Ivory - SM</t>
    <phoneticPr fontId="1" type="noConversion"/>
  </si>
  <si>
    <t>Hoodie - Ivory - XL</t>
    <phoneticPr fontId="1" type="noConversion"/>
  </si>
  <si>
    <t>Jacket - Grey Plaid - LG</t>
    <phoneticPr fontId="1" type="noConversion"/>
  </si>
  <si>
    <t>Jacket - Grey Plaid - MD</t>
    <phoneticPr fontId="1" type="noConversion"/>
  </si>
  <si>
    <t>Jacket - Grey Plaid - SM</t>
    <phoneticPr fontId="1" type="noConversion"/>
  </si>
  <si>
    <t>Jacket - Grey Plaid - XL</t>
    <phoneticPr fontId="1" type="noConversion"/>
  </si>
  <si>
    <t>Suede Hat - Chestnut - LG</t>
    <phoneticPr fontId="1" type="noConversion"/>
  </si>
  <si>
    <t>Suede Hat - Chestnut - MD</t>
    <phoneticPr fontId="1" type="noConversion"/>
  </si>
  <si>
    <t>Suede Hat - Chestnut - SM</t>
    <phoneticPr fontId="1" type="noConversion"/>
  </si>
  <si>
    <t>Suede Hat - Chestnut - XL</t>
    <phoneticPr fontId="1" type="noConversion"/>
  </si>
  <si>
    <t>KL65PA6460-SM</t>
    <phoneticPr fontId="1" type="noConversion"/>
  </si>
  <si>
    <t>Suede Vest - Chestnut - SM</t>
    <phoneticPr fontId="1" type="noConversion"/>
  </si>
  <si>
    <t>KL65PA6460-MD</t>
    <phoneticPr fontId="1" type="noConversion"/>
  </si>
  <si>
    <t>Suede Vest - Chestnut - MD</t>
    <phoneticPr fontId="1" type="noConversion"/>
  </si>
  <si>
    <t>KL65PA6460-LG</t>
    <phoneticPr fontId="1" type="noConversion"/>
  </si>
  <si>
    <t>Suede Vest - Chestnut - LG</t>
    <phoneticPr fontId="1" type="noConversion"/>
  </si>
  <si>
    <t>KL65PA6460-XL</t>
    <phoneticPr fontId="1" type="noConversion"/>
  </si>
  <si>
    <t>Suede Vest - Chestnut - XL</t>
    <phoneticPr fontId="1" type="noConversion"/>
  </si>
  <si>
    <t>KL65PA6461-SM</t>
    <phoneticPr fontId="1" type="noConversion"/>
  </si>
  <si>
    <t>Suede Vest - Gray - SM</t>
    <phoneticPr fontId="1" type="noConversion"/>
  </si>
  <si>
    <t>KL65PA6461-MD</t>
    <phoneticPr fontId="1" type="noConversion"/>
  </si>
  <si>
    <t>Suede Vest - Gray - MD</t>
    <phoneticPr fontId="1" type="noConversion"/>
  </si>
  <si>
    <t>KL65PA6461-LG</t>
    <phoneticPr fontId="1" type="noConversion"/>
  </si>
  <si>
    <t>Suede Vest - Gray - LG</t>
    <phoneticPr fontId="1" type="noConversion"/>
  </si>
  <si>
    <t>KL65PA6461-XL</t>
    <phoneticPr fontId="1" type="noConversion"/>
  </si>
  <si>
    <t>Suede Vest - Gray - XL</t>
    <phoneticPr fontId="1" type="noConversion"/>
  </si>
  <si>
    <t>KL65PA6462-SM</t>
    <phoneticPr fontId="1" type="noConversion"/>
  </si>
  <si>
    <t>Quilted Vest - Tan - SM</t>
    <phoneticPr fontId="1" type="noConversion"/>
  </si>
  <si>
    <t>KL65PA6462-MD</t>
    <phoneticPr fontId="1" type="noConversion"/>
  </si>
  <si>
    <t>Quilted Vest - Tan - MD</t>
    <phoneticPr fontId="1" type="noConversion"/>
  </si>
  <si>
    <t>KL65PA6462-LG</t>
    <phoneticPr fontId="1" type="noConversion"/>
  </si>
  <si>
    <t>Quilted Vest - Tan - LG</t>
    <phoneticPr fontId="1" type="noConversion"/>
  </si>
  <si>
    <t>KL65PA6462-XL</t>
    <phoneticPr fontId="1" type="noConversion"/>
  </si>
  <si>
    <t>Quilted Vest - Tan - XL</t>
    <phoneticPr fontId="1" type="noConversion"/>
  </si>
  <si>
    <t>KL65PA6463-SM</t>
    <phoneticPr fontId="1" type="noConversion"/>
  </si>
  <si>
    <t>Fur Vest - White/Gray - SM</t>
    <phoneticPr fontId="1" type="noConversion"/>
  </si>
  <si>
    <t>KL65PA6463-MD</t>
    <phoneticPr fontId="1" type="noConversion"/>
  </si>
  <si>
    <t>Fur Vest - White/Gray - MD</t>
    <phoneticPr fontId="1" type="noConversion"/>
  </si>
  <si>
    <t>KL65PA6463-LG</t>
    <phoneticPr fontId="1" type="noConversion"/>
  </si>
  <si>
    <t>Fur Vest - White/Gray - LG</t>
    <phoneticPr fontId="1" type="noConversion"/>
  </si>
  <si>
    <t>KL65PA6463-XL</t>
    <phoneticPr fontId="1" type="noConversion"/>
  </si>
  <si>
    <t>Fur Vest - White/Gray - XL</t>
    <phoneticPr fontId="1" type="noConversion"/>
  </si>
  <si>
    <t>KL65PA6464-SM</t>
    <phoneticPr fontId="1" type="noConversion"/>
  </si>
  <si>
    <t>Fur Vest - Green/White - SM</t>
    <phoneticPr fontId="1" type="noConversion"/>
  </si>
  <si>
    <t>KL65PA6464-MD</t>
    <phoneticPr fontId="1" type="noConversion"/>
  </si>
  <si>
    <t>Fur Vest - Green/White - MD</t>
    <phoneticPr fontId="1" type="noConversion"/>
  </si>
  <si>
    <t>KL65PA6464-LG</t>
    <phoneticPr fontId="1" type="noConversion"/>
  </si>
  <si>
    <t>Fur Vest - Green/White - LG</t>
    <phoneticPr fontId="1" type="noConversion"/>
  </si>
  <si>
    <t>KL65PA6464-XL</t>
    <phoneticPr fontId="1" type="noConversion"/>
  </si>
  <si>
    <t>Fur Vest - Green/White - XL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</si>
</sst>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6" fontId="26" fillId="0" borderId="15" xfId="44" applyNumberFormat="1" applyFont="1" applyFill="1" applyBorder="1" applyAlignment="1">
      <alignment horizontal="center" vertical="center"/>
    </xf>
    <xf numFmtId="180" fontId="26" fillId="0" borderId="15" xfId="44" applyNumberFormat="1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16" xfId="44" applyFont="1" applyFill="1" applyBorder="1" applyAlignment="1">
      <alignment horizontal="center" vertical="center"/>
    </xf>
    <xf numFmtId="0" fontId="26" fillId="0" borderId="17" xfId="44" applyFont="1" applyFill="1" applyBorder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6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7" t="s">
        <v>4</v>
      </c>
      <c r="B2" s="57"/>
      <c r="C2" s="57"/>
      <c r="D2" s="57"/>
      <c r="E2" s="57"/>
      <c r="F2" s="57"/>
      <c r="G2" s="57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9" t="s">
        <v>36</v>
      </c>
      <c r="C9" s="59"/>
      <c r="D9" s="59"/>
      <c r="E9" s="5"/>
      <c r="F9" s="6"/>
      <c r="G9" s="6"/>
      <c r="H9" s="6"/>
    </row>
    <row r="10" spans="1:9" ht="17.45" customHeight="1">
      <c r="A10" s="6" t="s">
        <v>18</v>
      </c>
      <c r="B10" s="60" t="s">
        <v>37</v>
      </c>
      <c r="C10" s="60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29</v>
      </c>
      <c r="C12" s="7"/>
      <c r="D12" s="6"/>
      <c r="E12" s="6" t="s">
        <v>5</v>
      </c>
      <c r="F12" s="42" t="s">
        <v>35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45908</v>
      </c>
      <c r="H13" s="41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45923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8" t="s">
        <v>8</v>
      </c>
      <c r="D16" s="58"/>
      <c r="E16" s="16">
        <f>E81</f>
        <v>45736</v>
      </c>
      <c r="F16" s="16">
        <f>F81</f>
        <v>1529</v>
      </c>
      <c r="G16" s="36">
        <f>G81</f>
        <v>12473.400000000001</v>
      </c>
      <c r="H16" s="36">
        <f>H81</f>
        <v>122.04494500000001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33</v>
      </c>
      <c r="C20" s="34" t="s">
        <v>26</v>
      </c>
      <c r="D20" s="3" t="s">
        <v>34</v>
      </c>
      <c r="E20" s="4"/>
      <c r="F20" s="17" t="s">
        <v>10</v>
      </c>
      <c r="G20" s="38"/>
      <c r="H20" s="38" t="s">
        <v>28</v>
      </c>
      <c r="I20" s="19"/>
    </row>
    <row r="21" spans="1:9" ht="28.15" customHeight="1">
      <c r="A21" s="48" t="s">
        <v>11</v>
      </c>
      <c r="B21" s="48" t="s">
        <v>12</v>
      </c>
      <c r="C21" s="58" t="s">
        <v>20</v>
      </c>
      <c r="D21" s="58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15738427</v>
      </c>
      <c r="B22" s="44" t="s">
        <v>103</v>
      </c>
      <c r="C22" s="55" t="s">
        <v>104</v>
      </c>
      <c r="D22" s="56"/>
      <c r="E22" s="45">
        <v>1650</v>
      </c>
      <c r="F22" s="46">
        <v>55</v>
      </c>
      <c r="G22" s="47">
        <v>286</v>
      </c>
      <c r="H22" s="47">
        <v>3.24</v>
      </c>
    </row>
    <row r="23" spans="1:9" ht="21.75" customHeight="1">
      <c r="A23" s="43"/>
      <c r="B23" s="44" t="s">
        <v>105</v>
      </c>
      <c r="C23" s="55" t="s">
        <v>106</v>
      </c>
      <c r="D23" s="56"/>
      <c r="E23" s="45">
        <v>1620</v>
      </c>
      <c r="F23" s="46">
        <v>54</v>
      </c>
      <c r="G23" s="47">
        <v>378</v>
      </c>
      <c r="H23" s="47">
        <v>3.8</v>
      </c>
    </row>
    <row r="24" spans="1:9" ht="21.75" customHeight="1">
      <c r="A24" s="43"/>
      <c r="B24" s="44" t="s">
        <v>107</v>
      </c>
      <c r="C24" s="55" t="s">
        <v>108</v>
      </c>
      <c r="D24" s="56"/>
      <c r="E24" s="45">
        <v>960</v>
      </c>
      <c r="F24" s="46">
        <v>32</v>
      </c>
      <c r="G24" s="47">
        <v>300.8</v>
      </c>
      <c r="H24" s="47">
        <v>2.86</v>
      </c>
    </row>
    <row r="25" spans="1:9" ht="21.75" customHeight="1">
      <c r="A25" s="43"/>
      <c r="B25" s="44" t="s">
        <v>109</v>
      </c>
      <c r="C25" s="55" t="s">
        <v>110</v>
      </c>
      <c r="D25" s="56"/>
      <c r="E25" s="45">
        <v>1230</v>
      </c>
      <c r="F25" s="46">
        <v>41</v>
      </c>
      <c r="G25" s="47">
        <v>463.3</v>
      </c>
      <c r="H25" s="47">
        <v>4.68</v>
      </c>
    </row>
    <row r="26" spans="1:9" ht="21.75" customHeight="1">
      <c r="A26" s="43"/>
      <c r="B26" s="44" t="s">
        <v>111</v>
      </c>
      <c r="C26" s="55" t="s">
        <v>112</v>
      </c>
      <c r="D26" s="56"/>
      <c r="E26" s="45">
        <v>1320</v>
      </c>
      <c r="F26" s="46">
        <v>44</v>
      </c>
      <c r="G26" s="47">
        <v>228.8</v>
      </c>
      <c r="H26" s="47">
        <v>2.59</v>
      </c>
    </row>
    <row r="27" spans="1:9" ht="21.75" customHeight="1">
      <c r="A27" s="43"/>
      <c r="B27" s="44" t="s">
        <v>113</v>
      </c>
      <c r="C27" s="55" t="s">
        <v>114</v>
      </c>
      <c r="D27" s="56"/>
      <c r="E27" s="45">
        <v>1260</v>
      </c>
      <c r="F27" s="46">
        <v>42</v>
      </c>
      <c r="G27" s="47">
        <v>294</v>
      </c>
      <c r="H27" s="47">
        <v>2.96</v>
      </c>
    </row>
    <row r="28" spans="1:9" ht="21.75" customHeight="1">
      <c r="A28" s="43"/>
      <c r="B28" s="44" t="s">
        <v>115</v>
      </c>
      <c r="C28" s="55" t="s">
        <v>116</v>
      </c>
      <c r="D28" s="56"/>
      <c r="E28" s="45">
        <v>750</v>
      </c>
      <c r="F28" s="46">
        <v>25</v>
      </c>
      <c r="G28" s="47">
        <v>235</v>
      </c>
      <c r="H28" s="47">
        <v>2.23</v>
      </c>
    </row>
    <row r="29" spans="1:9" ht="21.75" customHeight="1">
      <c r="A29" s="43"/>
      <c r="B29" s="44" t="s">
        <v>117</v>
      </c>
      <c r="C29" s="55" t="s">
        <v>118</v>
      </c>
      <c r="D29" s="56"/>
      <c r="E29" s="45">
        <v>1050</v>
      </c>
      <c r="F29" s="46">
        <v>35</v>
      </c>
      <c r="G29" s="47">
        <v>395.5</v>
      </c>
      <c r="H29" s="47">
        <v>4</v>
      </c>
    </row>
    <row r="30" spans="1:9" ht="21.75" customHeight="1">
      <c r="A30" s="43"/>
      <c r="B30" s="44" t="s">
        <v>119</v>
      </c>
      <c r="C30" s="55" t="s">
        <v>120</v>
      </c>
      <c r="D30" s="56"/>
      <c r="E30" s="45">
        <v>1170</v>
      </c>
      <c r="F30" s="46">
        <v>39</v>
      </c>
      <c r="G30" s="47">
        <v>202.8</v>
      </c>
      <c r="H30" s="47">
        <v>2.2999999999999998</v>
      </c>
    </row>
    <row r="31" spans="1:9" ht="21.75" customHeight="1">
      <c r="A31" s="43"/>
      <c r="B31" s="44" t="s">
        <v>121</v>
      </c>
      <c r="C31" s="55" t="s">
        <v>122</v>
      </c>
      <c r="D31" s="56"/>
      <c r="E31" s="45">
        <v>1110</v>
      </c>
      <c r="F31" s="46">
        <v>37</v>
      </c>
      <c r="G31" s="47">
        <v>259</v>
      </c>
      <c r="H31" s="47">
        <v>2.6</v>
      </c>
    </row>
    <row r="32" spans="1:9" ht="21.75" customHeight="1">
      <c r="A32" s="43"/>
      <c r="B32" s="44" t="s">
        <v>123</v>
      </c>
      <c r="C32" s="55" t="s">
        <v>124</v>
      </c>
      <c r="D32" s="56"/>
      <c r="E32" s="45">
        <v>720</v>
      </c>
      <c r="F32" s="46">
        <v>24</v>
      </c>
      <c r="G32" s="47">
        <v>225.6</v>
      </c>
      <c r="H32" s="47">
        <v>2.14</v>
      </c>
    </row>
    <row r="33" spans="1:9" ht="21.75" customHeight="1">
      <c r="A33" s="43"/>
      <c r="B33" s="44" t="s">
        <v>125</v>
      </c>
      <c r="C33" s="55" t="s">
        <v>126</v>
      </c>
      <c r="D33" s="56"/>
      <c r="E33" s="45">
        <v>930</v>
      </c>
      <c r="F33" s="46">
        <v>31</v>
      </c>
      <c r="G33" s="47">
        <v>350.3</v>
      </c>
      <c r="H33" s="47">
        <v>3.54</v>
      </c>
    </row>
    <row r="34" spans="1:9" ht="21.75" customHeight="1">
      <c r="A34" s="43"/>
      <c r="B34" s="44" t="s">
        <v>127</v>
      </c>
      <c r="C34" s="55" t="s">
        <v>128</v>
      </c>
      <c r="D34" s="56"/>
      <c r="E34" s="45">
        <v>1500</v>
      </c>
      <c r="F34" s="46">
        <v>50</v>
      </c>
      <c r="G34" s="47">
        <v>295</v>
      </c>
      <c r="H34" s="47">
        <v>2.95</v>
      </c>
    </row>
    <row r="35" spans="1:9" ht="21.75" customHeight="1">
      <c r="A35" s="43"/>
      <c r="B35" s="44" t="s">
        <v>129</v>
      </c>
      <c r="C35" s="55" t="s">
        <v>130</v>
      </c>
      <c r="D35" s="56"/>
      <c r="E35" s="45">
        <v>1350</v>
      </c>
      <c r="F35" s="46">
        <v>45</v>
      </c>
      <c r="G35" s="47">
        <v>378</v>
      </c>
      <c r="H35" s="47">
        <v>3.17</v>
      </c>
    </row>
    <row r="36" spans="1:9" ht="21.75" customHeight="1">
      <c r="A36" s="43"/>
      <c r="B36" s="44" t="s">
        <v>131</v>
      </c>
      <c r="C36" s="55" t="s">
        <v>132</v>
      </c>
      <c r="D36" s="56"/>
      <c r="E36" s="45">
        <v>930</v>
      </c>
      <c r="F36" s="46">
        <v>31</v>
      </c>
      <c r="G36" s="47">
        <v>341</v>
      </c>
      <c r="H36" s="47">
        <v>2.77</v>
      </c>
    </row>
    <row r="37" spans="1:9" ht="21.75" customHeight="1">
      <c r="A37" s="43"/>
      <c r="B37" s="44" t="s">
        <v>133</v>
      </c>
      <c r="C37" s="55" t="s">
        <v>134</v>
      </c>
      <c r="D37" s="56"/>
      <c r="E37" s="45">
        <v>1110</v>
      </c>
      <c r="F37" s="46">
        <v>37</v>
      </c>
      <c r="G37" s="47">
        <v>499.5</v>
      </c>
      <c r="H37" s="47">
        <v>4.2300000000000004</v>
      </c>
    </row>
    <row r="38" spans="1:9" ht="21.75" customHeight="1">
      <c r="A38" s="43"/>
      <c r="B38" s="44" t="s">
        <v>135</v>
      </c>
      <c r="C38" s="55" t="s">
        <v>136</v>
      </c>
      <c r="D38" s="56"/>
      <c r="E38" s="45">
        <v>1200</v>
      </c>
      <c r="F38" s="46">
        <v>40</v>
      </c>
      <c r="G38" s="47">
        <v>236</v>
      </c>
      <c r="H38" s="47">
        <v>2.36</v>
      </c>
    </row>
    <row r="39" spans="1:9" ht="21.75" customHeight="1">
      <c r="A39" s="43"/>
      <c r="B39" s="44" t="s">
        <v>137</v>
      </c>
      <c r="C39" s="55" t="s">
        <v>138</v>
      </c>
      <c r="D39" s="56"/>
      <c r="E39" s="45">
        <v>1050</v>
      </c>
      <c r="F39" s="46">
        <v>35</v>
      </c>
      <c r="G39" s="47">
        <v>294</v>
      </c>
      <c r="H39" s="47">
        <v>2.46</v>
      </c>
    </row>
    <row r="40" spans="1:9" ht="21.75" customHeight="1">
      <c r="A40" s="43"/>
      <c r="B40" s="44" t="s">
        <v>139</v>
      </c>
      <c r="C40" s="55" t="s">
        <v>140</v>
      </c>
      <c r="D40" s="56"/>
      <c r="E40" s="45">
        <v>720</v>
      </c>
      <c r="F40" s="46">
        <v>24</v>
      </c>
      <c r="G40" s="47">
        <v>264</v>
      </c>
      <c r="H40" s="47">
        <v>2.14</v>
      </c>
    </row>
    <row r="41" spans="1:9" ht="21.75" customHeight="1">
      <c r="A41" s="43"/>
      <c r="B41" s="44" t="s">
        <v>141</v>
      </c>
      <c r="C41" s="55" t="s">
        <v>142</v>
      </c>
      <c r="D41" s="56"/>
      <c r="E41" s="45">
        <v>870</v>
      </c>
      <c r="F41" s="46">
        <v>29</v>
      </c>
      <c r="G41" s="47">
        <v>391.5</v>
      </c>
      <c r="H41" s="47">
        <v>3.31</v>
      </c>
    </row>
    <row r="42" spans="1:9" ht="17.45" customHeight="1">
      <c r="A42" s="32"/>
      <c r="B42" s="48"/>
      <c r="C42" s="61" t="s">
        <v>23</v>
      </c>
      <c r="D42" s="62"/>
      <c r="E42" s="16">
        <f>SUM(E22:E41)</f>
        <v>22500</v>
      </c>
      <c r="F42" s="16">
        <f>SUM(F22:F41)</f>
        <v>750</v>
      </c>
      <c r="G42" s="50">
        <f>SUM(G22:G41)</f>
        <v>6318.1</v>
      </c>
      <c r="H42" s="50">
        <f>SUM(H22:H41)</f>
        <v>60.33000000000002</v>
      </c>
      <c r="I42" s="19"/>
    </row>
    <row r="43" spans="1:9" ht="17.45" customHeight="1">
      <c r="A43" s="33"/>
      <c r="B43" s="21"/>
      <c r="C43" s="21"/>
      <c r="D43" s="21"/>
      <c r="E43" s="23"/>
      <c r="F43" s="23"/>
      <c r="G43" s="49"/>
      <c r="H43" s="49"/>
      <c r="I43" s="19"/>
    </row>
    <row r="44" spans="1:9" ht="27" customHeight="1">
      <c r="A44" s="3" t="s">
        <v>9</v>
      </c>
      <c r="B44" s="27" t="s">
        <v>31</v>
      </c>
      <c r="C44" s="34" t="s">
        <v>26</v>
      </c>
      <c r="D44" s="3" t="s">
        <v>32</v>
      </c>
      <c r="E44" s="4"/>
      <c r="F44" s="17" t="s">
        <v>10</v>
      </c>
      <c r="G44" s="38"/>
      <c r="H44" s="38" t="s">
        <v>28</v>
      </c>
      <c r="I44" s="19"/>
    </row>
    <row r="45" spans="1:9" ht="28.15" customHeight="1">
      <c r="A45" s="51" t="s">
        <v>11</v>
      </c>
      <c r="B45" s="51" t="s">
        <v>12</v>
      </c>
      <c r="C45" s="58" t="s">
        <v>20</v>
      </c>
      <c r="D45" s="58"/>
      <c r="E45" s="2" t="s">
        <v>13</v>
      </c>
      <c r="F45" s="18" t="s">
        <v>14</v>
      </c>
      <c r="G45" s="39" t="s">
        <v>15</v>
      </c>
      <c r="H45" s="39" t="s">
        <v>16</v>
      </c>
    </row>
    <row r="46" spans="1:9" ht="21.75" customHeight="1">
      <c r="A46" s="43">
        <v>15738427</v>
      </c>
      <c r="B46" s="44" t="s">
        <v>38</v>
      </c>
      <c r="C46" s="55" t="s">
        <v>54</v>
      </c>
      <c r="D46" s="56"/>
      <c r="E46" s="45">
        <v>540</v>
      </c>
      <c r="F46" s="46">
        <v>18</v>
      </c>
      <c r="G46" s="47">
        <v>102.6</v>
      </c>
      <c r="H46" s="47">
        <v>0.79833600000000005</v>
      </c>
    </row>
    <row r="47" spans="1:9" ht="21.75" customHeight="1">
      <c r="A47" s="43">
        <v>15738427</v>
      </c>
      <c r="B47" s="44" t="s">
        <v>39</v>
      </c>
      <c r="C47" s="55" t="s">
        <v>55</v>
      </c>
      <c r="D47" s="56"/>
      <c r="E47" s="45">
        <v>720</v>
      </c>
      <c r="F47" s="46">
        <v>24</v>
      </c>
      <c r="G47" s="47">
        <v>146.4</v>
      </c>
      <c r="H47" s="47">
        <v>0.99143999999999999</v>
      </c>
    </row>
    <row r="48" spans="1:9" ht="21.75" customHeight="1">
      <c r="A48" s="43">
        <v>15738427</v>
      </c>
      <c r="B48" s="44" t="s">
        <v>40</v>
      </c>
      <c r="C48" s="55" t="s">
        <v>56</v>
      </c>
      <c r="D48" s="56"/>
      <c r="E48" s="45">
        <v>870</v>
      </c>
      <c r="F48" s="46">
        <v>29</v>
      </c>
      <c r="G48" s="47">
        <v>124.7</v>
      </c>
      <c r="H48" s="47">
        <v>0.76734000000000002</v>
      </c>
    </row>
    <row r="49" spans="1:8" ht="21.75" customHeight="1">
      <c r="A49" s="43">
        <v>15738427</v>
      </c>
      <c r="B49" s="44" t="s">
        <v>41</v>
      </c>
      <c r="C49" s="55" t="s">
        <v>57</v>
      </c>
      <c r="D49" s="56"/>
      <c r="E49" s="45">
        <v>630</v>
      </c>
      <c r="F49" s="46">
        <v>21</v>
      </c>
      <c r="G49" s="47">
        <v>168</v>
      </c>
      <c r="H49" s="47">
        <v>1.322244</v>
      </c>
    </row>
    <row r="50" spans="1:8" ht="21.75" customHeight="1">
      <c r="A50" s="43">
        <v>15738427</v>
      </c>
      <c r="B50" s="44" t="s">
        <v>42</v>
      </c>
      <c r="C50" s="55" t="s">
        <v>58</v>
      </c>
      <c r="D50" s="56"/>
      <c r="E50" s="45">
        <v>870</v>
      </c>
      <c r="F50" s="46">
        <v>29</v>
      </c>
      <c r="G50" s="47">
        <v>319</v>
      </c>
      <c r="H50" s="47">
        <v>2.5786799999999999</v>
      </c>
    </row>
    <row r="51" spans="1:8" ht="21.75" customHeight="1">
      <c r="A51" s="43">
        <v>15738427</v>
      </c>
      <c r="B51" s="44" t="s">
        <v>43</v>
      </c>
      <c r="C51" s="55" t="s">
        <v>59</v>
      </c>
      <c r="D51" s="56"/>
      <c r="E51" s="45">
        <v>870</v>
      </c>
      <c r="F51" s="46">
        <v>29</v>
      </c>
      <c r="G51" s="47">
        <v>232</v>
      </c>
      <c r="H51" s="47">
        <v>1.8259559999999999</v>
      </c>
    </row>
    <row r="52" spans="1:8" ht="21.75" customHeight="1">
      <c r="A52" s="43">
        <v>15738427</v>
      </c>
      <c r="B52" s="44" t="s">
        <v>44</v>
      </c>
      <c r="C52" s="55" t="s">
        <v>60</v>
      </c>
      <c r="D52" s="56"/>
      <c r="E52" s="45">
        <v>870</v>
      </c>
      <c r="F52" s="46">
        <v>29</v>
      </c>
      <c r="G52" s="47">
        <v>165.3</v>
      </c>
      <c r="H52" s="47">
        <v>1.286208</v>
      </c>
    </row>
    <row r="53" spans="1:8" ht="21.75" customHeight="1">
      <c r="A53" s="43">
        <v>15738427</v>
      </c>
      <c r="B53" s="44" t="s">
        <v>45</v>
      </c>
      <c r="C53" s="55" t="s">
        <v>61</v>
      </c>
      <c r="D53" s="56"/>
      <c r="E53" s="45">
        <v>870</v>
      </c>
      <c r="F53" s="46">
        <v>29</v>
      </c>
      <c r="G53" s="47">
        <v>377</v>
      </c>
      <c r="H53" s="47">
        <v>3.1570559999999999</v>
      </c>
    </row>
    <row r="54" spans="1:8" ht="21.75" customHeight="1">
      <c r="A54" s="43">
        <v>15738427</v>
      </c>
      <c r="B54" s="44" t="s">
        <v>46</v>
      </c>
      <c r="C54" s="55" t="s">
        <v>62</v>
      </c>
      <c r="D54" s="56"/>
      <c r="E54" s="45">
        <v>330</v>
      </c>
      <c r="F54" s="46">
        <v>11</v>
      </c>
      <c r="G54" s="47">
        <v>88</v>
      </c>
      <c r="H54" s="47">
        <v>0.60439500000000002</v>
      </c>
    </row>
    <row r="55" spans="1:8" ht="21.75" customHeight="1">
      <c r="A55" s="43">
        <v>15738427</v>
      </c>
      <c r="B55" s="44" t="s">
        <v>47</v>
      </c>
      <c r="C55" s="55" t="s">
        <v>63</v>
      </c>
      <c r="D55" s="56"/>
      <c r="E55" s="45">
        <v>450</v>
      </c>
      <c r="F55" s="46">
        <v>15</v>
      </c>
      <c r="G55" s="47">
        <v>87</v>
      </c>
      <c r="H55" s="47">
        <v>0.61965000000000003</v>
      </c>
    </row>
    <row r="56" spans="1:8" ht="21.75" customHeight="1">
      <c r="A56" s="43">
        <v>15738427</v>
      </c>
      <c r="B56" s="44" t="s">
        <v>48</v>
      </c>
      <c r="C56" s="55" t="s">
        <v>64</v>
      </c>
      <c r="D56" s="56"/>
      <c r="E56" s="45">
        <v>510</v>
      </c>
      <c r="F56" s="46">
        <v>17</v>
      </c>
      <c r="G56" s="47">
        <v>69.7</v>
      </c>
      <c r="H56" s="47">
        <v>0.44982</v>
      </c>
    </row>
    <row r="57" spans="1:8" ht="21.75" customHeight="1">
      <c r="A57" s="43">
        <v>15738427</v>
      </c>
      <c r="B57" s="44" t="s">
        <v>49</v>
      </c>
      <c r="C57" s="55" t="s">
        <v>65</v>
      </c>
      <c r="D57" s="56"/>
      <c r="E57" s="45">
        <v>390</v>
      </c>
      <c r="F57" s="46">
        <v>13</v>
      </c>
      <c r="G57" s="47">
        <v>117</v>
      </c>
      <c r="H57" s="47">
        <v>0.88451999999999997</v>
      </c>
    </row>
    <row r="58" spans="1:8" ht="21.75" customHeight="1">
      <c r="A58" s="43">
        <v>15738427</v>
      </c>
      <c r="B58" s="44" t="s">
        <v>50</v>
      </c>
      <c r="C58" s="55" t="s">
        <v>66</v>
      </c>
      <c r="D58" s="56"/>
      <c r="E58" s="45">
        <v>600</v>
      </c>
      <c r="F58" s="46">
        <v>20</v>
      </c>
      <c r="G58" s="47">
        <v>224</v>
      </c>
      <c r="H58" s="47">
        <v>2.2229999999999999</v>
      </c>
    </row>
    <row r="59" spans="1:8" ht="21.75" customHeight="1">
      <c r="A59" s="43">
        <v>15738427</v>
      </c>
      <c r="B59" s="44" t="s">
        <v>51</v>
      </c>
      <c r="C59" s="55" t="s">
        <v>67</v>
      </c>
      <c r="D59" s="56"/>
      <c r="E59" s="45">
        <v>840</v>
      </c>
      <c r="F59" s="46">
        <v>28</v>
      </c>
      <c r="G59" s="47">
        <v>240.8</v>
      </c>
      <c r="H59" s="47">
        <v>2.2037399999999998</v>
      </c>
    </row>
    <row r="60" spans="1:8" ht="21.75" customHeight="1">
      <c r="A60" s="43">
        <v>15738427</v>
      </c>
      <c r="B60" s="44" t="s">
        <v>52</v>
      </c>
      <c r="C60" s="55" t="s">
        <v>68</v>
      </c>
      <c r="D60" s="56"/>
      <c r="E60" s="45">
        <v>1020</v>
      </c>
      <c r="F60" s="46">
        <v>34</v>
      </c>
      <c r="G60" s="47">
        <v>197.2</v>
      </c>
      <c r="H60" s="47">
        <v>1.0367280000000001</v>
      </c>
    </row>
    <row r="61" spans="1:8" ht="21.75" customHeight="1">
      <c r="A61" s="43">
        <v>15738427</v>
      </c>
      <c r="B61" s="44" t="s">
        <v>53</v>
      </c>
      <c r="C61" s="55" t="s">
        <v>69</v>
      </c>
      <c r="D61" s="56"/>
      <c r="E61" s="45">
        <v>780</v>
      </c>
      <c r="F61" s="46">
        <v>26</v>
      </c>
      <c r="G61" s="47">
        <v>364</v>
      </c>
      <c r="H61" s="47">
        <v>3.5380799999999999</v>
      </c>
    </row>
    <row r="62" spans="1:8" ht="21.75" customHeight="1">
      <c r="A62" s="43">
        <v>15738427</v>
      </c>
      <c r="B62" s="44" t="s">
        <v>70</v>
      </c>
      <c r="C62" s="55" t="s">
        <v>87</v>
      </c>
      <c r="D62" s="56"/>
      <c r="E62" s="45">
        <v>630</v>
      </c>
      <c r="F62" s="46">
        <v>21</v>
      </c>
      <c r="G62" s="47">
        <v>231</v>
      </c>
      <c r="H62" s="47">
        <v>2.8391999999999999</v>
      </c>
    </row>
    <row r="63" spans="1:8" ht="21.75" customHeight="1">
      <c r="A63" s="43">
        <v>15738427</v>
      </c>
      <c r="B63" s="44" t="s">
        <v>71</v>
      </c>
      <c r="C63" s="55" t="s">
        <v>88</v>
      </c>
      <c r="D63" s="56"/>
      <c r="E63" s="45">
        <v>1140</v>
      </c>
      <c r="F63" s="46">
        <v>38</v>
      </c>
      <c r="G63" s="47">
        <v>319.2</v>
      </c>
      <c r="H63" s="47">
        <v>4.1496000000000004</v>
      </c>
    </row>
    <row r="64" spans="1:8" ht="21.75" customHeight="1">
      <c r="A64" s="43">
        <v>15738427</v>
      </c>
      <c r="B64" s="44" t="s">
        <v>72</v>
      </c>
      <c r="C64" s="55" t="s">
        <v>89</v>
      </c>
      <c r="D64" s="56"/>
      <c r="E64" s="45">
        <v>1320</v>
      </c>
      <c r="F64" s="46">
        <v>44</v>
      </c>
      <c r="G64" s="47">
        <v>259.60000000000002</v>
      </c>
      <c r="H64" s="47">
        <v>3.4594559999999999</v>
      </c>
    </row>
    <row r="65" spans="1:9" ht="21.75" customHeight="1">
      <c r="A65" s="43">
        <v>15738427</v>
      </c>
      <c r="B65" s="44" t="s">
        <v>73</v>
      </c>
      <c r="C65" s="55" t="s">
        <v>90</v>
      </c>
      <c r="D65" s="56"/>
      <c r="E65" s="45">
        <v>870</v>
      </c>
      <c r="F65" s="46">
        <v>29</v>
      </c>
      <c r="G65" s="47">
        <v>391.5</v>
      </c>
      <c r="H65" s="47">
        <v>4.6446399999999999</v>
      </c>
    </row>
    <row r="66" spans="1:9" ht="21.75" customHeight="1">
      <c r="A66" s="43">
        <v>15738427</v>
      </c>
      <c r="B66" s="44" t="s">
        <v>74</v>
      </c>
      <c r="C66" s="55" t="s">
        <v>91</v>
      </c>
      <c r="D66" s="56"/>
      <c r="E66" s="45">
        <v>570</v>
      </c>
      <c r="F66" s="46">
        <v>19</v>
      </c>
      <c r="G66" s="47">
        <v>178.6</v>
      </c>
      <c r="H66" s="47">
        <v>1.6963200000000001</v>
      </c>
    </row>
    <row r="67" spans="1:9" ht="21.75" customHeight="1">
      <c r="A67" s="43">
        <v>15738427</v>
      </c>
      <c r="B67" s="44" t="s">
        <v>75</v>
      </c>
      <c r="C67" s="55" t="s">
        <v>92</v>
      </c>
      <c r="D67" s="56"/>
      <c r="E67" s="45">
        <v>810</v>
      </c>
      <c r="F67" s="46">
        <v>27</v>
      </c>
      <c r="G67" s="47">
        <v>189</v>
      </c>
      <c r="H67" s="47">
        <v>1.9008</v>
      </c>
    </row>
    <row r="68" spans="1:9" ht="21.75" customHeight="1">
      <c r="A68" s="43">
        <v>15738427</v>
      </c>
      <c r="B68" s="44" t="s">
        <v>76</v>
      </c>
      <c r="C68" s="55" t="s">
        <v>93</v>
      </c>
      <c r="D68" s="56"/>
      <c r="E68" s="45">
        <v>990</v>
      </c>
      <c r="F68" s="46">
        <v>33</v>
      </c>
      <c r="G68" s="47">
        <v>171.6</v>
      </c>
      <c r="H68" s="47">
        <v>1.9459439999999999</v>
      </c>
    </row>
    <row r="69" spans="1:9" ht="21.75" customHeight="1">
      <c r="A69" s="43">
        <v>15738427</v>
      </c>
      <c r="B69" s="44" t="s">
        <v>77</v>
      </c>
      <c r="C69" s="55" t="s">
        <v>94</v>
      </c>
      <c r="D69" s="56"/>
      <c r="E69" s="45">
        <v>750</v>
      </c>
      <c r="F69" s="46">
        <v>25</v>
      </c>
      <c r="G69" s="47">
        <v>282.5</v>
      </c>
      <c r="H69" s="47">
        <v>2.8559999999999999</v>
      </c>
    </row>
    <row r="70" spans="1:9" ht="21.75" customHeight="1">
      <c r="A70" s="43">
        <v>15738427</v>
      </c>
      <c r="B70" s="44" t="s">
        <v>78</v>
      </c>
      <c r="C70" s="55" t="s">
        <v>95</v>
      </c>
      <c r="D70" s="56"/>
      <c r="E70" s="45">
        <v>570</v>
      </c>
      <c r="F70" s="46">
        <v>19</v>
      </c>
      <c r="G70" s="47">
        <v>209</v>
      </c>
      <c r="H70" s="47">
        <v>2.5688</v>
      </c>
    </row>
    <row r="71" spans="1:9" ht="21.75" customHeight="1">
      <c r="A71" s="43">
        <v>15738427</v>
      </c>
      <c r="B71" s="44" t="s">
        <v>79</v>
      </c>
      <c r="C71" s="55" t="s">
        <v>96</v>
      </c>
      <c r="D71" s="56"/>
      <c r="E71" s="45">
        <v>810</v>
      </c>
      <c r="F71" s="46">
        <v>27</v>
      </c>
      <c r="G71" s="47">
        <v>226.8</v>
      </c>
      <c r="H71" s="47">
        <v>2.9483999999999999</v>
      </c>
    </row>
    <row r="72" spans="1:9" ht="21.75" customHeight="1">
      <c r="A72" s="43">
        <v>15738427</v>
      </c>
      <c r="B72" s="44" t="s">
        <v>80</v>
      </c>
      <c r="C72" s="55" t="s">
        <v>97</v>
      </c>
      <c r="D72" s="56"/>
      <c r="E72" s="45">
        <v>990</v>
      </c>
      <c r="F72" s="46">
        <v>33</v>
      </c>
      <c r="G72" s="47">
        <v>194.7</v>
      </c>
      <c r="H72" s="47">
        <v>2.594592</v>
      </c>
    </row>
    <row r="73" spans="1:9" ht="21.75" customHeight="1">
      <c r="A73" s="43">
        <v>15738427</v>
      </c>
      <c r="B73" s="44" t="s">
        <v>81</v>
      </c>
      <c r="C73" s="55" t="s">
        <v>98</v>
      </c>
      <c r="D73" s="56"/>
      <c r="E73" s="45">
        <v>750</v>
      </c>
      <c r="F73" s="46">
        <v>25</v>
      </c>
      <c r="G73" s="47">
        <v>337.5</v>
      </c>
      <c r="H73" s="47">
        <v>4.0039999999999996</v>
      </c>
    </row>
    <row r="74" spans="1:9" ht="21.75" customHeight="1">
      <c r="A74" s="43">
        <v>15738427</v>
      </c>
      <c r="B74" s="44" t="s">
        <v>82</v>
      </c>
      <c r="C74" s="55" t="s">
        <v>99</v>
      </c>
      <c r="D74" s="56"/>
      <c r="E74" s="45">
        <v>420</v>
      </c>
      <c r="F74" s="46">
        <v>15</v>
      </c>
      <c r="G74" s="47">
        <v>37.5</v>
      </c>
      <c r="H74" s="47">
        <v>0.54</v>
      </c>
    </row>
    <row r="75" spans="1:9" ht="21.75" customHeight="1">
      <c r="A75" s="43">
        <v>15738427</v>
      </c>
      <c r="B75" s="44" t="s">
        <v>83</v>
      </c>
      <c r="C75" s="55" t="s">
        <v>100</v>
      </c>
      <c r="D75" s="56"/>
      <c r="E75" s="45">
        <v>476</v>
      </c>
      <c r="F75" s="46">
        <v>17</v>
      </c>
      <c r="G75" s="47">
        <v>30.6</v>
      </c>
      <c r="H75" s="47">
        <v>0.34</v>
      </c>
    </row>
    <row r="76" spans="1:9" ht="21.75" customHeight="1">
      <c r="A76" s="43">
        <v>15738427</v>
      </c>
      <c r="B76" s="44" t="s">
        <v>84</v>
      </c>
      <c r="C76" s="55" t="s">
        <v>101</v>
      </c>
      <c r="D76" s="56"/>
      <c r="E76" s="45">
        <v>560</v>
      </c>
      <c r="F76" s="46">
        <v>20</v>
      </c>
      <c r="G76" s="47">
        <v>30</v>
      </c>
      <c r="H76" s="47">
        <v>0.4</v>
      </c>
    </row>
    <row r="77" spans="1:9" ht="22.5" customHeight="1">
      <c r="A77" s="43">
        <v>15738427</v>
      </c>
      <c r="B77" s="43" t="s">
        <v>85</v>
      </c>
      <c r="C77" s="64" t="s">
        <v>102</v>
      </c>
      <c r="D77" s="65"/>
      <c r="E77" s="53">
        <v>420</v>
      </c>
      <c r="F77" s="53">
        <v>15</v>
      </c>
      <c r="G77" s="54">
        <v>43.5</v>
      </c>
      <c r="H77" s="54">
        <v>0.54</v>
      </c>
      <c r="I77" s="19"/>
    </row>
    <row r="78" spans="1:9" ht="17.45" customHeight="1">
      <c r="A78" s="32"/>
      <c r="B78" s="52"/>
      <c r="C78" s="61" t="s">
        <v>86</v>
      </c>
      <c r="D78" s="62"/>
      <c r="E78" s="16">
        <f>SUM(E46:E77)</f>
        <v>23236</v>
      </c>
      <c r="F78" s="16">
        <f>SUM(F46:F77)</f>
        <v>779</v>
      </c>
      <c r="G78" s="50">
        <f>SUM(G46:G77)</f>
        <v>6155.3000000000011</v>
      </c>
      <c r="H78" s="50">
        <f>SUM(H46:H77)</f>
        <v>61.714945</v>
      </c>
      <c r="I78" s="19"/>
    </row>
    <row r="79" spans="1:9" ht="17.45" customHeight="1">
      <c r="A79" s="33"/>
      <c r="B79" s="21"/>
      <c r="C79" s="21"/>
      <c r="D79" s="21"/>
      <c r="E79" s="23"/>
      <c r="F79" s="23"/>
      <c r="G79" s="37"/>
      <c r="H79" s="37"/>
      <c r="I79" s="19"/>
    </row>
    <row r="80" spans="1:9" ht="17.45" customHeight="1">
      <c r="A80" s="33"/>
      <c r="B80" s="21"/>
      <c r="C80" s="21"/>
      <c r="D80" s="21"/>
      <c r="E80" s="23"/>
      <c r="F80" s="23"/>
      <c r="G80" s="37"/>
      <c r="H80" s="37"/>
      <c r="I80" s="19"/>
    </row>
    <row r="81" spans="2:8" ht="15.75">
      <c r="B81" s="25"/>
      <c r="C81" s="63" t="s">
        <v>22</v>
      </c>
      <c r="D81" s="63"/>
      <c r="E81" s="26">
        <f>SUM(E78,E42)</f>
        <v>45736</v>
      </c>
      <c r="F81" s="26">
        <f>SUM(F78,F42)</f>
        <v>1529</v>
      </c>
      <c r="G81" s="40">
        <f>SUM(G78,G42)</f>
        <v>12473.400000000001</v>
      </c>
      <c r="H81" s="40">
        <f>SUM(H78,H42)</f>
        <v>122.04494500000001</v>
      </c>
    </row>
    <row r="86" spans="2:8">
      <c r="E86" s="24"/>
    </row>
  </sheetData>
  <mergeCells count="61">
    <mergeCell ref="C78:D78"/>
    <mergeCell ref="C81:D81"/>
    <mergeCell ref="C77:D77"/>
    <mergeCell ref="C42:D42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A2:G2"/>
    <mergeCell ref="C16:D16"/>
    <mergeCell ref="B9:D9"/>
    <mergeCell ref="B10:C10"/>
    <mergeCell ref="C21:D21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73:D73"/>
    <mergeCell ref="C74:D74"/>
    <mergeCell ref="C75:D75"/>
    <mergeCell ref="C76:D76"/>
    <mergeCell ref="C68:D68"/>
    <mergeCell ref="C69:D69"/>
    <mergeCell ref="C70:D70"/>
    <mergeCell ref="C71:D71"/>
    <mergeCell ref="C72:D72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2025-09-08T01:53:54Z</dcterms:modified>
</cp:coreProperties>
</file>