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610"/>
  </bookViews>
  <sheets>
    <sheet name="Container Manifest-1" sheetId="7" r:id="rId1"/>
  </sheets>
  <definedNames>
    <definedName name="_xlnm.Print_Area" localSheetId="0">'Container Manifest-1'!$A$1:$H$18</definedName>
    <definedName name="_xlnm.Print_Titles" localSheetId="0">'Container Manifest-1'!$1:$15</definedName>
  </definedNames>
  <calcPr calcId="152511"/>
</workbook>
</file>

<file path=xl/calcChain.xml><?xml version="1.0" encoding="utf-8"?>
<calcChain xmlns="http://schemas.openxmlformats.org/spreadsheetml/2006/main">
  <c r="H108" i="7" l="1"/>
  <c r="G108" i="7"/>
  <c r="F108" i="7"/>
  <c r="E108" i="7"/>
  <c r="E104" i="7"/>
  <c r="H104" i="7" l="1"/>
  <c r="G104" i="7"/>
  <c r="F104" i="7"/>
  <c r="H84" i="7"/>
  <c r="G84" i="7"/>
  <c r="F84" i="7"/>
  <c r="E84" i="7"/>
  <c r="H66" i="7"/>
  <c r="G66" i="7"/>
  <c r="F66" i="7"/>
  <c r="E66" i="7"/>
  <c r="G55" i="7"/>
  <c r="H55" i="7" l="1"/>
  <c r="F55" i="7"/>
  <c r="E55" i="7"/>
  <c r="H46" i="7"/>
  <c r="G46" i="7"/>
  <c r="F46" i="7"/>
  <c r="E46" i="7"/>
  <c r="H28" i="7"/>
  <c r="G28" i="7"/>
  <c r="F28" i="7"/>
  <c r="E28" i="7"/>
  <c r="H16" i="7" l="1"/>
  <c r="G16" i="7"/>
  <c r="F16" i="7"/>
  <c r="E16" i="7"/>
</calcChain>
</file>

<file path=xl/sharedStrings.xml><?xml version="1.0" encoding="utf-8"?>
<sst xmlns="http://schemas.openxmlformats.org/spreadsheetml/2006/main" count="232" uniqueCount="125">
  <si>
    <t>E &amp; E CO., LTD</t>
    <phoneticPr fontId="3" type="noConversion"/>
  </si>
  <si>
    <t>Vendor:</t>
    <phoneticPr fontId="3" type="noConversion"/>
  </si>
  <si>
    <t>Consignee:</t>
    <phoneticPr fontId="3" type="noConversion"/>
  </si>
  <si>
    <t>date:</t>
    <phoneticPr fontId="3" type="noConversion"/>
  </si>
  <si>
    <t xml:space="preserve">          CONTAINER     MANIFEST</t>
    <phoneticPr fontId="3" type="noConversion"/>
  </si>
  <si>
    <t xml:space="preserve">B/L No.: </t>
    <phoneticPr fontId="3" type="noConversion"/>
  </si>
  <si>
    <t>Port of departure:</t>
    <phoneticPr fontId="3" type="noConversion"/>
  </si>
  <si>
    <t>Port of entry:</t>
    <phoneticPr fontId="3" type="noConversion"/>
  </si>
  <si>
    <t>Grand Total:</t>
    <phoneticPr fontId="3" type="noConversion"/>
  </si>
  <si>
    <t>Container #:</t>
    <phoneticPr fontId="3" type="noConversion"/>
  </si>
  <si>
    <t>Container size:</t>
    <phoneticPr fontId="3" type="noConversion"/>
  </si>
  <si>
    <t>PO#</t>
    <phoneticPr fontId="3" type="noConversion"/>
  </si>
  <si>
    <t>SKU#</t>
    <phoneticPr fontId="3" type="noConversion"/>
  </si>
  <si>
    <t>Quantity
(PCS)</t>
    <phoneticPr fontId="3" type="noConversion"/>
  </si>
  <si>
    <t>Cartons
(CTNS)</t>
    <phoneticPr fontId="3" type="noConversion"/>
  </si>
  <si>
    <t>Weight 
( KG )</t>
    <phoneticPr fontId="3" type="noConversion"/>
  </si>
  <si>
    <t>Volume
(CBM)</t>
    <phoneticPr fontId="3" type="noConversion"/>
  </si>
  <si>
    <t xml:space="preserve">Purchuse Order#: </t>
    <phoneticPr fontId="3" type="noConversion"/>
  </si>
  <si>
    <t>Ship window:</t>
    <phoneticPr fontId="3" type="noConversion"/>
  </si>
  <si>
    <t>Vessel &amp; Voyage:</t>
    <phoneticPr fontId="3" type="noConversion"/>
  </si>
  <si>
    <t>Description</t>
    <phoneticPr fontId="3" type="noConversion"/>
  </si>
  <si>
    <t xml:space="preserve"> Kohl’s, Inc.</t>
    <phoneticPr fontId="3" type="noConversion"/>
  </si>
  <si>
    <t>TOTAL:</t>
    <phoneticPr fontId="1" type="noConversion"/>
  </si>
  <si>
    <t>SUB</t>
    <phoneticPr fontId="1" type="noConversion"/>
  </si>
  <si>
    <t>Departure date:</t>
    <phoneticPr fontId="3" type="noConversion"/>
  </si>
  <si>
    <t>Estimated arrival date:</t>
    <phoneticPr fontId="3" type="noConversion"/>
  </si>
  <si>
    <t>Seal#:</t>
    <phoneticPr fontId="3" type="noConversion"/>
  </si>
  <si>
    <t>40HQ-1</t>
    <phoneticPr fontId="3" type="noConversion"/>
  </si>
  <si>
    <t>SHANGHAI, CHINA</t>
    <phoneticPr fontId="1" type="noConversion"/>
  </si>
  <si>
    <t xml:space="preserve">EGLV142501312652 </t>
    <phoneticPr fontId="1" type="noConversion"/>
  </si>
  <si>
    <t xml:space="preserve">EVER FRONT 0013-033E </t>
    <phoneticPr fontId="1" type="noConversion"/>
  </si>
  <si>
    <t>LOS ANGELES,CA</t>
    <phoneticPr fontId="3" type="noConversion"/>
  </si>
  <si>
    <t>15688570;15688568;15602229;15602226;15516286;15516316;
15516328;15516353</t>
    <phoneticPr fontId="1" type="noConversion"/>
  </si>
  <si>
    <t>EITU1419232</t>
    <phoneticPr fontId="1" type="noConversion"/>
  </si>
  <si>
    <t>EMCLMR5064</t>
    <phoneticPr fontId="1" type="noConversion"/>
  </si>
  <si>
    <t>KL63RC6384-SM</t>
  </si>
  <si>
    <t>KL63RC6384-MD</t>
  </si>
  <si>
    <t>KL63RC6384-LG</t>
  </si>
  <si>
    <t>KL63RC6385-SM</t>
  </si>
  <si>
    <t>KL63RC6385-LG</t>
  </si>
  <si>
    <t>KL63CM6015</t>
  </si>
  <si>
    <t>KL63CM6016</t>
  </si>
  <si>
    <t>Grey Rectangular Cuddler - S</t>
  </si>
  <si>
    <t>Grey Rectangular Cuddler - M</t>
  </si>
  <si>
    <t>Grey Rectangular Cuddler - L</t>
  </si>
  <si>
    <t>Brown Rectangular Cuddler - S</t>
  </si>
  <si>
    <t>Brown Rectangular Cuddler - L</t>
  </si>
  <si>
    <t>Oxford Bumper Crate Mat</t>
  </si>
  <si>
    <t>TXGU5609507</t>
    <phoneticPr fontId="1" type="noConversion"/>
  </si>
  <si>
    <t>EMCLMQ5354</t>
    <phoneticPr fontId="1" type="noConversion"/>
  </si>
  <si>
    <t>KL63CM6017</t>
  </si>
  <si>
    <t>KL63CM6433</t>
  </si>
  <si>
    <t>KL63CM6434</t>
  </si>
  <si>
    <t>KL63CM6435</t>
  </si>
  <si>
    <t>KL63CM6436</t>
  </si>
  <si>
    <t>KL63PT6429</t>
  </si>
  <si>
    <t>KL63PT6431</t>
  </si>
  <si>
    <t>KL63PT6430</t>
  </si>
  <si>
    <t>KL63PT6432</t>
  </si>
  <si>
    <t>KL16-3737</t>
  </si>
  <si>
    <t>KL16-3737</t>
    <phoneticPr fontId="1" type="noConversion"/>
  </si>
  <si>
    <t>Bumper Crate Mat - Gray - S</t>
  </si>
  <si>
    <t>Bumper Crate Mat - Gray - M</t>
  </si>
  <si>
    <t>Bumper Crate Mat - Gray - L</t>
  </si>
  <si>
    <t>Bumper Crate Mat - Gray - XL</t>
  </si>
  <si>
    <t>Paw Print and Bone Printed Blanket</t>
  </si>
  <si>
    <t>Beige Jacquard Blanket</t>
  </si>
  <si>
    <t>Paw Print Printed Blanket</t>
  </si>
  <si>
    <t>Gray Jacquard Blanket</t>
  </si>
  <si>
    <t>100% Polyester Grey Chevron Mattress Pad</t>
  </si>
  <si>
    <t>100% Polyester Grey Chevron Mattress Pad</t>
    <phoneticPr fontId="1" type="noConversion"/>
  </si>
  <si>
    <t>TXGU7400373</t>
    <phoneticPr fontId="1" type="noConversion"/>
  </si>
  <si>
    <t>EMCLMR8214</t>
    <phoneticPr fontId="1" type="noConversion"/>
  </si>
  <si>
    <t>KL16-3736</t>
  </si>
  <si>
    <t>KL63FD6440</t>
  </si>
  <si>
    <t>KL63FD6441</t>
  </si>
  <si>
    <t>KL63FD6442</t>
  </si>
  <si>
    <t>Flower Donut Bed - Gray - S</t>
  </si>
  <si>
    <t>Flower Donut Bed - Gray - M</t>
  </si>
  <si>
    <t>Flower Donut Bed - Gray - L</t>
  </si>
  <si>
    <t>EGSU9662339</t>
    <phoneticPr fontId="1" type="noConversion"/>
  </si>
  <si>
    <t>EMCPZG5314</t>
    <phoneticPr fontId="1" type="noConversion"/>
  </si>
  <si>
    <t>KL10-3695</t>
    <phoneticPr fontId="1" type="noConversion"/>
  </si>
  <si>
    <t>100% Polyester Jacquard Comforter Set</t>
    <phoneticPr fontId="1" type="noConversion"/>
  </si>
  <si>
    <t>7/7-7/12/2025;6/23-6/28/2025;7/6-7/11/2025</t>
    <phoneticPr fontId="1" type="noConversion"/>
  </si>
  <si>
    <t>KL10-3696</t>
    <phoneticPr fontId="1" type="noConversion"/>
  </si>
  <si>
    <t>100% Polyester Jacquard Comforter Set</t>
    <phoneticPr fontId="1" type="noConversion"/>
  </si>
  <si>
    <t>KL10-3697</t>
    <phoneticPr fontId="1" type="noConversion"/>
  </si>
  <si>
    <t>KL10-3698</t>
    <phoneticPr fontId="1" type="noConversion"/>
  </si>
  <si>
    <t>KL10-3699</t>
    <phoneticPr fontId="1" type="noConversion"/>
  </si>
  <si>
    <t>KL10-3700</t>
    <phoneticPr fontId="1" type="noConversion"/>
  </si>
  <si>
    <t>KL10-3731</t>
    <phoneticPr fontId="1" type="noConversion"/>
  </si>
  <si>
    <t>100% Polyester Clip Jacquard Comforter Set</t>
    <phoneticPr fontId="1" type="noConversion"/>
  </si>
  <si>
    <t>EMCPYE4924</t>
    <phoneticPr fontId="1" type="noConversion"/>
  </si>
  <si>
    <t>EGSU9677745</t>
    <phoneticPr fontId="1" type="noConversion"/>
  </si>
  <si>
    <t>KL10-3696</t>
    <phoneticPr fontId="1" type="noConversion"/>
  </si>
  <si>
    <t>KL10-3697</t>
    <phoneticPr fontId="1" type="noConversion"/>
  </si>
  <si>
    <t>100% Polyester Jacquard Comforter Set</t>
    <phoneticPr fontId="1" type="noConversion"/>
  </si>
  <si>
    <t>KL10-3698</t>
    <phoneticPr fontId="1" type="noConversion"/>
  </si>
  <si>
    <t>KL10-3700</t>
    <phoneticPr fontId="1" type="noConversion"/>
  </si>
  <si>
    <t>KL10-3731</t>
    <phoneticPr fontId="1" type="noConversion"/>
  </si>
  <si>
    <t>100% Polyester Clip Jacquard Comforter Set</t>
    <phoneticPr fontId="1" type="noConversion"/>
  </si>
  <si>
    <t>KL10-3732</t>
    <phoneticPr fontId="1" type="noConversion"/>
  </si>
  <si>
    <t>KL10-3733</t>
    <phoneticPr fontId="1" type="noConversion"/>
  </si>
  <si>
    <t>100% Polyester Clip Jacquard Comforter Set</t>
    <phoneticPr fontId="1" type="noConversion"/>
  </si>
  <si>
    <t>100% Polyester Clip Jacquard Comforter Set</t>
    <phoneticPr fontId="1" type="noConversion"/>
  </si>
  <si>
    <t>KL10-3733</t>
    <phoneticPr fontId="1" type="noConversion"/>
  </si>
  <si>
    <t>KL10-3695</t>
    <phoneticPr fontId="1" type="noConversion"/>
  </si>
  <si>
    <t>KL10-3696</t>
    <phoneticPr fontId="1" type="noConversion"/>
  </si>
  <si>
    <t>100% Polyester Jacquard Comforter Set</t>
    <phoneticPr fontId="1" type="noConversion"/>
  </si>
  <si>
    <t>KL10-3697</t>
    <phoneticPr fontId="1" type="noConversion"/>
  </si>
  <si>
    <t>TRHU6782230</t>
    <phoneticPr fontId="1" type="noConversion"/>
  </si>
  <si>
    <t>EMCPZH7494</t>
    <phoneticPr fontId="1" type="noConversion"/>
  </si>
  <si>
    <t>KL10-3698</t>
    <phoneticPr fontId="1" type="noConversion"/>
  </si>
  <si>
    <t>KL10-3699</t>
    <phoneticPr fontId="1" type="noConversion"/>
  </si>
  <si>
    <t>KL10-3700</t>
    <phoneticPr fontId="1" type="noConversion"/>
  </si>
  <si>
    <t>KL10-3731</t>
    <phoneticPr fontId="1" type="noConversion"/>
  </si>
  <si>
    <t>KL10-3733</t>
    <phoneticPr fontId="1" type="noConversion"/>
  </si>
  <si>
    <t>KL10-3697</t>
    <phoneticPr fontId="1" type="noConversion"/>
  </si>
  <si>
    <t>100% Polyester Jacquard Comforter Set</t>
    <phoneticPr fontId="1" type="noConversion"/>
  </si>
  <si>
    <t>KL10-3699</t>
    <phoneticPr fontId="1" type="noConversion"/>
  </si>
  <si>
    <t xml:space="preserve">KL10-3700 </t>
    <phoneticPr fontId="1" type="noConversion"/>
  </si>
  <si>
    <t>KL10-3732</t>
    <phoneticPr fontId="1" type="noConversion"/>
  </si>
  <si>
    <t>100% Polyester Clip Jacquard Comforter Set</t>
    <phoneticPr fontId="1" type="noConversion"/>
  </si>
  <si>
    <t>KL10-3733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</si>
</sst>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_);[Red]\(0\)"/>
    <numFmt numFmtId="177" formatCode="0.00_);\(0.00\)"/>
    <numFmt numFmtId="178" formatCode="mm/dd/yy;@"/>
    <numFmt numFmtId="179" formatCode="0_);\(0\)"/>
    <numFmt numFmtId="180" formatCode="0.00_);[Red]\(0.00\)"/>
  </numFmts>
  <fonts count="3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宋体"/>
      <family val="3"/>
      <charset val="134"/>
      <scheme val="minor"/>
    </font>
    <font>
      <sz val="12"/>
      <name val="SimSu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>
      <alignment vertical="center"/>
    </xf>
    <xf numFmtId="0" fontId="2" fillId="0" borderId="0"/>
    <xf numFmtId="0" fontId="2" fillId="0" borderId="0"/>
    <xf numFmtId="0" fontId="23" fillId="0" borderId="0"/>
    <xf numFmtId="0" fontId="32" fillId="0" borderId="0">
      <alignment vertical="center"/>
    </xf>
  </cellStyleXfs>
  <cellXfs count="74">
    <xf numFmtId="0" fontId="0" fillId="0" borderId="0" xfId="0">
      <alignment vertical="center"/>
    </xf>
    <xf numFmtId="0" fontId="2" fillId="0" borderId="0" xfId="44" applyFill="1"/>
    <xf numFmtId="0" fontId="26" fillId="0" borderId="2" xfId="44" applyFont="1" applyFill="1" applyBorder="1" applyAlignment="1">
      <alignment horizontal="center" wrapText="1"/>
    </xf>
    <xf numFmtId="0" fontId="27" fillId="0" borderId="0" xfId="44" applyFont="1" applyFill="1"/>
    <xf numFmtId="49" fontId="27" fillId="0" borderId="1" xfId="44" applyNumberFormat="1" applyFont="1" applyFill="1" applyBorder="1"/>
    <xf numFmtId="0" fontId="24" fillId="0" borderId="0" xfId="44" applyFont="1" applyFill="1"/>
    <xf numFmtId="0" fontId="26" fillId="0" borderId="0" xfId="44" applyFont="1" applyFill="1"/>
    <xf numFmtId="0" fontId="26" fillId="0" borderId="1" xfId="44" applyFont="1" applyFill="1" applyBorder="1" applyAlignment="1">
      <alignment horizontal="left"/>
    </xf>
    <xf numFmtId="0" fontId="26" fillId="0" borderId="0" xfId="44" applyFont="1" applyFill="1" applyBorder="1"/>
    <xf numFmtId="0" fontId="24" fillId="0" borderId="14" xfId="44" applyFont="1" applyFill="1" applyBorder="1" applyAlignment="1">
      <alignment horizontal="left"/>
    </xf>
    <xf numFmtId="0" fontId="28" fillId="0" borderId="0" xfId="44" applyFont="1" applyFill="1"/>
    <xf numFmtId="0" fontId="25" fillId="0" borderId="1" xfId="44" applyFont="1" applyFill="1" applyBorder="1" applyAlignment="1">
      <alignment horizontal="left"/>
    </xf>
    <xf numFmtId="14" fontId="25" fillId="0" borderId="1" xfId="44" applyNumberFormat="1" applyFont="1" applyFill="1" applyBorder="1" applyAlignment="1">
      <alignment horizontal="left"/>
    </xf>
    <xf numFmtId="0" fontId="25" fillId="0" borderId="0" xfId="44" applyFont="1" applyFill="1"/>
    <xf numFmtId="0" fontId="29" fillId="0" borderId="0" xfId="44" applyFont="1" applyFill="1"/>
    <xf numFmtId="0" fontId="30" fillId="0" borderId="0" xfId="45" applyFont="1" applyFill="1" applyAlignment="1"/>
    <xf numFmtId="176" fontId="26" fillId="0" borderId="2" xfId="44" applyNumberFormat="1" applyFont="1" applyFill="1" applyBorder="1" applyAlignment="1">
      <alignment horizontal="center"/>
    </xf>
    <xf numFmtId="176" fontId="27" fillId="0" borderId="0" xfId="44" applyNumberFormat="1" applyFont="1" applyFill="1"/>
    <xf numFmtId="176" fontId="26" fillId="0" borderId="2" xfId="44" applyNumberFormat="1" applyFont="1" applyFill="1" applyBorder="1" applyAlignment="1">
      <alignment horizontal="center" wrapText="1"/>
    </xf>
    <xf numFmtId="177" fontId="2" fillId="0" borderId="0" xfId="44" applyNumberFormat="1" applyFill="1"/>
    <xf numFmtId="177" fontId="24" fillId="0" borderId="0" xfId="44" applyNumberFormat="1" applyFont="1" applyFill="1"/>
    <xf numFmtId="0" fontId="26" fillId="0" borderId="0" xfId="44" applyFont="1" applyFill="1" applyBorder="1" applyAlignment="1">
      <alignment horizontal="center"/>
    </xf>
    <xf numFmtId="176" fontId="33" fillId="0" borderId="0" xfId="44" applyNumberFormat="1" applyFont="1" applyFill="1" applyBorder="1" applyAlignment="1">
      <alignment horizontal="center"/>
    </xf>
    <xf numFmtId="176" fontId="26" fillId="0" borderId="0" xfId="44" applyNumberFormat="1" applyFont="1" applyFill="1" applyBorder="1" applyAlignment="1">
      <alignment horizontal="center"/>
    </xf>
    <xf numFmtId="176" fontId="2" fillId="0" borderId="0" xfId="44" applyNumberFormat="1" applyFill="1"/>
    <xf numFmtId="0" fontId="2" fillId="0" borderId="2" xfId="44" applyFill="1" applyBorder="1"/>
    <xf numFmtId="176" fontId="34" fillId="0" borderId="2" xfId="44" applyNumberFormat="1" applyFont="1" applyFill="1" applyBorder="1" applyAlignment="1">
      <alignment horizontal="center" vertical="center"/>
    </xf>
    <xf numFmtId="0" fontId="27" fillId="0" borderId="1" xfId="44" applyFont="1" applyFill="1" applyBorder="1" applyAlignment="1">
      <alignment wrapText="1"/>
    </xf>
    <xf numFmtId="14" fontId="26" fillId="0" borderId="0" xfId="44" applyNumberFormat="1" applyFont="1" applyFill="1" applyBorder="1" applyAlignment="1">
      <alignment horizontal="left"/>
    </xf>
    <xf numFmtId="0" fontId="24" fillId="0" borderId="1" xfId="44" applyFont="1" applyFill="1" applyBorder="1"/>
    <xf numFmtId="178" fontId="26" fillId="0" borderId="1" xfId="44" applyNumberFormat="1" applyFont="1" applyFill="1" applyBorder="1" applyAlignment="1">
      <alignment horizontal="left"/>
    </xf>
    <xf numFmtId="178" fontId="26" fillId="0" borderId="14" xfId="44" applyNumberFormat="1" applyFont="1" applyFill="1" applyBorder="1" applyAlignment="1">
      <alignment horizontal="left"/>
    </xf>
    <xf numFmtId="49" fontId="26" fillId="0" borderId="2" xfId="44" applyNumberFormat="1" applyFont="1" applyFill="1" applyBorder="1" applyAlignment="1">
      <alignment horizontal="center"/>
    </xf>
    <xf numFmtId="49" fontId="26" fillId="0" borderId="0" xfId="44" applyNumberFormat="1" applyFont="1" applyFill="1" applyBorder="1" applyAlignment="1">
      <alignment horizontal="center"/>
    </xf>
    <xf numFmtId="0" fontId="27" fillId="0" borderId="0" xfId="44" applyFont="1" applyFill="1" applyAlignment="1">
      <alignment horizontal="right"/>
    </xf>
    <xf numFmtId="0" fontId="26" fillId="0" borderId="14" xfId="44" applyFont="1" applyFill="1" applyBorder="1" applyAlignment="1">
      <alignment horizontal="left"/>
    </xf>
    <xf numFmtId="177" fontId="2" fillId="0" borderId="0" xfId="44" applyNumberFormat="1" applyFill="1" applyAlignment="1">
      <alignment vertical="center"/>
    </xf>
    <xf numFmtId="0" fontId="2" fillId="0" borderId="0" xfId="44" applyFill="1" applyAlignment="1">
      <alignment vertical="center"/>
    </xf>
    <xf numFmtId="0" fontId="26" fillId="0" borderId="2" xfId="44" applyFont="1" applyFill="1" applyBorder="1" applyAlignment="1">
      <alignment horizontal="center"/>
    </xf>
    <xf numFmtId="179" fontId="26" fillId="0" borderId="2" xfId="44" applyNumberFormat="1" applyFont="1" applyFill="1" applyBorder="1" applyAlignment="1">
      <alignment horizontal="center"/>
    </xf>
    <xf numFmtId="179" fontId="26" fillId="0" borderId="0" xfId="44" applyNumberFormat="1" applyFont="1" applyFill="1" applyBorder="1" applyAlignment="1">
      <alignment horizontal="center"/>
    </xf>
    <xf numFmtId="179" fontId="27" fillId="0" borderId="1" xfId="44" applyNumberFormat="1" applyFont="1" applyFill="1" applyBorder="1" applyAlignment="1">
      <alignment horizontal="left"/>
    </xf>
    <xf numFmtId="179" fontId="26" fillId="0" borderId="2" xfId="44" applyNumberFormat="1" applyFont="1" applyFill="1" applyBorder="1" applyAlignment="1">
      <alignment horizontal="center" wrapText="1"/>
    </xf>
    <xf numFmtId="180" fontId="34" fillId="0" borderId="2" xfId="44" applyNumberFormat="1" applyFont="1" applyFill="1" applyBorder="1" applyAlignment="1">
      <alignment horizontal="center" vertical="center"/>
    </xf>
    <xf numFmtId="0" fontId="26" fillId="24" borderId="15" xfId="44" applyFont="1" applyFill="1" applyBorder="1" applyAlignment="1">
      <alignment horizontal="center" vertical="center"/>
    </xf>
    <xf numFmtId="58" fontId="24" fillId="0" borderId="0" xfId="44" applyNumberFormat="1" applyFont="1" applyFill="1"/>
    <xf numFmtId="0" fontId="26" fillId="24" borderId="0" xfId="44" applyFont="1" applyFill="1" applyBorder="1" applyAlignment="1">
      <alignment horizontal="center" vertical="center"/>
    </xf>
    <xf numFmtId="0" fontId="26" fillId="24" borderId="0" xfId="44" applyFont="1" applyFill="1" applyBorder="1" applyAlignment="1">
      <alignment horizontal="center" vertical="center" wrapText="1"/>
    </xf>
    <xf numFmtId="2" fontId="26" fillId="24" borderId="0" xfId="44" applyNumberFormat="1" applyFont="1" applyFill="1" applyBorder="1" applyAlignment="1">
      <alignment horizontal="center" vertical="center" wrapText="1"/>
    </xf>
    <xf numFmtId="49" fontId="26" fillId="0" borderId="1" xfId="44" applyNumberFormat="1" applyFont="1" applyFill="1" applyBorder="1" applyAlignment="1"/>
    <xf numFmtId="180" fontId="26" fillId="0" borderId="2" xfId="44" applyNumberFormat="1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/>
    </xf>
    <xf numFmtId="177" fontId="26" fillId="24" borderId="2" xfId="44" applyNumberFormat="1" applyFont="1" applyFill="1" applyBorder="1" applyAlignment="1">
      <alignment horizontal="center" vertical="center" wrapText="1"/>
    </xf>
    <xf numFmtId="0" fontId="26" fillId="0" borderId="2" xfId="44" applyFont="1" applyFill="1" applyBorder="1" applyAlignment="1">
      <alignment horizontal="center"/>
    </xf>
    <xf numFmtId="0" fontId="26" fillId="0" borderId="15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 vertical="center" wrapText="1"/>
    </xf>
    <xf numFmtId="176" fontId="26" fillId="0" borderId="2" xfId="44" applyNumberFormat="1" applyFont="1" applyFill="1" applyBorder="1" applyAlignment="1">
      <alignment horizontal="center" vertical="center" wrapText="1"/>
    </xf>
    <xf numFmtId="179" fontId="26" fillId="0" borderId="2" xfId="44" applyNumberFormat="1" applyFont="1" applyFill="1" applyBorder="1" applyAlignment="1">
      <alignment horizontal="center" vertical="center" wrapText="1"/>
    </xf>
    <xf numFmtId="177" fontId="26" fillId="0" borderId="2" xfId="44" applyNumberFormat="1" applyFont="1" applyFill="1" applyBorder="1" applyAlignment="1">
      <alignment horizontal="center" vertical="center" wrapText="1"/>
    </xf>
    <xf numFmtId="0" fontId="26" fillId="0" borderId="2" xfId="44" applyFont="1" applyFill="1" applyBorder="1" applyAlignment="1">
      <alignment horizontal="center"/>
    </xf>
    <xf numFmtId="180" fontId="26" fillId="0" borderId="2" xfId="44" applyNumberFormat="1" applyFont="1" applyFill="1" applyBorder="1" applyAlignment="1">
      <alignment horizontal="center" vertical="center" wrapText="1"/>
    </xf>
    <xf numFmtId="180" fontId="26" fillId="24" borderId="2" xfId="44" applyNumberFormat="1" applyFont="1" applyFill="1" applyBorder="1" applyAlignment="1">
      <alignment horizontal="center" vertical="center" wrapText="1"/>
    </xf>
    <xf numFmtId="0" fontId="26" fillId="0" borderId="13" xfId="44" applyFont="1" applyFill="1" applyBorder="1" applyAlignment="1">
      <alignment horizontal="center" vertical="center"/>
    </xf>
    <xf numFmtId="0" fontId="26" fillId="0" borderId="3" xfId="44" applyFont="1" applyFill="1" applyBorder="1" applyAlignment="1">
      <alignment horizontal="center" vertical="center"/>
    </xf>
    <xf numFmtId="0" fontId="26" fillId="0" borderId="13" xfId="44" applyFont="1" applyFill="1" applyBorder="1" applyAlignment="1">
      <alignment horizontal="center"/>
    </xf>
    <xf numFmtId="0" fontId="26" fillId="0" borderId="3" xfId="44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34" fillId="0" borderId="2" xfId="44" applyFont="1" applyFill="1" applyBorder="1" applyAlignment="1">
      <alignment horizontal="center"/>
    </xf>
    <xf numFmtId="0" fontId="31" fillId="0" borderId="0" xfId="45" applyFont="1" applyFill="1" applyAlignment="1">
      <alignment horizontal="center"/>
    </xf>
    <xf numFmtId="0" fontId="26" fillId="0" borderId="0" xfId="44" applyFont="1" applyFill="1" applyBorder="1" applyAlignment="1">
      <alignment horizontal="left" wrapText="1"/>
    </xf>
    <xf numFmtId="0" fontId="26" fillId="0" borderId="0" xfId="44" applyFont="1" applyFill="1" applyBorder="1" applyAlignment="1">
      <alignment horizontal="left"/>
    </xf>
    <xf numFmtId="0" fontId="26" fillId="0" borderId="14" xfId="44" applyFont="1" applyFill="1" applyBorder="1" applyAlignment="1">
      <alignment horizontal="left" wrapText="1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常规" xfId="0" builtinId="0"/>
    <cellStyle name="常规 2" xfId="42"/>
    <cellStyle name="常规 2 2" xfId="43"/>
    <cellStyle name="常规 23" xfId="46"/>
    <cellStyle name="常规_Container Manifest_1" xfId="44"/>
    <cellStyle name="常规_EE06050170-MAR TJM-60411B-P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13"/>
  <sheetViews>
    <sheetView tabSelected="1" zoomScaleNormal="100" workbookViewId="0">
      <selection activeCell="G15" sqref="G15"/>
    </sheetView>
  </sheetViews>
  <sheetFormatPr defaultColWidth="9" defaultRowHeight="14.25"/>
  <cols>
    <col min="1" max="1" width="18" style="1" customWidth="1"/>
    <col min="2" max="3" width="22.875" style="1" customWidth="1"/>
    <col min="4" max="4" width="26.125" style="1" customWidth="1"/>
    <col min="5" max="5" width="8.875" style="1" customWidth="1"/>
    <col min="6" max="6" width="16" style="1" customWidth="1"/>
    <col min="7" max="7" width="12.75" style="1" customWidth="1"/>
    <col min="8" max="8" width="12.125" style="1" customWidth="1"/>
    <col min="9" max="16384" width="9" style="1"/>
  </cols>
  <sheetData>
    <row r="2" spans="1:9" ht="27" customHeight="1">
      <c r="A2" s="70" t="s">
        <v>4</v>
      </c>
      <c r="B2" s="70"/>
      <c r="C2" s="70"/>
      <c r="D2" s="70"/>
      <c r="E2" s="70"/>
      <c r="F2" s="70"/>
      <c r="G2" s="70"/>
      <c r="H2" s="15"/>
    </row>
    <row r="3" spans="1:9" ht="15">
      <c r="A3" s="14"/>
      <c r="B3" s="14"/>
      <c r="D3" s="14"/>
      <c r="E3" s="14"/>
      <c r="F3" s="14"/>
      <c r="G3" s="14"/>
      <c r="H3" s="14"/>
    </row>
    <row r="4" spans="1:9" ht="15">
      <c r="A4" s="14"/>
      <c r="B4" s="14"/>
      <c r="C4" s="14"/>
      <c r="D4" s="14"/>
      <c r="F4" s="5" t="s">
        <v>3</v>
      </c>
      <c r="G4" s="14"/>
      <c r="H4" s="14"/>
    </row>
    <row r="5" spans="1:9" ht="15">
      <c r="A5" s="14"/>
      <c r="B5" s="14"/>
      <c r="C5" s="14"/>
      <c r="D5" s="14"/>
      <c r="E5" s="10"/>
      <c r="F5" s="14"/>
      <c r="G5" s="14"/>
      <c r="H5" s="14"/>
    </row>
    <row r="6" spans="1:9" ht="15.75">
      <c r="A6" s="13" t="s">
        <v>2</v>
      </c>
      <c r="B6" s="11" t="s">
        <v>21</v>
      </c>
      <c r="C6" s="11"/>
      <c r="E6" s="13" t="s">
        <v>1</v>
      </c>
      <c r="F6" s="12" t="s">
        <v>0</v>
      </c>
      <c r="G6" s="11"/>
    </row>
    <row r="7" spans="1:9" ht="15">
      <c r="A7" s="5"/>
      <c r="B7" s="9"/>
      <c r="C7" s="9"/>
      <c r="D7" s="5"/>
      <c r="E7" s="6"/>
      <c r="F7" s="9"/>
      <c r="G7" s="9"/>
      <c r="H7" s="5"/>
    </row>
    <row r="8" spans="1:9" ht="15">
      <c r="A8" s="5"/>
      <c r="B8" s="9"/>
      <c r="C8" s="9"/>
      <c r="D8" s="5"/>
      <c r="E8" s="5"/>
      <c r="F8" s="9"/>
      <c r="G8" s="9"/>
      <c r="H8" s="5"/>
    </row>
    <row r="9" spans="1:9" ht="28.5" customHeight="1">
      <c r="A9" s="6" t="s">
        <v>17</v>
      </c>
      <c r="B9" s="71" t="s">
        <v>32</v>
      </c>
      <c r="C9" s="72"/>
      <c r="D9" s="72"/>
      <c r="E9" s="5"/>
      <c r="F9" s="6"/>
      <c r="G9" s="6"/>
      <c r="H9" s="6"/>
    </row>
    <row r="10" spans="1:9" ht="17.45" customHeight="1">
      <c r="A10" s="6" t="s">
        <v>18</v>
      </c>
      <c r="B10" s="73" t="s">
        <v>84</v>
      </c>
      <c r="C10" s="73"/>
      <c r="D10" s="6"/>
      <c r="E10" s="5"/>
      <c r="F10" s="6"/>
      <c r="G10" s="6"/>
      <c r="H10" s="6"/>
    </row>
    <row r="11" spans="1:9" ht="15">
      <c r="A11" s="6"/>
      <c r="B11" s="6"/>
      <c r="C11" s="6"/>
      <c r="D11" s="6"/>
      <c r="E11" s="5"/>
      <c r="F11" s="6"/>
      <c r="G11" s="8"/>
      <c r="H11" s="8"/>
    </row>
    <row r="12" spans="1:9" ht="17.45" customHeight="1">
      <c r="A12" s="6" t="s">
        <v>19</v>
      </c>
      <c r="B12" s="7" t="s">
        <v>30</v>
      </c>
      <c r="C12" s="7"/>
      <c r="D12" s="6"/>
      <c r="E12" s="6" t="s">
        <v>5</v>
      </c>
      <c r="F12" s="49" t="s">
        <v>29</v>
      </c>
      <c r="G12" s="49"/>
      <c r="H12" s="5"/>
    </row>
    <row r="13" spans="1:9" ht="17.45" customHeight="1">
      <c r="A13" s="6" t="s">
        <v>6</v>
      </c>
      <c r="B13" s="35" t="s">
        <v>28</v>
      </c>
      <c r="C13" s="35"/>
      <c r="D13" s="6"/>
      <c r="E13" s="6" t="s">
        <v>24</v>
      </c>
      <c r="F13" s="28"/>
      <c r="G13" s="30">
        <v>45819</v>
      </c>
      <c r="H13" s="45"/>
    </row>
    <row r="14" spans="1:9" ht="17.45" customHeight="1">
      <c r="A14" s="6" t="s">
        <v>7</v>
      </c>
      <c r="B14" s="35" t="s">
        <v>31</v>
      </c>
      <c r="C14" s="35"/>
      <c r="D14" s="6"/>
      <c r="E14" s="6" t="s">
        <v>25</v>
      </c>
      <c r="F14" s="8"/>
      <c r="G14" s="31">
        <v>45838</v>
      </c>
      <c r="H14" s="20"/>
    </row>
    <row r="15" spans="1:9" ht="15">
      <c r="A15" s="5"/>
      <c r="B15" s="5"/>
      <c r="C15" s="5"/>
      <c r="D15" s="5"/>
      <c r="E15" s="5"/>
      <c r="F15" s="29"/>
      <c r="G15" s="20"/>
      <c r="H15" s="20"/>
    </row>
    <row r="16" spans="1:9" ht="15">
      <c r="A16" s="5"/>
      <c r="B16" s="5"/>
      <c r="C16" s="68" t="s">
        <v>8</v>
      </c>
      <c r="D16" s="68"/>
      <c r="E16" s="16">
        <f>E108</f>
        <v>10330</v>
      </c>
      <c r="F16" s="16">
        <f>F108</f>
        <v>4560</v>
      </c>
      <c r="G16" s="39">
        <f>G108</f>
        <v>22632.43</v>
      </c>
      <c r="H16" s="39">
        <f>H108</f>
        <v>384.97</v>
      </c>
      <c r="I16" s="19"/>
    </row>
    <row r="17" spans="1:9" ht="10.9" customHeight="1">
      <c r="A17" s="5"/>
      <c r="B17" s="5"/>
      <c r="C17" s="21"/>
      <c r="D17" s="21"/>
      <c r="E17" s="23"/>
      <c r="F17" s="23"/>
      <c r="G17" s="40"/>
      <c r="H17" s="40"/>
      <c r="I17" s="19"/>
    </row>
    <row r="18" spans="1:9" ht="12.6" customHeight="1">
      <c r="A18" s="33"/>
      <c r="B18" s="21"/>
      <c r="C18" s="21"/>
      <c r="D18" s="21"/>
      <c r="E18" s="22"/>
      <c r="F18" s="23"/>
      <c r="G18" s="40"/>
      <c r="H18" s="40"/>
      <c r="I18" s="19"/>
    </row>
    <row r="19" spans="1:9" ht="27" customHeight="1">
      <c r="A19" s="3" t="s">
        <v>9</v>
      </c>
      <c r="B19" s="27" t="s">
        <v>33</v>
      </c>
      <c r="C19" s="34" t="s">
        <v>26</v>
      </c>
      <c r="D19" s="3" t="s">
        <v>34</v>
      </c>
      <c r="E19" s="4"/>
      <c r="F19" s="17" t="s">
        <v>10</v>
      </c>
      <c r="G19" s="41"/>
      <c r="H19" s="41" t="s">
        <v>27</v>
      </c>
      <c r="I19" s="19"/>
    </row>
    <row r="20" spans="1:9" ht="28.15" customHeight="1">
      <c r="A20" s="38" t="s">
        <v>11</v>
      </c>
      <c r="B20" s="38" t="s">
        <v>12</v>
      </c>
      <c r="C20" s="68" t="s">
        <v>20</v>
      </c>
      <c r="D20" s="68"/>
      <c r="E20" s="2" t="s">
        <v>13</v>
      </c>
      <c r="F20" s="18" t="s">
        <v>14</v>
      </c>
      <c r="G20" s="42" t="s">
        <v>15</v>
      </c>
      <c r="H20" s="42" t="s">
        <v>16</v>
      </c>
    </row>
    <row r="21" spans="1:9" ht="21.75" customHeight="1">
      <c r="A21" s="55">
        <v>15688570</v>
      </c>
      <c r="B21" s="56" t="s">
        <v>35</v>
      </c>
      <c r="C21" s="64" t="s">
        <v>42</v>
      </c>
      <c r="D21" s="65"/>
      <c r="E21" s="57">
        <v>280</v>
      </c>
      <c r="F21" s="58">
        <v>140</v>
      </c>
      <c r="G21" s="59">
        <v>305.2</v>
      </c>
      <c r="H21" s="60">
        <v>4.79</v>
      </c>
    </row>
    <row r="22" spans="1:9" s="37" customFormat="1" ht="20.100000000000001" customHeight="1">
      <c r="A22" s="55">
        <v>15688570</v>
      </c>
      <c r="B22" s="51" t="s">
        <v>36</v>
      </c>
      <c r="C22" s="64" t="s">
        <v>43</v>
      </c>
      <c r="D22" s="65"/>
      <c r="E22" s="52">
        <v>280</v>
      </c>
      <c r="F22" s="52">
        <v>140</v>
      </c>
      <c r="G22" s="53">
        <v>466.2</v>
      </c>
      <c r="H22" s="53">
        <v>8.82</v>
      </c>
      <c r="I22" s="36"/>
    </row>
    <row r="23" spans="1:9" s="37" customFormat="1" ht="20.100000000000001" customHeight="1">
      <c r="A23" s="55">
        <v>15688570</v>
      </c>
      <c r="B23" s="51" t="s">
        <v>37</v>
      </c>
      <c r="C23" s="64" t="s">
        <v>44</v>
      </c>
      <c r="D23" s="65"/>
      <c r="E23" s="52">
        <v>280</v>
      </c>
      <c r="F23" s="52">
        <v>140</v>
      </c>
      <c r="G23" s="53">
        <v>680.4</v>
      </c>
      <c r="H23" s="53">
        <v>13.41</v>
      </c>
      <c r="I23" s="36"/>
    </row>
    <row r="24" spans="1:9" s="37" customFormat="1" ht="20.100000000000001" customHeight="1">
      <c r="A24" s="55">
        <v>15688570</v>
      </c>
      <c r="B24" s="51" t="s">
        <v>38</v>
      </c>
      <c r="C24" s="64" t="s">
        <v>45</v>
      </c>
      <c r="D24" s="65"/>
      <c r="E24" s="52">
        <v>280</v>
      </c>
      <c r="F24" s="52">
        <v>140</v>
      </c>
      <c r="G24" s="53">
        <v>305.2</v>
      </c>
      <c r="H24" s="53">
        <v>4.79</v>
      </c>
      <c r="I24" s="36"/>
    </row>
    <row r="25" spans="1:9" s="37" customFormat="1" ht="20.100000000000001" customHeight="1">
      <c r="A25" s="55">
        <v>15688570</v>
      </c>
      <c r="B25" s="51" t="s">
        <v>39</v>
      </c>
      <c r="C25" s="64" t="s">
        <v>46</v>
      </c>
      <c r="D25" s="65"/>
      <c r="E25" s="52">
        <v>210</v>
      </c>
      <c r="F25" s="52">
        <v>105</v>
      </c>
      <c r="G25" s="53">
        <v>510.3</v>
      </c>
      <c r="H25" s="53">
        <v>10.050000000000001</v>
      </c>
      <c r="I25" s="36"/>
    </row>
    <row r="26" spans="1:9" s="37" customFormat="1" ht="20.100000000000001" customHeight="1">
      <c r="A26" s="55">
        <v>15688570</v>
      </c>
      <c r="B26" s="51" t="s">
        <v>40</v>
      </c>
      <c r="C26" s="64" t="s">
        <v>47</v>
      </c>
      <c r="D26" s="65"/>
      <c r="E26" s="52">
        <v>348</v>
      </c>
      <c r="F26" s="52">
        <v>58</v>
      </c>
      <c r="G26" s="53">
        <v>490.1</v>
      </c>
      <c r="H26" s="53">
        <v>9.08</v>
      </c>
      <c r="I26" s="36"/>
    </row>
    <row r="27" spans="1:9" s="37" customFormat="1" ht="20.100000000000001" customHeight="1">
      <c r="A27" s="55">
        <v>15688570</v>
      </c>
      <c r="B27" s="51" t="s">
        <v>41</v>
      </c>
      <c r="C27" s="64" t="s">
        <v>47</v>
      </c>
      <c r="D27" s="65"/>
      <c r="E27" s="52">
        <v>348</v>
      </c>
      <c r="F27" s="52">
        <v>58</v>
      </c>
      <c r="G27" s="53">
        <v>702.96</v>
      </c>
      <c r="H27" s="53">
        <v>13.25</v>
      </c>
      <c r="I27" s="36"/>
    </row>
    <row r="28" spans="1:9" ht="17.45" customHeight="1">
      <c r="A28" s="32"/>
      <c r="B28" s="38"/>
      <c r="C28" s="66" t="s">
        <v>23</v>
      </c>
      <c r="D28" s="67"/>
      <c r="E28" s="16">
        <f>SUM(E21:E27)</f>
        <v>2026</v>
      </c>
      <c r="F28" s="16">
        <f>SUM(F21:F27)</f>
        <v>781</v>
      </c>
      <c r="G28" s="50">
        <f>SUM(G21:G27)</f>
        <v>3460.36</v>
      </c>
      <c r="H28" s="50">
        <f>SUM(H21:H27)</f>
        <v>64.19</v>
      </c>
      <c r="I28" s="19"/>
    </row>
    <row r="29" spans="1:9" ht="17.45" customHeight="1">
      <c r="A29" s="33"/>
      <c r="B29" s="21"/>
      <c r="C29" s="21"/>
      <c r="D29" s="21"/>
      <c r="E29" s="23"/>
      <c r="F29" s="23"/>
      <c r="G29" s="40"/>
      <c r="H29" s="40"/>
      <c r="I29" s="19"/>
    </row>
    <row r="30" spans="1:9" ht="27" customHeight="1">
      <c r="A30" s="3" t="s">
        <v>9</v>
      </c>
      <c r="B30" s="27" t="s">
        <v>48</v>
      </c>
      <c r="C30" s="34" t="s">
        <v>26</v>
      </c>
      <c r="D30" s="3" t="s">
        <v>49</v>
      </c>
      <c r="E30" s="4"/>
      <c r="F30" s="17" t="s">
        <v>10</v>
      </c>
      <c r="G30" s="41"/>
      <c r="H30" s="41" t="s">
        <v>27</v>
      </c>
      <c r="I30" s="19"/>
    </row>
    <row r="31" spans="1:9" ht="28.15" customHeight="1">
      <c r="A31" s="54" t="s">
        <v>11</v>
      </c>
      <c r="B31" s="54" t="s">
        <v>12</v>
      </c>
      <c r="C31" s="68" t="s">
        <v>20</v>
      </c>
      <c r="D31" s="68"/>
      <c r="E31" s="2" t="s">
        <v>13</v>
      </c>
      <c r="F31" s="18" t="s">
        <v>14</v>
      </c>
      <c r="G31" s="42" t="s">
        <v>15</v>
      </c>
      <c r="H31" s="42" t="s">
        <v>16</v>
      </c>
    </row>
    <row r="32" spans="1:9" ht="21.75" customHeight="1">
      <c r="A32" s="55">
        <v>15688570</v>
      </c>
      <c r="B32" s="56" t="s">
        <v>50</v>
      </c>
      <c r="C32" s="64" t="s">
        <v>47</v>
      </c>
      <c r="D32" s="65"/>
      <c r="E32" s="57">
        <v>210</v>
      </c>
      <c r="F32" s="58">
        <v>35</v>
      </c>
      <c r="G32" s="62">
        <v>467.95</v>
      </c>
      <c r="H32" s="60">
        <v>9.61</v>
      </c>
    </row>
    <row r="33" spans="1:9" ht="21.75" customHeight="1">
      <c r="A33" s="55">
        <v>15688570</v>
      </c>
      <c r="B33" s="56" t="s">
        <v>51</v>
      </c>
      <c r="C33" s="64" t="s">
        <v>61</v>
      </c>
      <c r="D33" s="65"/>
      <c r="E33" s="57">
        <v>140</v>
      </c>
      <c r="F33" s="58">
        <v>35</v>
      </c>
      <c r="G33" s="62">
        <v>144.55000000000001</v>
      </c>
      <c r="H33" s="60">
        <v>2.83</v>
      </c>
    </row>
    <row r="34" spans="1:9" ht="21.75" customHeight="1">
      <c r="A34" s="55">
        <v>15688570</v>
      </c>
      <c r="B34" s="56" t="s">
        <v>52</v>
      </c>
      <c r="C34" s="64" t="s">
        <v>62</v>
      </c>
      <c r="D34" s="65"/>
      <c r="E34" s="57">
        <v>140</v>
      </c>
      <c r="F34" s="58">
        <v>35</v>
      </c>
      <c r="G34" s="62">
        <v>189</v>
      </c>
      <c r="H34" s="60">
        <v>4.0199999999999996</v>
      </c>
    </row>
    <row r="35" spans="1:9" ht="21.75" customHeight="1">
      <c r="A35" s="55">
        <v>15688570</v>
      </c>
      <c r="B35" s="56" t="s">
        <v>53</v>
      </c>
      <c r="C35" s="64" t="s">
        <v>63</v>
      </c>
      <c r="D35" s="65"/>
      <c r="E35" s="57">
        <v>140</v>
      </c>
      <c r="F35" s="58">
        <v>35</v>
      </c>
      <c r="G35" s="62">
        <v>282.8</v>
      </c>
      <c r="H35" s="60">
        <v>5.53</v>
      </c>
    </row>
    <row r="36" spans="1:9" ht="21.75" customHeight="1">
      <c r="A36" s="55">
        <v>15688570</v>
      </c>
      <c r="B36" s="56" t="s">
        <v>54</v>
      </c>
      <c r="C36" s="64" t="s">
        <v>64</v>
      </c>
      <c r="D36" s="65"/>
      <c r="E36" s="57">
        <v>352</v>
      </c>
      <c r="F36" s="58">
        <v>88</v>
      </c>
      <c r="G36" s="62">
        <v>769.12</v>
      </c>
      <c r="H36" s="60">
        <v>16.510000000000002</v>
      </c>
    </row>
    <row r="37" spans="1:9" ht="21.75" customHeight="1">
      <c r="A37" s="55">
        <v>15688570</v>
      </c>
      <c r="B37" s="56" t="s">
        <v>55</v>
      </c>
      <c r="C37" s="64" t="s">
        <v>65</v>
      </c>
      <c r="D37" s="65"/>
      <c r="E37" s="57">
        <v>300</v>
      </c>
      <c r="F37" s="58">
        <v>75</v>
      </c>
      <c r="G37" s="62">
        <v>156.75</v>
      </c>
      <c r="H37" s="60">
        <v>1.47</v>
      </c>
    </row>
    <row r="38" spans="1:9" ht="21.75" customHeight="1">
      <c r="A38" s="55">
        <v>15688570</v>
      </c>
      <c r="B38" s="56" t="s">
        <v>56</v>
      </c>
      <c r="C38" s="64" t="s">
        <v>66</v>
      </c>
      <c r="D38" s="65"/>
      <c r="E38" s="57">
        <v>300</v>
      </c>
      <c r="F38" s="58">
        <v>75</v>
      </c>
      <c r="G38" s="62">
        <v>173.25</v>
      </c>
      <c r="H38" s="60">
        <v>1.47</v>
      </c>
    </row>
    <row r="39" spans="1:9" ht="21.75" customHeight="1">
      <c r="A39" s="55">
        <v>15688570</v>
      </c>
      <c r="B39" s="56" t="s">
        <v>57</v>
      </c>
      <c r="C39" s="64" t="s">
        <v>67</v>
      </c>
      <c r="D39" s="65"/>
      <c r="E39" s="57">
        <v>152</v>
      </c>
      <c r="F39" s="58">
        <v>38</v>
      </c>
      <c r="G39" s="62">
        <v>79.42</v>
      </c>
      <c r="H39" s="60">
        <v>0.75</v>
      </c>
    </row>
    <row r="40" spans="1:9" ht="21.75" customHeight="1">
      <c r="A40" s="55">
        <v>15688570</v>
      </c>
      <c r="B40" s="56" t="s">
        <v>58</v>
      </c>
      <c r="C40" s="64" t="s">
        <v>68</v>
      </c>
      <c r="D40" s="65"/>
      <c r="E40" s="57">
        <v>244</v>
      </c>
      <c r="F40" s="58">
        <v>61</v>
      </c>
      <c r="G40" s="62">
        <v>140.91</v>
      </c>
      <c r="H40" s="60">
        <v>1.2</v>
      </c>
    </row>
    <row r="41" spans="1:9" ht="21.75" customHeight="1">
      <c r="A41" s="55">
        <v>15688568</v>
      </c>
      <c r="B41" s="56" t="s">
        <v>55</v>
      </c>
      <c r="C41" s="64" t="s">
        <v>65</v>
      </c>
      <c r="D41" s="65"/>
      <c r="E41" s="57">
        <v>184</v>
      </c>
      <c r="F41" s="58">
        <v>46</v>
      </c>
      <c r="G41" s="62">
        <v>96.14</v>
      </c>
      <c r="H41" s="60">
        <v>0.9</v>
      </c>
    </row>
    <row r="42" spans="1:9" ht="21.75" customHeight="1">
      <c r="A42" s="55">
        <v>15688568</v>
      </c>
      <c r="B42" s="56" t="s">
        <v>56</v>
      </c>
      <c r="C42" s="64" t="s">
        <v>66</v>
      </c>
      <c r="D42" s="65"/>
      <c r="E42" s="57">
        <v>184</v>
      </c>
      <c r="F42" s="58">
        <v>46</v>
      </c>
      <c r="G42" s="62">
        <v>106.26</v>
      </c>
      <c r="H42" s="60">
        <v>0.9</v>
      </c>
    </row>
    <row r="43" spans="1:9" ht="21.75" customHeight="1">
      <c r="A43" s="55">
        <v>15688568</v>
      </c>
      <c r="B43" s="56" t="s">
        <v>57</v>
      </c>
      <c r="C43" s="64" t="s">
        <v>67</v>
      </c>
      <c r="D43" s="65"/>
      <c r="E43" s="57">
        <v>164</v>
      </c>
      <c r="F43" s="58">
        <v>41</v>
      </c>
      <c r="G43" s="62">
        <v>85.69</v>
      </c>
      <c r="H43" s="60">
        <v>0.81</v>
      </c>
    </row>
    <row r="44" spans="1:9" ht="21.75" customHeight="1">
      <c r="A44" s="55">
        <v>15688568</v>
      </c>
      <c r="B44" s="56" t="s">
        <v>58</v>
      </c>
      <c r="C44" s="64" t="s">
        <v>68</v>
      </c>
      <c r="D44" s="65"/>
      <c r="E44" s="57">
        <v>172</v>
      </c>
      <c r="F44" s="58">
        <v>43</v>
      </c>
      <c r="G44" s="62">
        <v>99.33</v>
      </c>
      <c r="H44" s="60">
        <v>0.85</v>
      </c>
    </row>
    <row r="45" spans="1:9" s="37" customFormat="1" ht="20.100000000000001" customHeight="1">
      <c r="A45" s="44">
        <v>15602229</v>
      </c>
      <c r="B45" s="51" t="s">
        <v>60</v>
      </c>
      <c r="C45" s="64" t="s">
        <v>70</v>
      </c>
      <c r="D45" s="65"/>
      <c r="E45" s="52">
        <v>350</v>
      </c>
      <c r="F45" s="52">
        <v>175</v>
      </c>
      <c r="G45" s="63">
        <v>945</v>
      </c>
      <c r="H45" s="53">
        <v>12.57</v>
      </c>
      <c r="I45" s="36"/>
    </row>
    <row r="46" spans="1:9" ht="17.45" customHeight="1">
      <c r="A46" s="32"/>
      <c r="B46" s="54"/>
      <c r="C46" s="66" t="s">
        <v>23</v>
      </c>
      <c r="D46" s="67"/>
      <c r="E46" s="16">
        <f>SUM(E32:E45)</f>
        <v>3032</v>
      </c>
      <c r="F46" s="16">
        <f>SUM(F32:F45)</f>
        <v>828</v>
      </c>
      <c r="G46" s="50">
        <f>SUM(G32:G45)</f>
        <v>3736.17</v>
      </c>
      <c r="H46" s="50">
        <f>SUM(H32:H45)</f>
        <v>59.42</v>
      </c>
      <c r="I46" s="19"/>
    </row>
    <row r="47" spans="1:9" ht="16.5" customHeight="1">
      <c r="A47" s="33"/>
      <c r="B47" s="21"/>
      <c r="C47" s="21"/>
      <c r="D47" s="21"/>
      <c r="E47" s="23"/>
      <c r="F47" s="23"/>
      <c r="G47" s="40"/>
      <c r="H47" s="40"/>
      <c r="I47" s="19"/>
    </row>
    <row r="48" spans="1:9" ht="27" customHeight="1">
      <c r="A48" s="3" t="s">
        <v>9</v>
      </c>
      <c r="B48" s="27" t="s">
        <v>71</v>
      </c>
      <c r="C48" s="34" t="s">
        <v>26</v>
      </c>
      <c r="D48" s="3" t="s">
        <v>72</v>
      </c>
      <c r="E48" s="4"/>
      <c r="F48" s="17" t="s">
        <v>10</v>
      </c>
      <c r="G48" s="41"/>
      <c r="H48" s="41" t="s">
        <v>27</v>
      </c>
      <c r="I48" s="19"/>
    </row>
    <row r="49" spans="1:9" ht="28.15" customHeight="1">
      <c r="A49" s="54" t="s">
        <v>11</v>
      </c>
      <c r="B49" s="54" t="s">
        <v>12</v>
      </c>
      <c r="C49" s="68" t="s">
        <v>20</v>
      </c>
      <c r="D49" s="68"/>
      <c r="E49" s="2" t="s">
        <v>13</v>
      </c>
      <c r="F49" s="18" t="s">
        <v>14</v>
      </c>
      <c r="G49" s="42" t="s">
        <v>15</v>
      </c>
      <c r="H49" s="42" t="s">
        <v>16</v>
      </c>
    </row>
    <row r="50" spans="1:9" ht="21.75" customHeight="1">
      <c r="A50" s="55">
        <v>15602229</v>
      </c>
      <c r="B50" s="56" t="s">
        <v>73</v>
      </c>
      <c r="C50" s="64" t="s">
        <v>69</v>
      </c>
      <c r="D50" s="65"/>
      <c r="E50" s="57">
        <v>290</v>
      </c>
      <c r="F50" s="58">
        <v>145</v>
      </c>
      <c r="G50" s="62">
        <v>667</v>
      </c>
      <c r="H50" s="60">
        <v>8.43</v>
      </c>
    </row>
    <row r="51" spans="1:9" ht="21.75" customHeight="1">
      <c r="A51" s="55">
        <v>15602226</v>
      </c>
      <c r="B51" s="56" t="s">
        <v>59</v>
      </c>
      <c r="C51" s="64" t="s">
        <v>69</v>
      </c>
      <c r="D51" s="65"/>
      <c r="E51" s="57">
        <v>340</v>
      </c>
      <c r="F51" s="58">
        <v>170</v>
      </c>
      <c r="G51" s="62">
        <v>918</v>
      </c>
      <c r="H51" s="60">
        <v>12.21</v>
      </c>
    </row>
    <row r="52" spans="1:9" ht="21.75" customHeight="1">
      <c r="A52" s="55">
        <v>15688570</v>
      </c>
      <c r="B52" s="56" t="s">
        <v>74</v>
      </c>
      <c r="C52" s="64" t="s">
        <v>77</v>
      </c>
      <c r="D52" s="65"/>
      <c r="E52" s="57">
        <v>210</v>
      </c>
      <c r="F52" s="58">
        <v>210</v>
      </c>
      <c r="G52" s="62">
        <v>396.9</v>
      </c>
      <c r="H52" s="60">
        <v>7.72</v>
      </c>
    </row>
    <row r="53" spans="1:9" ht="21.75" customHeight="1">
      <c r="A53" s="55">
        <v>15688570</v>
      </c>
      <c r="B53" s="56" t="s">
        <v>75</v>
      </c>
      <c r="C53" s="64" t="s">
        <v>78</v>
      </c>
      <c r="D53" s="65"/>
      <c r="E53" s="57">
        <v>210</v>
      </c>
      <c r="F53" s="58">
        <v>210</v>
      </c>
      <c r="G53" s="62">
        <v>604.79999999999995</v>
      </c>
      <c r="H53" s="60">
        <v>14.39</v>
      </c>
    </row>
    <row r="54" spans="1:9" ht="21.75" customHeight="1">
      <c r="A54" s="55">
        <v>15688570</v>
      </c>
      <c r="B54" s="56" t="s">
        <v>76</v>
      </c>
      <c r="C54" s="64" t="s">
        <v>79</v>
      </c>
      <c r="D54" s="65"/>
      <c r="E54" s="57">
        <v>210</v>
      </c>
      <c r="F54" s="58">
        <v>210</v>
      </c>
      <c r="G54" s="62">
        <v>875.7</v>
      </c>
      <c r="H54" s="60">
        <v>20.94</v>
      </c>
    </row>
    <row r="55" spans="1:9" ht="17.45" customHeight="1">
      <c r="A55" s="32"/>
      <c r="B55" s="54"/>
      <c r="C55" s="66" t="s">
        <v>23</v>
      </c>
      <c r="D55" s="67"/>
      <c r="E55" s="16">
        <f>SUM(E50:E54)</f>
        <v>1260</v>
      </c>
      <c r="F55" s="16">
        <f>SUM(F50:F54)</f>
        <v>945</v>
      </c>
      <c r="G55" s="50">
        <f>SUM(G50:G54)</f>
        <v>3462.3999999999996</v>
      </c>
      <c r="H55" s="50">
        <f>SUM(H50:H54)</f>
        <v>63.69</v>
      </c>
      <c r="I55" s="19"/>
    </row>
    <row r="56" spans="1:9" s="37" customFormat="1" ht="20.100000000000001" customHeight="1">
      <c r="A56" s="46"/>
      <c r="B56" s="46"/>
      <c r="C56" s="46"/>
      <c r="D56" s="46"/>
      <c r="E56" s="47"/>
      <c r="F56" s="47"/>
      <c r="G56" s="48"/>
      <c r="H56" s="48"/>
      <c r="I56" s="36"/>
    </row>
    <row r="57" spans="1:9" ht="27" customHeight="1">
      <c r="A57" s="3" t="s">
        <v>9</v>
      </c>
      <c r="B57" s="27" t="s">
        <v>80</v>
      </c>
      <c r="C57" s="34" t="s">
        <v>26</v>
      </c>
      <c r="D57" s="3" t="s">
        <v>81</v>
      </c>
      <c r="E57" s="4"/>
      <c r="F57" s="17" t="s">
        <v>10</v>
      </c>
      <c r="G57" s="41"/>
      <c r="H57" s="41" t="s">
        <v>27</v>
      </c>
      <c r="I57" s="19"/>
    </row>
    <row r="58" spans="1:9" ht="28.15" customHeight="1">
      <c r="A58" s="61" t="s">
        <v>11</v>
      </c>
      <c r="B58" s="61" t="s">
        <v>12</v>
      </c>
      <c r="C58" s="68" t="s">
        <v>20</v>
      </c>
      <c r="D58" s="68"/>
      <c r="E58" s="2" t="s">
        <v>13</v>
      </c>
      <c r="F58" s="18" t="s">
        <v>14</v>
      </c>
      <c r="G58" s="42" t="s">
        <v>15</v>
      </c>
      <c r="H58" s="42" t="s">
        <v>16</v>
      </c>
    </row>
    <row r="59" spans="1:9" ht="21.75" customHeight="1">
      <c r="A59" s="55">
        <v>15516286</v>
      </c>
      <c r="B59" s="56" t="s">
        <v>82</v>
      </c>
      <c r="C59" s="64" t="s">
        <v>83</v>
      </c>
      <c r="D59" s="65"/>
      <c r="E59" s="57">
        <v>150</v>
      </c>
      <c r="F59" s="58">
        <v>75</v>
      </c>
      <c r="G59" s="62">
        <v>412.5</v>
      </c>
      <c r="H59" s="60">
        <v>6.68</v>
      </c>
    </row>
    <row r="60" spans="1:9" ht="21.75" customHeight="1">
      <c r="A60" s="55">
        <v>15516286</v>
      </c>
      <c r="B60" s="56" t="s">
        <v>85</v>
      </c>
      <c r="C60" s="64" t="s">
        <v>86</v>
      </c>
      <c r="D60" s="65"/>
      <c r="E60" s="57">
        <v>400</v>
      </c>
      <c r="F60" s="58">
        <v>200</v>
      </c>
      <c r="G60" s="62">
        <v>1200</v>
      </c>
      <c r="H60" s="60">
        <v>19.84</v>
      </c>
    </row>
    <row r="61" spans="1:9" ht="21.75" customHeight="1">
      <c r="A61" s="55">
        <v>15516286</v>
      </c>
      <c r="B61" s="56" t="s">
        <v>87</v>
      </c>
      <c r="C61" s="64" t="s">
        <v>83</v>
      </c>
      <c r="D61" s="65"/>
      <c r="E61" s="57">
        <v>150</v>
      </c>
      <c r="F61" s="58">
        <v>75</v>
      </c>
      <c r="G61" s="62">
        <v>487.5</v>
      </c>
      <c r="H61" s="60">
        <v>8.1999999999999993</v>
      </c>
    </row>
    <row r="62" spans="1:9" ht="21.75" customHeight="1">
      <c r="A62" s="55">
        <v>15516286</v>
      </c>
      <c r="B62" s="56" t="s">
        <v>88</v>
      </c>
      <c r="C62" s="64" t="s">
        <v>86</v>
      </c>
      <c r="D62" s="65"/>
      <c r="E62" s="57">
        <v>100</v>
      </c>
      <c r="F62" s="58">
        <v>50</v>
      </c>
      <c r="G62" s="62">
        <v>275</v>
      </c>
      <c r="H62" s="60">
        <v>4.45</v>
      </c>
    </row>
    <row r="63" spans="1:9" ht="21.75" customHeight="1">
      <c r="A63" s="55">
        <v>15516286</v>
      </c>
      <c r="B63" s="56" t="s">
        <v>89</v>
      </c>
      <c r="C63" s="64" t="s">
        <v>86</v>
      </c>
      <c r="D63" s="65"/>
      <c r="E63" s="57">
        <v>200</v>
      </c>
      <c r="F63" s="58">
        <v>100</v>
      </c>
      <c r="G63" s="62">
        <v>600</v>
      </c>
      <c r="H63" s="60">
        <v>9.92</v>
      </c>
    </row>
    <row r="64" spans="1:9" ht="21.75" customHeight="1">
      <c r="A64" s="55">
        <v>15516286</v>
      </c>
      <c r="B64" s="56" t="s">
        <v>90</v>
      </c>
      <c r="C64" s="64" t="s">
        <v>86</v>
      </c>
      <c r="D64" s="65"/>
      <c r="E64" s="57">
        <v>100</v>
      </c>
      <c r="F64" s="58">
        <v>50</v>
      </c>
      <c r="G64" s="62">
        <v>325</v>
      </c>
      <c r="H64" s="60">
        <v>5.46</v>
      </c>
    </row>
    <row r="65" spans="1:9" ht="21.75" customHeight="1">
      <c r="A65" s="55">
        <v>15516286</v>
      </c>
      <c r="B65" s="56" t="s">
        <v>91</v>
      </c>
      <c r="C65" s="64" t="s">
        <v>92</v>
      </c>
      <c r="D65" s="65"/>
      <c r="E65" s="57">
        <v>250</v>
      </c>
      <c r="F65" s="58">
        <v>125</v>
      </c>
      <c r="G65" s="62">
        <v>687.5</v>
      </c>
      <c r="H65" s="60">
        <v>11.13</v>
      </c>
    </row>
    <row r="66" spans="1:9" ht="17.45" customHeight="1">
      <c r="A66" s="32"/>
      <c r="B66" s="61"/>
      <c r="C66" s="66" t="s">
        <v>23</v>
      </c>
      <c r="D66" s="67"/>
      <c r="E66" s="16">
        <f>SUM(E59:E65)</f>
        <v>1350</v>
      </c>
      <c r="F66" s="16">
        <f>SUM(F59:F65)</f>
        <v>675</v>
      </c>
      <c r="G66" s="50">
        <f>SUM(G59:G65)</f>
        <v>3987.5</v>
      </c>
      <c r="H66" s="50">
        <f>SUM(H59:H65)</f>
        <v>65.680000000000007</v>
      </c>
      <c r="I66" s="19"/>
    </row>
    <row r="67" spans="1:9" ht="16.5" customHeight="1">
      <c r="A67" s="33"/>
      <c r="B67" s="21"/>
      <c r="C67" s="21"/>
      <c r="D67" s="21"/>
      <c r="E67" s="23"/>
      <c r="F67" s="23"/>
      <c r="G67" s="40"/>
      <c r="H67" s="40"/>
      <c r="I67" s="19"/>
    </row>
    <row r="68" spans="1:9" ht="27" customHeight="1">
      <c r="A68" s="3" t="s">
        <v>9</v>
      </c>
      <c r="B68" s="27" t="s">
        <v>94</v>
      </c>
      <c r="C68" s="34" t="s">
        <v>26</v>
      </c>
      <c r="D68" s="3" t="s">
        <v>93</v>
      </c>
      <c r="E68" s="4"/>
      <c r="F68" s="17" t="s">
        <v>10</v>
      </c>
      <c r="G68" s="41"/>
      <c r="H68" s="41" t="s">
        <v>27</v>
      </c>
      <c r="I68" s="19"/>
    </row>
    <row r="69" spans="1:9" ht="28.15" customHeight="1">
      <c r="A69" s="61" t="s">
        <v>11</v>
      </c>
      <c r="B69" s="61" t="s">
        <v>12</v>
      </c>
      <c r="C69" s="68" t="s">
        <v>20</v>
      </c>
      <c r="D69" s="68"/>
      <c r="E69" s="2" t="s">
        <v>13</v>
      </c>
      <c r="F69" s="18" t="s">
        <v>14</v>
      </c>
      <c r="G69" s="42" t="s">
        <v>15</v>
      </c>
      <c r="H69" s="42" t="s">
        <v>16</v>
      </c>
    </row>
    <row r="70" spans="1:9" ht="21.75" customHeight="1">
      <c r="A70" s="55">
        <v>15516316</v>
      </c>
      <c r="B70" s="56" t="s">
        <v>82</v>
      </c>
      <c r="C70" s="64" t="s">
        <v>83</v>
      </c>
      <c r="D70" s="65"/>
      <c r="E70" s="57">
        <v>20</v>
      </c>
      <c r="F70" s="58">
        <v>10</v>
      </c>
      <c r="G70" s="62">
        <v>55</v>
      </c>
      <c r="H70" s="60">
        <v>0.89</v>
      </c>
    </row>
    <row r="71" spans="1:9" ht="21.75" customHeight="1">
      <c r="A71" s="55">
        <v>15516316</v>
      </c>
      <c r="B71" s="56" t="s">
        <v>95</v>
      </c>
      <c r="C71" s="64" t="s">
        <v>83</v>
      </c>
      <c r="D71" s="65"/>
      <c r="E71" s="57">
        <v>50</v>
      </c>
      <c r="F71" s="58">
        <v>25</v>
      </c>
      <c r="G71" s="62">
        <v>150</v>
      </c>
      <c r="H71" s="60">
        <v>2.48</v>
      </c>
    </row>
    <row r="72" spans="1:9" ht="21.75" customHeight="1">
      <c r="A72" s="55">
        <v>15516316</v>
      </c>
      <c r="B72" s="56" t="s">
        <v>96</v>
      </c>
      <c r="C72" s="64" t="s">
        <v>97</v>
      </c>
      <c r="D72" s="65"/>
      <c r="E72" s="57">
        <v>20</v>
      </c>
      <c r="F72" s="58">
        <v>10</v>
      </c>
      <c r="G72" s="62">
        <v>65</v>
      </c>
      <c r="H72" s="60">
        <v>1.0900000000000001</v>
      </c>
    </row>
    <row r="73" spans="1:9" ht="21.75" customHeight="1">
      <c r="A73" s="55">
        <v>15516316</v>
      </c>
      <c r="B73" s="56" t="s">
        <v>98</v>
      </c>
      <c r="C73" s="64" t="s">
        <v>97</v>
      </c>
      <c r="D73" s="65"/>
      <c r="E73" s="57">
        <v>20</v>
      </c>
      <c r="F73" s="58">
        <v>10</v>
      </c>
      <c r="G73" s="62">
        <v>55</v>
      </c>
      <c r="H73" s="60">
        <v>0.89</v>
      </c>
    </row>
    <row r="74" spans="1:9" ht="21.75" customHeight="1">
      <c r="A74" s="55">
        <v>15516316</v>
      </c>
      <c r="B74" s="56" t="s">
        <v>89</v>
      </c>
      <c r="C74" s="64" t="s">
        <v>83</v>
      </c>
      <c r="D74" s="65"/>
      <c r="E74" s="57">
        <v>46</v>
      </c>
      <c r="F74" s="58">
        <v>23</v>
      </c>
      <c r="G74" s="62">
        <v>138</v>
      </c>
      <c r="H74" s="60">
        <v>2.2799999999999998</v>
      </c>
    </row>
    <row r="75" spans="1:9" ht="21.75" customHeight="1">
      <c r="A75" s="55">
        <v>15516316</v>
      </c>
      <c r="B75" s="56" t="s">
        <v>99</v>
      </c>
      <c r="C75" s="64" t="s">
        <v>83</v>
      </c>
      <c r="D75" s="65"/>
      <c r="E75" s="57">
        <v>20</v>
      </c>
      <c r="F75" s="58">
        <v>10</v>
      </c>
      <c r="G75" s="62">
        <v>65</v>
      </c>
      <c r="H75" s="60">
        <v>1.0900000000000001</v>
      </c>
    </row>
    <row r="76" spans="1:9" ht="21.75" customHeight="1">
      <c r="A76" s="55">
        <v>15516316</v>
      </c>
      <c r="B76" s="56" t="s">
        <v>100</v>
      </c>
      <c r="C76" s="64" t="s">
        <v>101</v>
      </c>
      <c r="D76" s="65"/>
      <c r="E76" s="57">
        <v>20</v>
      </c>
      <c r="F76" s="58">
        <v>10</v>
      </c>
      <c r="G76" s="62">
        <v>55</v>
      </c>
      <c r="H76" s="60">
        <v>0.89</v>
      </c>
    </row>
    <row r="77" spans="1:9" ht="21.75" customHeight="1">
      <c r="A77" s="55">
        <v>15516316</v>
      </c>
      <c r="B77" s="56" t="s">
        <v>102</v>
      </c>
      <c r="C77" s="64" t="s">
        <v>92</v>
      </c>
      <c r="D77" s="65"/>
      <c r="E77" s="57">
        <v>40</v>
      </c>
      <c r="F77" s="58">
        <v>20</v>
      </c>
      <c r="G77" s="62">
        <v>120</v>
      </c>
      <c r="H77" s="60">
        <v>1.98</v>
      </c>
    </row>
    <row r="78" spans="1:9" ht="21.75" customHeight="1">
      <c r="A78" s="55">
        <v>15516316</v>
      </c>
      <c r="B78" s="56" t="s">
        <v>103</v>
      </c>
      <c r="C78" s="64" t="s">
        <v>104</v>
      </c>
      <c r="D78" s="65"/>
      <c r="E78" s="57">
        <v>20</v>
      </c>
      <c r="F78" s="58">
        <v>10</v>
      </c>
      <c r="G78" s="62">
        <v>65</v>
      </c>
      <c r="H78" s="60">
        <v>1.0900000000000001</v>
      </c>
    </row>
    <row r="79" spans="1:9" ht="21.75" customHeight="1">
      <c r="A79" s="55">
        <v>15516286</v>
      </c>
      <c r="B79" s="56" t="s">
        <v>102</v>
      </c>
      <c r="C79" s="64" t="s">
        <v>105</v>
      </c>
      <c r="D79" s="65"/>
      <c r="E79" s="57">
        <v>300</v>
      </c>
      <c r="F79" s="58">
        <v>150</v>
      </c>
      <c r="G79" s="62">
        <v>900</v>
      </c>
      <c r="H79" s="60">
        <v>14.88</v>
      </c>
    </row>
    <row r="80" spans="1:9" ht="21.75" customHeight="1">
      <c r="A80" s="55">
        <v>15516286</v>
      </c>
      <c r="B80" s="56" t="s">
        <v>106</v>
      </c>
      <c r="C80" s="64" t="s">
        <v>105</v>
      </c>
      <c r="D80" s="65"/>
      <c r="E80" s="57">
        <v>200</v>
      </c>
      <c r="F80" s="58">
        <v>100</v>
      </c>
      <c r="G80" s="62">
        <v>650</v>
      </c>
      <c r="H80" s="60">
        <v>10.93</v>
      </c>
    </row>
    <row r="81" spans="1:9" ht="21.75" customHeight="1">
      <c r="A81" s="55">
        <v>15516328</v>
      </c>
      <c r="B81" s="56" t="s">
        <v>107</v>
      </c>
      <c r="C81" s="64" t="s">
        <v>83</v>
      </c>
      <c r="D81" s="65"/>
      <c r="E81" s="57">
        <v>200</v>
      </c>
      <c r="F81" s="58">
        <v>100</v>
      </c>
      <c r="G81" s="62">
        <v>550</v>
      </c>
      <c r="H81" s="60">
        <v>8.91</v>
      </c>
    </row>
    <row r="82" spans="1:9" ht="21.75" customHeight="1">
      <c r="A82" s="55">
        <v>15516328</v>
      </c>
      <c r="B82" s="56" t="s">
        <v>108</v>
      </c>
      <c r="C82" s="64" t="s">
        <v>109</v>
      </c>
      <c r="D82" s="65"/>
      <c r="E82" s="57">
        <v>300</v>
      </c>
      <c r="F82" s="58">
        <v>150</v>
      </c>
      <c r="G82" s="62">
        <v>900</v>
      </c>
      <c r="H82" s="60">
        <v>14.88</v>
      </c>
    </row>
    <row r="83" spans="1:9" s="37" customFormat="1" ht="20.100000000000001" customHeight="1">
      <c r="A83" s="55">
        <v>15516328</v>
      </c>
      <c r="B83" s="51" t="s">
        <v>110</v>
      </c>
      <c r="C83" s="64" t="s">
        <v>109</v>
      </c>
      <c r="D83" s="65"/>
      <c r="E83" s="52">
        <v>70</v>
      </c>
      <c r="F83" s="52">
        <v>35</v>
      </c>
      <c r="G83" s="63">
        <v>227.5</v>
      </c>
      <c r="H83" s="53">
        <v>3.83</v>
      </c>
      <c r="I83" s="36"/>
    </row>
    <row r="84" spans="1:9" ht="17.45" customHeight="1">
      <c r="A84" s="32"/>
      <c r="B84" s="61"/>
      <c r="C84" s="66" t="s">
        <v>23</v>
      </c>
      <c r="D84" s="67"/>
      <c r="E84" s="16">
        <f>SUM(E70:E83)</f>
        <v>1326</v>
      </c>
      <c r="F84" s="16">
        <f>SUM(F70:F83)</f>
        <v>663</v>
      </c>
      <c r="G84" s="50">
        <f>SUM(G70:G83)</f>
        <v>3995.5</v>
      </c>
      <c r="H84" s="50">
        <f>SUM(H70:H83)</f>
        <v>66.110000000000014</v>
      </c>
      <c r="I84" s="19"/>
    </row>
    <row r="85" spans="1:9" ht="17.45" customHeight="1">
      <c r="A85" s="33"/>
      <c r="B85" s="21"/>
      <c r="C85" s="21"/>
      <c r="D85" s="21"/>
      <c r="E85" s="23"/>
      <c r="F85" s="23"/>
      <c r="G85" s="40"/>
      <c r="H85" s="40"/>
      <c r="I85" s="19"/>
    </row>
    <row r="86" spans="1:9" ht="27" customHeight="1">
      <c r="A86" s="3" t="s">
        <v>9</v>
      </c>
      <c r="B86" s="27" t="s">
        <v>111</v>
      </c>
      <c r="C86" s="34" t="s">
        <v>26</v>
      </c>
      <c r="D86" s="3" t="s">
        <v>112</v>
      </c>
      <c r="E86" s="4"/>
      <c r="F86" s="17" t="s">
        <v>10</v>
      </c>
      <c r="G86" s="41"/>
      <c r="H86" s="41" t="s">
        <v>27</v>
      </c>
      <c r="I86" s="19"/>
    </row>
    <row r="87" spans="1:9" ht="28.15" customHeight="1">
      <c r="A87" s="61" t="s">
        <v>11</v>
      </c>
      <c r="B87" s="61" t="s">
        <v>12</v>
      </c>
      <c r="C87" s="68" t="s">
        <v>20</v>
      </c>
      <c r="D87" s="68"/>
      <c r="E87" s="2" t="s">
        <v>13</v>
      </c>
      <c r="F87" s="18" t="s">
        <v>14</v>
      </c>
      <c r="G87" s="42" t="s">
        <v>15</v>
      </c>
      <c r="H87" s="42" t="s">
        <v>16</v>
      </c>
    </row>
    <row r="88" spans="1:9" ht="21.75" customHeight="1">
      <c r="A88" s="55">
        <v>15516328</v>
      </c>
      <c r="B88" s="56" t="s">
        <v>113</v>
      </c>
      <c r="C88" s="64" t="s">
        <v>97</v>
      </c>
      <c r="D88" s="65"/>
      <c r="E88" s="57">
        <v>150</v>
      </c>
      <c r="F88" s="58">
        <v>75</v>
      </c>
      <c r="G88" s="62">
        <v>412.5</v>
      </c>
      <c r="H88" s="60">
        <v>6.68</v>
      </c>
    </row>
    <row r="89" spans="1:9" ht="21.75" customHeight="1">
      <c r="A89" s="55">
        <v>15516328</v>
      </c>
      <c r="B89" s="56" t="s">
        <v>114</v>
      </c>
      <c r="C89" s="64" t="s">
        <v>86</v>
      </c>
      <c r="D89" s="65"/>
      <c r="E89" s="57">
        <v>250</v>
      </c>
      <c r="F89" s="58">
        <v>125</v>
      </c>
      <c r="G89" s="62">
        <v>750</v>
      </c>
      <c r="H89" s="60">
        <v>12.4</v>
      </c>
    </row>
    <row r="90" spans="1:9" ht="21.75" customHeight="1">
      <c r="A90" s="55">
        <v>15516328</v>
      </c>
      <c r="B90" s="56" t="s">
        <v>115</v>
      </c>
      <c r="C90" s="64" t="s">
        <v>83</v>
      </c>
      <c r="D90" s="65"/>
      <c r="E90" s="57">
        <v>100</v>
      </c>
      <c r="F90" s="58">
        <v>50</v>
      </c>
      <c r="G90" s="62">
        <v>325</v>
      </c>
      <c r="H90" s="60">
        <v>5.46</v>
      </c>
    </row>
    <row r="91" spans="1:9" ht="21.75" customHeight="1">
      <c r="A91" s="55">
        <v>15516328</v>
      </c>
      <c r="B91" s="56" t="s">
        <v>116</v>
      </c>
      <c r="C91" s="64" t="s">
        <v>92</v>
      </c>
      <c r="D91" s="65"/>
      <c r="E91" s="57">
        <v>200</v>
      </c>
      <c r="F91" s="58">
        <v>100</v>
      </c>
      <c r="G91" s="62">
        <v>550</v>
      </c>
      <c r="H91" s="60">
        <v>8.91</v>
      </c>
    </row>
    <row r="92" spans="1:9" ht="21.75" customHeight="1">
      <c r="A92" s="55">
        <v>15516328</v>
      </c>
      <c r="B92" s="56" t="s">
        <v>102</v>
      </c>
      <c r="C92" s="64" t="s">
        <v>105</v>
      </c>
      <c r="D92" s="65"/>
      <c r="E92" s="57">
        <v>200</v>
      </c>
      <c r="F92" s="58">
        <v>100</v>
      </c>
      <c r="G92" s="62">
        <v>600</v>
      </c>
      <c r="H92" s="60">
        <v>9.92</v>
      </c>
    </row>
    <row r="93" spans="1:9" ht="21.75" customHeight="1">
      <c r="A93" s="55">
        <v>15516328</v>
      </c>
      <c r="B93" s="56" t="s">
        <v>117</v>
      </c>
      <c r="C93" s="64" t="s">
        <v>92</v>
      </c>
      <c r="D93" s="65"/>
      <c r="E93" s="57">
        <v>100</v>
      </c>
      <c r="F93" s="58">
        <v>50</v>
      </c>
      <c r="G93" s="62">
        <v>325</v>
      </c>
      <c r="H93" s="60">
        <v>5.46</v>
      </c>
    </row>
    <row r="94" spans="1:9" ht="21.75" customHeight="1">
      <c r="A94" s="55">
        <v>15516328</v>
      </c>
      <c r="B94" s="56" t="s">
        <v>87</v>
      </c>
      <c r="C94" s="64" t="s">
        <v>83</v>
      </c>
      <c r="D94" s="65"/>
      <c r="E94" s="57">
        <v>80</v>
      </c>
      <c r="F94" s="58">
        <v>40</v>
      </c>
      <c r="G94" s="62">
        <v>260</v>
      </c>
      <c r="H94" s="60">
        <v>4.37</v>
      </c>
    </row>
    <row r="95" spans="1:9" ht="21.75" customHeight="1">
      <c r="A95" s="55">
        <v>15516353</v>
      </c>
      <c r="B95" s="56" t="s">
        <v>82</v>
      </c>
      <c r="C95" s="64" t="s">
        <v>86</v>
      </c>
      <c r="D95" s="65"/>
      <c r="E95" s="57">
        <v>20</v>
      </c>
      <c r="F95" s="58">
        <v>10</v>
      </c>
      <c r="G95" s="62">
        <v>55</v>
      </c>
      <c r="H95" s="60">
        <v>0.89</v>
      </c>
    </row>
    <row r="96" spans="1:9" ht="21.75" customHeight="1">
      <c r="A96" s="55">
        <v>15516353</v>
      </c>
      <c r="B96" s="56" t="s">
        <v>85</v>
      </c>
      <c r="C96" s="64" t="s">
        <v>83</v>
      </c>
      <c r="D96" s="65"/>
      <c r="E96" s="57">
        <v>50</v>
      </c>
      <c r="F96" s="58">
        <v>25</v>
      </c>
      <c r="G96" s="62">
        <v>150</v>
      </c>
      <c r="H96" s="60">
        <v>2.48</v>
      </c>
    </row>
    <row r="97" spans="1:9" ht="21.75" customHeight="1">
      <c r="A97" s="55">
        <v>15516353</v>
      </c>
      <c r="B97" s="56" t="s">
        <v>118</v>
      </c>
      <c r="C97" s="64" t="s">
        <v>119</v>
      </c>
      <c r="D97" s="65"/>
      <c r="E97" s="57">
        <v>20</v>
      </c>
      <c r="F97" s="58">
        <v>10</v>
      </c>
      <c r="G97" s="62">
        <v>65</v>
      </c>
      <c r="H97" s="60">
        <v>1.0900000000000001</v>
      </c>
    </row>
    <row r="98" spans="1:9" ht="21.75" customHeight="1">
      <c r="A98" s="55">
        <v>15516353</v>
      </c>
      <c r="B98" s="56" t="s">
        <v>113</v>
      </c>
      <c r="C98" s="64" t="s">
        <v>83</v>
      </c>
      <c r="D98" s="65"/>
      <c r="E98" s="57">
        <v>20</v>
      </c>
      <c r="F98" s="58">
        <v>10</v>
      </c>
      <c r="G98" s="62">
        <v>55</v>
      </c>
      <c r="H98" s="60">
        <v>0.89</v>
      </c>
    </row>
    <row r="99" spans="1:9" ht="21.75" customHeight="1">
      <c r="A99" s="55">
        <v>15516353</v>
      </c>
      <c r="B99" s="56" t="s">
        <v>120</v>
      </c>
      <c r="C99" s="64" t="s">
        <v>83</v>
      </c>
      <c r="D99" s="65"/>
      <c r="E99" s="57">
        <v>46</v>
      </c>
      <c r="F99" s="58">
        <v>23</v>
      </c>
      <c r="G99" s="62">
        <v>138</v>
      </c>
      <c r="H99" s="60">
        <v>2.2799999999999998</v>
      </c>
    </row>
    <row r="100" spans="1:9" ht="21.75" customHeight="1">
      <c r="A100" s="55">
        <v>15516353</v>
      </c>
      <c r="B100" s="56" t="s">
        <v>121</v>
      </c>
      <c r="C100" s="64" t="s">
        <v>83</v>
      </c>
      <c r="D100" s="65"/>
      <c r="E100" s="57">
        <v>20</v>
      </c>
      <c r="F100" s="58">
        <v>10</v>
      </c>
      <c r="G100" s="62">
        <v>65</v>
      </c>
      <c r="H100" s="60">
        <v>1.0900000000000001</v>
      </c>
    </row>
    <row r="101" spans="1:9" ht="21.75" customHeight="1">
      <c r="A101" s="55">
        <v>15516353</v>
      </c>
      <c r="B101" s="56" t="s">
        <v>91</v>
      </c>
      <c r="C101" s="64" t="s">
        <v>101</v>
      </c>
      <c r="D101" s="65"/>
      <c r="E101" s="57">
        <v>20</v>
      </c>
      <c r="F101" s="58">
        <v>10</v>
      </c>
      <c r="G101" s="62">
        <v>55</v>
      </c>
      <c r="H101" s="60">
        <v>0.89</v>
      </c>
    </row>
    <row r="102" spans="1:9" ht="21.75" customHeight="1">
      <c r="A102" s="55">
        <v>15516353</v>
      </c>
      <c r="B102" s="56" t="s">
        <v>122</v>
      </c>
      <c r="C102" s="64" t="s">
        <v>123</v>
      </c>
      <c r="D102" s="65"/>
      <c r="E102" s="57">
        <v>40</v>
      </c>
      <c r="F102" s="58">
        <v>20</v>
      </c>
      <c r="G102" s="62">
        <v>120</v>
      </c>
      <c r="H102" s="60">
        <v>1.98</v>
      </c>
    </row>
    <row r="103" spans="1:9" ht="21.75" customHeight="1">
      <c r="A103" s="55">
        <v>15516353</v>
      </c>
      <c r="B103" s="56" t="s">
        <v>124</v>
      </c>
      <c r="C103" s="64" t="s">
        <v>105</v>
      </c>
      <c r="D103" s="65"/>
      <c r="E103" s="57">
        <v>20</v>
      </c>
      <c r="F103" s="58">
        <v>10</v>
      </c>
      <c r="G103" s="62">
        <v>65</v>
      </c>
      <c r="H103" s="60">
        <v>1.0900000000000001</v>
      </c>
    </row>
    <row r="104" spans="1:9" ht="17.45" customHeight="1">
      <c r="A104" s="32"/>
      <c r="B104" s="61"/>
      <c r="C104" s="66" t="s">
        <v>23</v>
      </c>
      <c r="D104" s="67"/>
      <c r="E104" s="16">
        <f>SUM(E88:E103)</f>
        <v>1336</v>
      </c>
      <c r="F104" s="16">
        <f>SUM(F88:F103)</f>
        <v>668</v>
      </c>
      <c r="G104" s="50">
        <f>SUM(G88:G103)</f>
        <v>3990.5</v>
      </c>
      <c r="H104" s="50">
        <f>SUM(H88:H103)</f>
        <v>65.88000000000001</v>
      </c>
      <c r="I104" s="19"/>
    </row>
    <row r="105" spans="1:9" ht="17.45" customHeight="1">
      <c r="A105" s="33"/>
      <c r="B105" s="21"/>
      <c r="C105" s="21"/>
      <c r="D105" s="21"/>
      <c r="E105" s="23"/>
      <c r="F105" s="23"/>
      <c r="G105" s="40"/>
      <c r="H105" s="40"/>
      <c r="I105" s="19"/>
    </row>
    <row r="106" spans="1:9" ht="17.45" customHeight="1">
      <c r="A106" s="33"/>
      <c r="B106" s="21"/>
      <c r="C106" s="21"/>
      <c r="D106" s="21"/>
      <c r="E106" s="23"/>
      <c r="F106" s="23"/>
      <c r="G106" s="40"/>
      <c r="H106" s="40"/>
      <c r="I106" s="19"/>
    </row>
    <row r="107" spans="1:9" ht="17.45" customHeight="1">
      <c r="A107" s="33"/>
      <c r="B107" s="21"/>
      <c r="C107" s="21"/>
      <c r="D107" s="21"/>
      <c r="E107" s="23"/>
      <c r="F107" s="23"/>
      <c r="G107" s="40"/>
      <c r="H107" s="40"/>
      <c r="I107" s="19"/>
    </row>
    <row r="108" spans="1:9" ht="15.75">
      <c r="B108" s="25"/>
      <c r="C108" s="69" t="s">
        <v>22</v>
      </c>
      <c r="D108" s="69"/>
      <c r="E108" s="26">
        <f>SUM(E104,E84,E66,E55,E46,E28)</f>
        <v>10330</v>
      </c>
      <c r="F108" s="26">
        <f>SUM(F104,F84,F66,F55,F46,F28)</f>
        <v>4560</v>
      </c>
      <c r="G108" s="43">
        <f>SUM(G104,G84,G66,G55,G46,G28)</f>
        <v>22632.43</v>
      </c>
      <c r="H108" s="43">
        <f>SUM(H104,H84,H66,H55,H46,H28)</f>
        <v>384.97</v>
      </c>
    </row>
    <row r="113" spans="5:5">
      <c r="E113" s="24"/>
    </row>
  </sheetData>
  <mergeCells count="80">
    <mergeCell ref="C43:D43"/>
    <mergeCell ref="C44:D44"/>
    <mergeCell ref="C53:D53"/>
    <mergeCell ref="C54:D54"/>
    <mergeCell ref="C25:D25"/>
    <mergeCell ref="C33:D33"/>
    <mergeCell ref="C40:D40"/>
    <mergeCell ref="C41:D41"/>
    <mergeCell ref="C42:D42"/>
    <mergeCell ref="A2:G2"/>
    <mergeCell ref="C16:D16"/>
    <mergeCell ref="B9:D9"/>
    <mergeCell ref="B10:C10"/>
    <mergeCell ref="C20:D20"/>
    <mergeCell ref="C108:D108"/>
    <mergeCell ref="C21:D21"/>
    <mergeCell ref="C31:D31"/>
    <mergeCell ref="C32:D32"/>
    <mergeCell ref="C45:D45"/>
    <mergeCell ref="C46:D46"/>
    <mergeCell ref="C49:D49"/>
    <mergeCell ref="C50:D50"/>
    <mergeCell ref="C55:D55"/>
    <mergeCell ref="C51:D51"/>
    <mergeCell ref="C52:D52"/>
    <mergeCell ref="C28:D28"/>
    <mergeCell ref="C22:D22"/>
    <mergeCell ref="C27:D27"/>
    <mergeCell ref="C23:D23"/>
    <mergeCell ref="C24:D24"/>
    <mergeCell ref="C63:D63"/>
    <mergeCell ref="C64:D64"/>
    <mergeCell ref="C65:D65"/>
    <mergeCell ref="C58:D58"/>
    <mergeCell ref="C59:D59"/>
    <mergeCell ref="C60:D60"/>
    <mergeCell ref="C61:D61"/>
    <mergeCell ref="C62:D62"/>
    <mergeCell ref="C66:D66"/>
    <mergeCell ref="C69:D69"/>
    <mergeCell ref="C70:D70"/>
    <mergeCell ref="C71:D71"/>
    <mergeCell ref="C72:D72"/>
    <mergeCell ref="C73:D73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  <mergeCell ref="C87:D87"/>
    <mergeCell ref="C88:D88"/>
    <mergeCell ref="C89:D89"/>
    <mergeCell ref="C100:D100"/>
    <mergeCell ref="C90:D90"/>
    <mergeCell ref="C91:D91"/>
    <mergeCell ref="C92:D92"/>
    <mergeCell ref="C93:D93"/>
    <mergeCell ref="C95:D95"/>
    <mergeCell ref="C103:D103"/>
    <mergeCell ref="C104:D104"/>
    <mergeCell ref="C26:D26"/>
    <mergeCell ref="C34:D34"/>
    <mergeCell ref="C35:D35"/>
    <mergeCell ref="C36:D36"/>
    <mergeCell ref="C37:D37"/>
    <mergeCell ref="C38:D38"/>
    <mergeCell ref="C39:D39"/>
    <mergeCell ref="C101:D101"/>
    <mergeCell ref="C102:D102"/>
    <mergeCell ref="C94:D94"/>
    <mergeCell ref="C96:D96"/>
    <mergeCell ref="C97:D97"/>
    <mergeCell ref="C98:D98"/>
    <mergeCell ref="C99:D99"/>
  </mergeCells>
  <phoneticPr fontId="1" type="noConversion"/>
  <pageMargins left="0.15748031496062992" right="0.15748031496062992" top="0.15748031496062992" bottom="0.15748031496062992" header="0.15748031496062992" footer="0.15748031496062992"/>
  <pageSetup scale="80" orientation="portrait" r:id="rId1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Container Manifest-1</vt:lpstr>
      <vt:lpstr>'Container Manifest-1'!Print_Area</vt:lpstr>
      <vt:lpstr>'Container 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2025-06-12T09:59:07Z</dcterms:modified>
</cp:coreProperties>
</file>