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  <pivotCaches>
    <pivotCache cacheId="9" r:id="rId6"/>
  </pivotCaches>
</workbook>
</file>

<file path=xl/calcChain.xml><?xml version="1.0" encoding="utf-8"?>
<calcChain xmlns="http://schemas.openxmlformats.org/spreadsheetml/2006/main">
  <c r="O15" i="1" l="1"/>
  <c r="N15" i="1"/>
  <c r="F15" i="1"/>
  <c r="O14" i="1"/>
  <c r="N14" i="1"/>
  <c r="F14" i="1"/>
  <c r="O13" i="1"/>
  <c r="N13" i="1"/>
  <c r="F13" i="1"/>
  <c r="O12" i="1"/>
  <c r="N12" i="1"/>
  <c r="F12" i="1"/>
  <c r="O11" i="1"/>
  <c r="N11" i="1"/>
  <c r="F11" i="1"/>
  <c r="O10" i="1"/>
  <c r="N10" i="1"/>
  <c r="F10" i="1"/>
  <c r="O9" i="1"/>
  <c r="N9" i="1"/>
  <c r="F9" i="1"/>
  <c r="O8" i="1"/>
  <c r="N8" i="1"/>
  <c r="F8" i="1"/>
  <c r="O7" i="1"/>
  <c r="N7" i="1"/>
  <c r="F7" i="1"/>
  <c r="O6" i="1"/>
  <c r="N6" i="1"/>
  <c r="F6" i="1"/>
  <c r="O5" i="1"/>
  <c r="N5" i="1"/>
  <c r="F5" i="1"/>
  <c r="O4" i="1"/>
  <c r="N4" i="1"/>
  <c r="F4" i="1"/>
  <c r="O3" i="1"/>
  <c r="N3" i="1"/>
  <c r="F3" i="1"/>
  <c r="O2" i="1"/>
  <c r="N2" i="1"/>
  <c r="F2" i="1"/>
</calcChain>
</file>

<file path=xl/sharedStrings.xml><?xml version="1.0" encoding="utf-8"?>
<sst xmlns="http://schemas.openxmlformats.org/spreadsheetml/2006/main" count="100" uniqueCount="48">
  <si>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</si>
  <si>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</si>
  <si>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</si>
  <si>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</si>
  <si>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</si>
  <si>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</si>
  <si>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</si>
  <si>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</si>
  <si>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</si>
  <si>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</si>
  <si>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</si>
  <si>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</si>
  <si>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</si>
  <si>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</si>
  <si>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</si>
  <si>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</si>
  <si>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</si>
  <si>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</si>
  <si>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</si>
  <si>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</si>
  <si>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</si>
  <si>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Late Order Fees - 450860776 - 22573176-000-001 - 2 Day(s)</t>
  </si>
  <si>
    <t>LATE</t>
  </si>
  <si>
    <t>JUNE'25</t>
  </si>
  <si>
    <t>CB2501147</t>
  </si>
  <si>
    <t>Late Order Fees - 452775955 - 20984864-000-000 - 13 Day(s)</t>
  </si>
  <si>
    <t>Late Order Fees - 453020019 - 30909524-000-000 - 10 Day(s)</t>
  </si>
  <si>
    <t>Late Order Fees - 453081905 - 17643490-000-001 - 10 Day(s)</t>
  </si>
  <si>
    <t>Late Order Fees - 453274692 - 27420786-000-000 - 7 Day(s)</t>
  </si>
  <si>
    <t>Late Order Fees - 453278708 - 30452125-000-001 - 7 Day(s)</t>
  </si>
  <si>
    <t>Late Order Fees - 453319272 - 30452125-000-000 - 6 Day(s)</t>
  </si>
  <si>
    <t>Late Order Fees - 453448617 - 13709532-000-008 - 3 Day(s)</t>
  </si>
  <si>
    <t>Late Order Fees - 453484145 - 20439326-000-000 - 3 Day(s)</t>
  </si>
  <si>
    <t>Late Order Fees - 453551683 - 20678135-000-000 - 2 Day(s)</t>
  </si>
  <si>
    <t>Late Order Fees - 453585138 - 18529380-000-006 - 2 Day(s)</t>
  </si>
  <si>
    <t>Late Order Fees - 453587698 - 44661659-000-001 - 2 Day(s)</t>
  </si>
  <si>
    <t>Late Order Fees - 453963486 - 15910786-000-012 - 5 Day(s)</t>
  </si>
  <si>
    <t>Late Order Fees - 453985071 - 33159433-000-000 - 5 Day(s)</t>
  </si>
  <si>
    <t>Row Labels</t>
  </si>
  <si>
    <t>Sum of Total</t>
  </si>
  <si>
    <t>ADUL</t>
  </si>
  <si>
    <t>BASI</t>
  </si>
  <si>
    <t>BLK</t>
  </si>
  <si>
    <t>Grand Total</t>
  </si>
  <si>
    <t>HHL</t>
  </si>
  <si>
    <t>FUR</t>
  </si>
  <si>
    <t>LGT</t>
  </si>
  <si>
    <t>SHET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</si>
</sst>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1" xfId="0" applyBorder="1" applyAlignment="1">
      <alignment horizontal="center" vertical="center"/>
    </xf>
    <xf numFmtId="0" fontId="0" fillId="4" borderId="0" xfId="0" applyFill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PO%20Transf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Transfer List"/>
    </sheetNames>
    <sheetDataSet>
      <sheetData sheetId="0">
        <row r="1">
          <cell r="B1" t="str">
            <v>Retail Order No</v>
          </cell>
          <cell r="C1" t="str">
            <v>Customer Order No</v>
          </cell>
        </row>
        <row r="2">
          <cell r="B2">
            <v>454424107</v>
          </cell>
          <cell r="C2" t="str">
            <v>109285452-1</v>
          </cell>
        </row>
        <row r="3">
          <cell r="B3">
            <v>453985071</v>
          </cell>
          <cell r="C3" t="str">
            <v>109131323-1</v>
          </cell>
        </row>
        <row r="4">
          <cell r="B4">
            <v>453985071</v>
          </cell>
          <cell r="C4" t="str">
            <v>109131323-2</v>
          </cell>
        </row>
        <row r="5">
          <cell r="B5">
            <v>453963486</v>
          </cell>
          <cell r="C5" t="str">
            <v>109124734-1</v>
          </cell>
        </row>
        <row r="6">
          <cell r="B6">
            <v>453081905</v>
          </cell>
          <cell r="C6" t="str">
            <v>108807196-1</v>
          </cell>
        </row>
        <row r="7">
          <cell r="B7">
            <v>453081542</v>
          </cell>
          <cell r="C7" t="str">
            <v>108807195-1</v>
          </cell>
        </row>
        <row r="8">
          <cell r="B8">
            <v>453081619</v>
          </cell>
          <cell r="C8" t="str">
            <v>108806966-1</v>
          </cell>
        </row>
        <row r="9">
          <cell r="B9">
            <v>453587698</v>
          </cell>
          <cell r="C9" t="str">
            <v>108988322-1</v>
          </cell>
        </row>
        <row r="10">
          <cell r="B10">
            <v>453585138</v>
          </cell>
          <cell r="C10" t="str">
            <v>108987407-1</v>
          </cell>
        </row>
        <row r="11">
          <cell r="B11">
            <v>453551683</v>
          </cell>
          <cell r="C11" t="str">
            <v>108975198-1</v>
          </cell>
        </row>
        <row r="12">
          <cell r="B12">
            <v>453484145</v>
          </cell>
          <cell r="C12" t="str">
            <v>108949835-1</v>
          </cell>
        </row>
        <row r="13">
          <cell r="B13">
            <v>453448617</v>
          </cell>
          <cell r="C13" t="str">
            <v>108937241-1</v>
          </cell>
        </row>
        <row r="14">
          <cell r="B14">
            <v>453319272</v>
          </cell>
          <cell r="C14" t="str">
            <v>108893503-1</v>
          </cell>
        </row>
        <row r="15">
          <cell r="B15">
            <v>453278708</v>
          </cell>
          <cell r="C15" t="str">
            <v>108879235-1</v>
          </cell>
        </row>
        <row r="16">
          <cell r="B16">
            <v>453274692</v>
          </cell>
          <cell r="C16" t="str">
            <v>108877460-1</v>
          </cell>
        </row>
        <row r="17">
          <cell r="B17">
            <v>453105169</v>
          </cell>
          <cell r="C17" t="str">
            <v>108815884-1</v>
          </cell>
        </row>
        <row r="18">
          <cell r="B18">
            <v>453105169</v>
          </cell>
          <cell r="C18" t="str">
            <v>108815884-2</v>
          </cell>
        </row>
        <row r="19">
          <cell r="B19">
            <v>452744567</v>
          </cell>
          <cell r="C19" t="str">
            <v>108687205-1</v>
          </cell>
        </row>
        <row r="20">
          <cell r="B20">
            <v>453020019</v>
          </cell>
          <cell r="C20" t="str">
            <v>108785312-3</v>
          </cell>
        </row>
        <row r="21">
          <cell r="B21">
            <v>453020019</v>
          </cell>
          <cell r="C21" t="str">
            <v>108785312-2</v>
          </cell>
        </row>
        <row r="22">
          <cell r="B22">
            <v>453020019</v>
          </cell>
          <cell r="C22" t="str">
            <v>108785312-1</v>
          </cell>
        </row>
        <row r="23">
          <cell r="B23">
            <v>452888899</v>
          </cell>
          <cell r="C23" t="str">
            <v>108735830-1</v>
          </cell>
        </row>
        <row r="24">
          <cell r="B24">
            <v>452775955</v>
          </cell>
          <cell r="C24" t="str">
            <v>108695951-1</v>
          </cell>
        </row>
        <row r="25">
          <cell r="B25">
            <v>450860776</v>
          </cell>
          <cell r="C25" t="str">
            <v>108058737-1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13.064763541668" createdVersion="4" refreshedVersion="4" minRefreshableVersion="3" recordCount="14">
  <cacheSource type="worksheet">
    <worksheetSource ref="A1:T15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4-30T00:00:00" maxDate="2025-05-01T00:00:00"/>
    </cacheField>
    <cacheField name="OS SKU" numFmtId="0">
      <sharedItems containsNonDate="0" containsString="0" containsBlank="1"/>
    </cacheField>
    <cacheField name="Description" numFmtId="0">
      <sharedItems/>
    </cacheField>
    <cacheField name="retail order" numFmtId="0">
      <sharedItems containsSemiMixedTypes="0" containsString="0" containsNumber="1" containsInteger="1" minValue="450860776" maxValue="45398507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NonDate="0" containsString="0" containsBlank="1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65" maxValue="-10"/>
    </cacheField>
    <cacheField name="Reason" numFmtId="0">
      <sharedItems/>
    </cacheField>
    <cacheField name="Location" numFmtId="0">
      <sharedItems/>
    </cacheField>
    <cacheField name="Division" numFmtId="0">
      <sharedItems count="7">
        <s v="ADUL"/>
        <s v="HHL"/>
        <s v="BLK"/>
        <s v="FUR"/>
        <s v="LGT"/>
        <s v="SHET"/>
        <s v="BASI"/>
      </sharedItems>
    </cacheField>
    <cacheField name="Check #" numFmtId="0">
      <sharedItems containsSemiMixedTypes="0" containsString="0" containsNumber="1" containsInteger="1" minValue="391402" maxValue="391402"/>
    </cacheField>
    <cacheField name="Check Date" numFmtId="14">
      <sharedItems containsSemiMixedTypes="0" containsNonDate="0" containsDate="1" containsString="0" minDate="2025-06-03T00:00:00" maxDate="2025-06-04T00:00:00"/>
    </cacheField>
    <cacheField name="AR#" numFmtId="0">
      <sharedItems containsSemiMixedTypes="0" containsString="0" containsNumber="1" containsInteger="1" minValue="250455" maxValue="25045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">
  <r>
    <s v="Adjustments"/>
    <d v="2025-04-30T00:00:00"/>
    <m/>
    <s v="Late Order Fees - 450860776 - 22573176-000-001 - 2 Day(s)"/>
    <n v="450860776"/>
    <s v="108058737-1"/>
    <m/>
    <m/>
    <m/>
    <m/>
    <m/>
    <n v="-10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2775955 - 20984864-000-000 - 13 Day(s)"/>
    <n v="452775955"/>
    <s v="108695951-1"/>
    <m/>
    <m/>
    <m/>
    <m/>
    <m/>
    <n v="-65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3020019 - 30909524-000-000 - 10 Day(s)"/>
    <n v="453020019"/>
    <s v="108785312-3"/>
    <m/>
    <m/>
    <m/>
    <m/>
    <m/>
    <n v="-50"/>
    <s v="LATE"/>
    <s v="SD3"/>
    <x v="1"/>
    <n v="391402"/>
    <d v="2025-06-03T00:00:00"/>
    <n v="250455"/>
    <s v="JUNE'25"/>
    <s v="CB2501147"/>
  </r>
  <r>
    <s v="Adjustments"/>
    <d v="2025-04-30T00:00:00"/>
    <m/>
    <s v="Late Order Fees - 453081905 - 17643490-000-001 - 10 Day(s)"/>
    <n v="453081905"/>
    <s v="108807196-1"/>
    <m/>
    <m/>
    <m/>
    <m/>
    <m/>
    <n v="-50"/>
    <s v="LATE"/>
    <s v="SD3"/>
    <x v="2"/>
    <n v="391402"/>
    <d v="2025-06-03T00:00:00"/>
    <n v="250455"/>
    <s v="JUNE'25"/>
    <s v="CB2501147"/>
  </r>
  <r>
    <s v="Adjustments"/>
    <d v="2025-04-30T00:00:00"/>
    <m/>
    <s v="Late Order Fees - 453274692 - 27420786-000-000 - 7 Day(s)"/>
    <n v="453274692"/>
    <s v="108877460-1"/>
    <m/>
    <m/>
    <m/>
    <m/>
    <m/>
    <n v="-35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278708 - 30452125-000-001 - 7 Day(s)"/>
    <n v="453278708"/>
    <s v="108879235-1"/>
    <m/>
    <m/>
    <m/>
    <m/>
    <m/>
    <n v="-35"/>
    <s v="LATE"/>
    <s v="SD3"/>
    <x v="4"/>
    <n v="391402"/>
    <d v="2025-06-03T00:00:00"/>
    <n v="250455"/>
    <s v="JUNE'25"/>
    <s v="CB2501147"/>
  </r>
  <r>
    <s v="Adjustments"/>
    <d v="2025-04-30T00:00:00"/>
    <m/>
    <s v="Late Order Fees - 453319272 - 30452125-000-000 - 6 Day(s)"/>
    <n v="453319272"/>
    <s v="108893503-1"/>
    <m/>
    <m/>
    <m/>
    <m/>
    <m/>
    <n v="-30"/>
    <s v="LATE"/>
    <s v="SD3"/>
    <x v="4"/>
    <n v="391402"/>
    <d v="2025-06-03T00:00:00"/>
    <n v="250455"/>
    <s v="JUNE'25"/>
    <s v="CB2501147"/>
  </r>
  <r>
    <s v="Adjustments"/>
    <d v="2025-04-30T00:00:00"/>
    <m/>
    <s v="Late Order Fees - 453448617 - 13709532-000-008 - 3 Day(s)"/>
    <n v="453448617"/>
    <s v="108937241-1"/>
    <m/>
    <m/>
    <m/>
    <m/>
    <m/>
    <n v="-15"/>
    <s v="LATE"/>
    <s v="SD3"/>
    <x v="5"/>
    <n v="391402"/>
    <d v="2025-06-03T00:00:00"/>
    <n v="250455"/>
    <s v="JUNE'25"/>
    <s v="CB2501147"/>
  </r>
  <r>
    <s v="Adjustments"/>
    <d v="2025-04-30T00:00:00"/>
    <m/>
    <s v="Late Order Fees - 453484145 - 20439326-000-000 - 3 Day(s)"/>
    <n v="453484145"/>
    <s v="108949835-1"/>
    <m/>
    <m/>
    <m/>
    <m/>
    <m/>
    <n v="-15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551683 - 20678135-000-000 - 2 Day(s)"/>
    <n v="453551683"/>
    <s v="108975198-1"/>
    <m/>
    <m/>
    <m/>
    <m/>
    <m/>
    <n v="-10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585138 - 18529380-000-006 - 2 Day(s)"/>
    <n v="453585138"/>
    <s v="108987407-1"/>
    <m/>
    <m/>
    <m/>
    <m/>
    <m/>
    <n v="-10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3587698 - 44661659-000-001 - 2 Day(s)"/>
    <n v="453587698"/>
    <s v="108988322-1"/>
    <m/>
    <m/>
    <m/>
    <m/>
    <m/>
    <n v="-10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963486 - 15910786-000-012 - 5 Day(s)"/>
    <n v="453963486"/>
    <s v="109124734-1"/>
    <m/>
    <m/>
    <m/>
    <m/>
    <m/>
    <n v="-25"/>
    <s v="LATE"/>
    <s v="SD3"/>
    <x v="6"/>
    <n v="391402"/>
    <d v="2025-06-03T00:00:00"/>
    <n v="250455"/>
    <s v="JUNE'25"/>
    <s v="CB2501147"/>
  </r>
  <r>
    <s v="Adjustments"/>
    <d v="2025-04-30T00:00:00"/>
    <m/>
    <s v="Late Order Fees - 453985071 - 33159433-000-000 - 5 Day(s)"/>
    <n v="453985071"/>
    <s v="109131323-1"/>
    <m/>
    <m/>
    <m/>
    <m/>
    <m/>
    <n v="-25"/>
    <s v="LATE"/>
    <s v="SD3"/>
    <x v="0"/>
    <n v="391402"/>
    <d v="2025-06-03T00:00:00"/>
    <n v="250455"/>
    <s v="JUNE'25"/>
    <s v="CB25011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19:I2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8">
        <item x="0"/>
        <item x="6"/>
        <item x="2"/>
        <item x="1"/>
        <item x="3"/>
        <item x="4"/>
        <item x="5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tabSelected="1" workbookViewId="0">
      <selection activeCell="H19" sqref="H19:I27"/>
    </sheetView>
  </sheetViews>
  <sheetFormatPr defaultRowHeight="15" x14ac:dyDescent="0.25"/>
  <cols>
    <col min="8" max="8" width="13.140625" bestFit="1" customWidth="1"/>
    <col min="9" max="9" width="12" bestFit="1" customWidth="1"/>
  </cols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s="17" customFormat="1" ht="13.5" customHeight="1" thickBot="1" x14ac:dyDescent="0.3">
      <c r="A2" s="9" t="s">
        <v>20</v>
      </c>
      <c r="B2" s="10">
        <v>45777</v>
      </c>
      <c r="C2" s="11"/>
      <c r="D2" s="11" t="s">
        <v>21</v>
      </c>
      <c r="E2" s="12">
        <v>450860776</v>
      </c>
      <c r="F2" s="12" t="str">
        <f>VLOOKUP(E2,'[1]PO Transfer List'!$B:$C,2,FALSE)</f>
        <v>108058737-1</v>
      </c>
      <c r="G2" s="11"/>
      <c r="H2" s="11"/>
      <c r="I2" s="10"/>
      <c r="J2" s="13"/>
      <c r="K2" s="14"/>
      <c r="L2" s="14">
        <v>-10</v>
      </c>
      <c r="M2" t="s">
        <v>22</v>
      </c>
      <c r="N2" t="str">
        <f>VLOOKUP(E2,'[2]Sales Order List(PO Level)'!$B:$D,2,FALSE)</f>
        <v>SD3</v>
      </c>
      <c r="O2" t="str">
        <f>VLOOKUP(E2,'[2]Sales Order List(PO Level)'!$B:$D,3,FALSE)</f>
        <v>ADUL</v>
      </c>
      <c r="P2">
        <v>391402</v>
      </c>
      <c r="Q2" s="15">
        <v>45811</v>
      </c>
      <c r="R2">
        <v>250455</v>
      </c>
      <c r="S2" t="s">
        <v>23</v>
      </c>
      <c r="T2" s="16" t="s">
        <v>24</v>
      </c>
    </row>
    <row r="3" spans="1:20" s="17" customFormat="1" ht="13.5" customHeight="1" thickBot="1" x14ac:dyDescent="0.3">
      <c r="A3" s="9" t="s">
        <v>20</v>
      </c>
      <c r="B3" s="10">
        <v>45777</v>
      </c>
      <c r="C3" s="11"/>
      <c r="D3" s="11" t="s">
        <v>25</v>
      </c>
      <c r="E3" s="12">
        <v>452775955</v>
      </c>
      <c r="F3" s="12" t="str">
        <f>VLOOKUP(E3,'[1]PO Transfer List'!$B:$C,2,FALSE)</f>
        <v>108695951-1</v>
      </c>
      <c r="G3" s="11"/>
      <c r="H3" s="11"/>
      <c r="I3" s="10"/>
      <c r="J3" s="13"/>
      <c r="K3" s="14"/>
      <c r="L3" s="14">
        <v>-65</v>
      </c>
      <c r="M3" t="s">
        <v>22</v>
      </c>
      <c r="N3" t="str">
        <f>VLOOKUP(E3,'[2]Sales Order List(PO Level)'!$B:$D,2,FALSE)</f>
        <v>SD3</v>
      </c>
      <c r="O3" t="str">
        <f>VLOOKUP(E3,'[2]Sales Order List(PO Level)'!$B:$D,3,FALSE)</f>
        <v>ADUL</v>
      </c>
      <c r="P3">
        <v>391402</v>
      </c>
      <c r="Q3" s="15">
        <v>45811</v>
      </c>
      <c r="R3">
        <v>250455</v>
      </c>
      <c r="S3" t="s">
        <v>23</v>
      </c>
      <c r="T3" s="16" t="s">
        <v>24</v>
      </c>
    </row>
    <row r="4" spans="1:20" s="17" customFormat="1" ht="14.25" customHeight="1" thickBot="1" x14ac:dyDescent="0.3">
      <c r="A4" s="9" t="s">
        <v>20</v>
      </c>
      <c r="B4" s="10">
        <v>45777</v>
      </c>
      <c r="C4" s="11"/>
      <c r="D4" s="11" t="s">
        <v>26</v>
      </c>
      <c r="E4" s="12">
        <v>453020019</v>
      </c>
      <c r="F4" s="12" t="str">
        <f>VLOOKUP(E4,'[1]PO Transfer List'!$B:$C,2,FALSE)</f>
        <v>108785312-3</v>
      </c>
      <c r="G4" s="11"/>
      <c r="H4" s="11"/>
      <c r="I4" s="10"/>
      <c r="J4" s="13"/>
      <c r="K4" s="14"/>
      <c r="L4" s="14">
        <v>-50</v>
      </c>
      <c r="M4" t="s">
        <v>22</v>
      </c>
      <c r="N4" t="str">
        <f>VLOOKUP(E4,'[2]Sales Order List(PO Level)'!$B:$D,2,FALSE)</f>
        <v>SD3</v>
      </c>
      <c r="O4" t="str">
        <f>VLOOKUP(E4,'[2]Sales Order List(PO Level)'!$B:$D,3,FALSE)</f>
        <v>HHL</v>
      </c>
      <c r="P4">
        <v>391402</v>
      </c>
      <c r="Q4" s="15">
        <v>45811</v>
      </c>
      <c r="R4">
        <v>250455</v>
      </c>
      <c r="S4" t="s">
        <v>23</v>
      </c>
      <c r="T4" s="16" t="s">
        <v>24</v>
      </c>
    </row>
    <row r="5" spans="1:20" ht="13.5" customHeight="1" thickBot="1" x14ac:dyDescent="0.3">
      <c r="A5" s="9" t="s">
        <v>20</v>
      </c>
      <c r="B5" s="10">
        <v>45777</v>
      </c>
      <c r="C5" s="11"/>
      <c r="D5" s="11" t="s">
        <v>27</v>
      </c>
      <c r="E5" s="12">
        <v>453081905</v>
      </c>
      <c r="F5" s="12" t="str">
        <f>VLOOKUP(E5,'[1]PO Transfer List'!$B:$C,2,FALSE)</f>
        <v>108807196-1</v>
      </c>
      <c r="G5" s="11"/>
      <c r="H5" s="11"/>
      <c r="I5" s="10"/>
      <c r="J5" s="13"/>
      <c r="K5" s="14"/>
      <c r="L5" s="14">
        <v>-50</v>
      </c>
      <c r="M5" t="s">
        <v>22</v>
      </c>
      <c r="N5" t="str">
        <f>VLOOKUP(E5,'[2]Sales Order List(PO Level)'!$B:$D,2,FALSE)</f>
        <v>SD3</v>
      </c>
      <c r="O5" t="str">
        <f>VLOOKUP(E5,'[2]Sales Order List(PO Level)'!$B:$D,3,FALSE)</f>
        <v>BLK</v>
      </c>
      <c r="P5">
        <v>391402</v>
      </c>
      <c r="Q5" s="15">
        <v>45811</v>
      </c>
      <c r="R5">
        <v>250455</v>
      </c>
      <c r="S5" t="s">
        <v>23</v>
      </c>
      <c r="T5" s="16" t="s">
        <v>24</v>
      </c>
    </row>
    <row r="6" spans="1:20" ht="13.5" customHeight="1" thickBot="1" x14ac:dyDescent="0.3">
      <c r="A6" s="9" t="s">
        <v>20</v>
      </c>
      <c r="B6" s="10">
        <v>45777</v>
      </c>
      <c r="C6" s="11"/>
      <c r="D6" s="11" t="s">
        <v>28</v>
      </c>
      <c r="E6" s="12">
        <v>453274692</v>
      </c>
      <c r="F6" s="12" t="str">
        <f>VLOOKUP(E6,'[1]PO Transfer List'!$B:$C,2,FALSE)</f>
        <v>108877460-1</v>
      </c>
      <c r="G6" s="11"/>
      <c r="H6" s="11"/>
      <c r="I6" s="10"/>
      <c r="J6" s="13"/>
      <c r="K6" s="14"/>
      <c r="L6" s="14">
        <v>-35</v>
      </c>
      <c r="M6" t="s">
        <v>22</v>
      </c>
      <c r="N6" t="str">
        <f>VLOOKUP(E6,'[2]Sales Order List(PO Level)'!$B:$D,2,FALSE)</f>
        <v>SD3</v>
      </c>
      <c r="O6" t="str">
        <f>VLOOKUP(E6,'[2]Sales Order List(PO Level)'!$B:$D,3,FALSE)</f>
        <v>FUR</v>
      </c>
      <c r="P6">
        <v>391402</v>
      </c>
      <c r="Q6" s="15">
        <v>45811</v>
      </c>
      <c r="R6">
        <v>250455</v>
      </c>
      <c r="S6" t="s">
        <v>23</v>
      </c>
      <c r="T6" s="16" t="s">
        <v>24</v>
      </c>
    </row>
    <row r="7" spans="1:20" ht="13.5" customHeight="1" thickBot="1" x14ac:dyDescent="0.3">
      <c r="A7" s="9" t="s">
        <v>20</v>
      </c>
      <c r="B7" s="10">
        <v>45777</v>
      </c>
      <c r="C7" s="11"/>
      <c r="D7" s="11" t="s">
        <v>29</v>
      </c>
      <c r="E7" s="12">
        <v>453278708</v>
      </c>
      <c r="F7" s="12" t="str">
        <f>VLOOKUP(E7,'[1]PO Transfer List'!$B:$C,2,FALSE)</f>
        <v>108879235-1</v>
      </c>
      <c r="G7" s="11"/>
      <c r="H7" s="11"/>
      <c r="I7" s="10"/>
      <c r="J7" s="13"/>
      <c r="K7" s="14"/>
      <c r="L7" s="14">
        <v>-35</v>
      </c>
      <c r="M7" t="s">
        <v>22</v>
      </c>
      <c r="N7" t="str">
        <f>VLOOKUP(E7,'[2]Sales Order List(PO Level)'!$B:$D,2,FALSE)</f>
        <v>SD3</v>
      </c>
      <c r="O7" t="str">
        <f>VLOOKUP(E7,'[2]Sales Order List(PO Level)'!$B:$D,3,FALSE)</f>
        <v>LGT</v>
      </c>
      <c r="P7">
        <v>391402</v>
      </c>
      <c r="Q7" s="15">
        <v>45811</v>
      </c>
      <c r="R7">
        <v>250455</v>
      </c>
      <c r="S7" t="s">
        <v>23</v>
      </c>
      <c r="T7" s="16" t="s">
        <v>24</v>
      </c>
    </row>
    <row r="8" spans="1:20" ht="13.5" customHeight="1" thickBot="1" x14ac:dyDescent="0.3">
      <c r="A8" s="9" t="s">
        <v>20</v>
      </c>
      <c r="B8" s="10">
        <v>45777</v>
      </c>
      <c r="C8" s="11"/>
      <c r="D8" s="11" t="s">
        <v>30</v>
      </c>
      <c r="E8" s="12">
        <v>453319272</v>
      </c>
      <c r="F8" s="12" t="str">
        <f>VLOOKUP(E8,'[1]PO Transfer List'!$B:$C,2,FALSE)</f>
        <v>108893503-1</v>
      </c>
      <c r="G8" s="11"/>
      <c r="H8" s="11"/>
      <c r="I8" s="10"/>
      <c r="J8" s="13"/>
      <c r="K8" s="14"/>
      <c r="L8" s="14">
        <v>-30</v>
      </c>
      <c r="M8" t="s">
        <v>22</v>
      </c>
      <c r="N8" t="str">
        <f>VLOOKUP(E8,'[2]Sales Order List(PO Level)'!$B:$D,2,FALSE)</f>
        <v>SD3</v>
      </c>
      <c r="O8" t="str">
        <f>VLOOKUP(E8,'[2]Sales Order List(PO Level)'!$B:$D,3,FALSE)</f>
        <v>LGT</v>
      </c>
      <c r="P8">
        <v>391402</v>
      </c>
      <c r="Q8" s="15">
        <v>45811</v>
      </c>
      <c r="R8">
        <v>250455</v>
      </c>
      <c r="S8" t="s">
        <v>23</v>
      </c>
      <c r="T8" s="16" t="s">
        <v>24</v>
      </c>
    </row>
    <row r="9" spans="1:20" ht="14.25" customHeight="1" thickBot="1" x14ac:dyDescent="0.3">
      <c r="A9" s="9" t="s">
        <v>20</v>
      </c>
      <c r="B9" s="10">
        <v>45777</v>
      </c>
      <c r="C9" s="11"/>
      <c r="D9" s="11" t="s">
        <v>31</v>
      </c>
      <c r="E9" s="12">
        <v>453448617</v>
      </c>
      <c r="F9" s="12" t="str">
        <f>VLOOKUP(E9,'[1]PO Transfer List'!$B:$C,2,FALSE)</f>
        <v>108937241-1</v>
      </c>
      <c r="G9" s="11"/>
      <c r="H9" s="11"/>
      <c r="I9" s="10"/>
      <c r="J9" s="13"/>
      <c r="K9" s="14"/>
      <c r="L9" s="14">
        <v>-15</v>
      </c>
      <c r="M9" t="s">
        <v>22</v>
      </c>
      <c r="N9" t="str">
        <f>VLOOKUP(E9,'[2]Sales Order List(PO Level)'!$B:$D,2,FALSE)</f>
        <v>SD3</v>
      </c>
      <c r="O9" t="str">
        <f>VLOOKUP(E9,'[2]Sales Order List(PO Level)'!$B:$D,3,FALSE)</f>
        <v>SHET</v>
      </c>
      <c r="P9">
        <v>391402</v>
      </c>
      <c r="Q9" s="15">
        <v>45811</v>
      </c>
      <c r="R9">
        <v>250455</v>
      </c>
      <c r="S9" t="s">
        <v>23</v>
      </c>
      <c r="T9" s="16" t="s">
        <v>24</v>
      </c>
    </row>
    <row r="10" spans="1:20" ht="13.5" customHeight="1" thickBot="1" x14ac:dyDescent="0.3">
      <c r="A10" s="9" t="s">
        <v>20</v>
      </c>
      <c r="B10" s="10">
        <v>45777</v>
      </c>
      <c r="C10" s="11"/>
      <c r="D10" s="11" t="s">
        <v>32</v>
      </c>
      <c r="E10" s="12">
        <v>453484145</v>
      </c>
      <c r="F10" s="12" t="str">
        <f>VLOOKUP(E10,'[1]PO Transfer List'!$B:$C,2,FALSE)</f>
        <v>108949835-1</v>
      </c>
      <c r="G10" s="11"/>
      <c r="H10" s="11"/>
      <c r="I10" s="10"/>
      <c r="J10" s="13"/>
      <c r="K10" s="14"/>
      <c r="L10" s="14">
        <v>-15</v>
      </c>
      <c r="M10" t="s">
        <v>22</v>
      </c>
      <c r="N10" t="str">
        <f>VLOOKUP(E10,'[2]Sales Order List(PO Level)'!$B:$D,2,FALSE)</f>
        <v>SD3</v>
      </c>
      <c r="O10" t="str">
        <f>VLOOKUP(E10,'[2]Sales Order List(PO Level)'!$B:$D,3,FALSE)</f>
        <v>FUR</v>
      </c>
      <c r="P10">
        <v>391402</v>
      </c>
      <c r="Q10" s="15">
        <v>45811</v>
      </c>
      <c r="R10">
        <v>250455</v>
      </c>
      <c r="S10" t="s">
        <v>23</v>
      </c>
      <c r="T10" s="16" t="s">
        <v>24</v>
      </c>
    </row>
    <row r="11" spans="1:20" ht="13.5" customHeight="1" thickBot="1" x14ac:dyDescent="0.3">
      <c r="A11" s="9" t="s">
        <v>20</v>
      </c>
      <c r="B11" s="10">
        <v>45777</v>
      </c>
      <c r="C11" s="11"/>
      <c r="D11" s="11" t="s">
        <v>33</v>
      </c>
      <c r="E11" s="12">
        <v>453551683</v>
      </c>
      <c r="F11" s="12" t="str">
        <f>VLOOKUP(E11,'[1]PO Transfer List'!$B:$C,2,FALSE)</f>
        <v>108975198-1</v>
      </c>
      <c r="G11" s="11"/>
      <c r="H11" s="11"/>
      <c r="I11" s="10"/>
      <c r="J11" s="13"/>
      <c r="K11" s="14"/>
      <c r="L11" s="14">
        <v>-10</v>
      </c>
      <c r="M11" t="s">
        <v>22</v>
      </c>
      <c r="N11" t="str">
        <f>VLOOKUP(E11,'[2]Sales Order List(PO Level)'!$B:$D,2,FALSE)</f>
        <v>SD3</v>
      </c>
      <c r="O11" t="str">
        <f>VLOOKUP(E11,'[2]Sales Order List(PO Level)'!$B:$D,3,FALSE)</f>
        <v>FUR</v>
      </c>
      <c r="P11">
        <v>391402</v>
      </c>
      <c r="Q11" s="15">
        <v>45811</v>
      </c>
      <c r="R11">
        <v>250455</v>
      </c>
      <c r="S11" t="s">
        <v>23</v>
      </c>
      <c r="T11" s="16" t="s">
        <v>24</v>
      </c>
    </row>
    <row r="12" spans="1:20" ht="13.5" customHeight="1" thickBot="1" x14ac:dyDescent="0.3">
      <c r="A12" s="9" t="s">
        <v>20</v>
      </c>
      <c r="B12" s="10">
        <v>45777</v>
      </c>
      <c r="C12" s="11"/>
      <c r="D12" s="11" t="s">
        <v>34</v>
      </c>
      <c r="E12" s="12">
        <v>453585138</v>
      </c>
      <c r="F12" s="12" t="str">
        <f>VLOOKUP(E12,'[1]PO Transfer List'!$B:$C,2,FALSE)</f>
        <v>108987407-1</v>
      </c>
      <c r="G12" s="11"/>
      <c r="H12" s="11"/>
      <c r="I12" s="10"/>
      <c r="J12" s="13"/>
      <c r="K12" s="14"/>
      <c r="L12" s="14">
        <v>-10</v>
      </c>
      <c r="M12" t="s">
        <v>22</v>
      </c>
      <c r="N12" t="str">
        <f>VLOOKUP(E12,'[2]Sales Order List(PO Level)'!$B:$D,2,FALSE)</f>
        <v>SD3</v>
      </c>
      <c r="O12" t="str">
        <f>VLOOKUP(E12,'[2]Sales Order List(PO Level)'!$B:$D,3,FALSE)</f>
        <v>ADUL</v>
      </c>
      <c r="P12">
        <v>391402</v>
      </c>
      <c r="Q12" s="15">
        <v>45811</v>
      </c>
      <c r="R12">
        <v>250455</v>
      </c>
      <c r="S12" t="s">
        <v>23</v>
      </c>
      <c r="T12" s="16" t="s">
        <v>24</v>
      </c>
    </row>
    <row r="13" spans="1:20" ht="13.5" customHeight="1" thickBot="1" x14ac:dyDescent="0.3">
      <c r="A13" s="9" t="s">
        <v>20</v>
      </c>
      <c r="B13" s="10">
        <v>45777</v>
      </c>
      <c r="C13" s="11"/>
      <c r="D13" s="11" t="s">
        <v>35</v>
      </c>
      <c r="E13" s="12">
        <v>453587698</v>
      </c>
      <c r="F13" s="12" t="str">
        <f>VLOOKUP(E13,'[1]PO Transfer List'!$B:$C,2,FALSE)</f>
        <v>108988322-1</v>
      </c>
      <c r="G13" s="11"/>
      <c r="H13" s="11"/>
      <c r="I13" s="10"/>
      <c r="J13" s="13"/>
      <c r="K13" s="14"/>
      <c r="L13" s="14">
        <v>-10</v>
      </c>
      <c r="M13" t="s">
        <v>22</v>
      </c>
      <c r="N13" t="str">
        <f>VLOOKUP(E13,'[2]Sales Order List(PO Level)'!$B:$D,2,FALSE)</f>
        <v>SD3</v>
      </c>
      <c r="O13" t="str">
        <f>VLOOKUP(E13,'[2]Sales Order List(PO Level)'!$B:$D,3,FALSE)</f>
        <v>FUR</v>
      </c>
      <c r="P13">
        <v>391402</v>
      </c>
      <c r="Q13" s="15">
        <v>45811</v>
      </c>
      <c r="R13">
        <v>250455</v>
      </c>
      <c r="S13" t="s">
        <v>23</v>
      </c>
      <c r="T13" s="16" t="s">
        <v>24</v>
      </c>
    </row>
    <row r="14" spans="1:20" ht="14.25" customHeight="1" thickBot="1" x14ac:dyDescent="0.3">
      <c r="A14" s="9" t="s">
        <v>20</v>
      </c>
      <c r="B14" s="10">
        <v>45777</v>
      </c>
      <c r="C14" s="11"/>
      <c r="D14" s="11" t="s">
        <v>36</v>
      </c>
      <c r="E14" s="12">
        <v>453963486</v>
      </c>
      <c r="F14" s="12" t="str">
        <f>VLOOKUP(E14,'[1]PO Transfer List'!$B:$C,2,FALSE)</f>
        <v>109124734-1</v>
      </c>
      <c r="G14" s="11"/>
      <c r="H14" s="11"/>
      <c r="I14" s="10"/>
      <c r="J14" s="13"/>
      <c r="K14" s="14"/>
      <c r="L14" s="14">
        <v>-25</v>
      </c>
      <c r="M14" t="s">
        <v>22</v>
      </c>
      <c r="N14" t="str">
        <f>VLOOKUP(E14,'[2]Sales Order List(PO Level)'!$B:$D,2,FALSE)</f>
        <v>SD3</v>
      </c>
      <c r="O14" t="str">
        <f>VLOOKUP(E14,'[2]Sales Order List(PO Level)'!$B:$D,3,FALSE)</f>
        <v>BASI</v>
      </c>
      <c r="P14">
        <v>391402</v>
      </c>
      <c r="Q14" s="15">
        <v>45811</v>
      </c>
      <c r="R14">
        <v>250455</v>
      </c>
      <c r="S14" t="s">
        <v>23</v>
      </c>
      <c r="T14" s="16" t="s">
        <v>24</v>
      </c>
    </row>
    <row r="15" spans="1:20" ht="13.5" customHeight="1" thickBot="1" x14ac:dyDescent="0.3">
      <c r="A15" s="9" t="s">
        <v>20</v>
      </c>
      <c r="B15" s="10">
        <v>45777</v>
      </c>
      <c r="C15" s="11"/>
      <c r="D15" s="11" t="s">
        <v>37</v>
      </c>
      <c r="E15" s="12">
        <v>453985071</v>
      </c>
      <c r="F15" s="12" t="str">
        <f>VLOOKUP(E15,'[1]PO Transfer List'!$B:$C,2,FALSE)</f>
        <v>109131323-1</v>
      </c>
      <c r="G15" s="11"/>
      <c r="H15" s="11"/>
      <c r="I15" s="10"/>
      <c r="J15" s="13"/>
      <c r="K15" s="14"/>
      <c r="L15" s="14">
        <v>-25</v>
      </c>
      <c r="M15" t="s">
        <v>22</v>
      </c>
      <c r="N15" t="str">
        <f>VLOOKUP(E15,'[2]Sales Order List(PO Level)'!$B:$D,2,FALSE)</f>
        <v>SD3</v>
      </c>
      <c r="O15" t="str">
        <f>VLOOKUP(E15,'[2]Sales Order List(PO Level)'!$B:$D,3,FALSE)</f>
        <v>ADUL</v>
      </c>
      <c r="P15">
        <v>391402</v>
      </c>
      <c r="Q15" s="15">
        <v>45811</v>
      </c>
      <c r="R15">
        <v>250455</v>
      </c>
      <c r="S15" t="s">
        <v>23</v>
      </c>
      <c r="T15" s="16" t="s">
        <v>24</v>
      </c>
    </row>
    <row r="19" spans="8:9" x14ac:dyDescent="0.25">
      <c r="H19" s="20" t="s">
        <v>38</v>
      </c>
      <c r="I19" t="s">
        <v>39</v>
      </c>
    </row>
    <row r="20" spans="8:9" x14ac:dyDescent="0.25">
      <c r="H20" s="18" t="s">
        <v>40</v>
      </c>
      <c r="I20" s="19">
        <v>-110</v>
      </c>
    </row>
    <row r="21" spans="8:9" x14ac:dyDescent="0.25">
      <c r="H21" s="18" t="s">
        <v>41</v>
      </c>
      <c r="I21" s="19">
        <v>-25</v>
      </c>
    </row>
    <row r="22" spans="8:9" x14ac:dyDescent="0.25">
      <c r="H22" s="18" t="s">
        <v>42</v>
      </c>
      <c r="I22" s="19">
        <v>-50</v>
      </c>
    </row>
    <row r="23" spans="8:9" x14ac:dyDescent="0.25">
      <c r="H23" s="18" t="s">
        <v>44</v>
      </c>
      <c r="I23" s="19">
        <v>-50</v>
      </c>
    </row>
    <row r="24" spans="8:9" x14ac:dyDescent="0.25">
      <c r="H24" s="18" t="s">
        <v>45</v>
      </c>
      <c r="I24" s="19">
        <v>-70</v>
      </c>
    </row>
    <row r="25" spans="8:9" x14ac:dyDescent="0.25">
      <c r="H25" s="18" t="s">
        <v>46</v>
      </c>
      <c r="I25" s="19">
        <v>-65</v>
      </c>
    </row>
    <row r="26" spans="8:9" x14ac:dyDescent="0.25">
      <c r="H26" s="18" t="s">
        <v>47</v>
      </c>
      <c r="I26" s="19">
        <v>-15</v>
      </c>
    </row>
    <row r="27" spans="8:9" x14ac:dyDescent="0.25">
      <c r="H27" s="18" t="s">
        <v>43</v>
      </c>
      <c r="I27" s="19">
        <v>-385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2025-06-05T08:33:19Z</dcterms:modified>
</cp:coreProperties>
</file>