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77" i="7" l="1"/>
  <c r="G77" i="7"/>
  <c r="F77" i="7"/>
  <c r="E77" i="7"/>
  <c r="H51" i="7"/>
  <c r="G51" i="7"/>
  <c r="F51" i="7"/>
  <c r="E51" i="7"/>
  <c r="H31" i="7"/>
  <c r="G31" i="7"/>
  <c r="F31" i="7"/>
  <c r="E31" i="7"/>
  <c r="H24" i="7"/>
  <c r="G24" i="7"/>
  <c r="F24" i="7"/>
  <c r="E24" i="7"/>
  <c r="H74" i="7"/>
  <c r="G74" i="7"/>
  <c r="F74" i="7"/>
  <c r="E74" i="7"/>
  <c r="H68" i="7"/>
  <c r="G68" i="7"/>
  <c r="F68" i="7"/>
  <c r="E68" i="7"/>
  <c r="H63" i="7"/>
  <c r="G63" i="7"/>
  <c r="F63" i="7"/>
  <c r="E63" i="7"/>
  <c r="F58" i="7" l="1"/>
  <c r="H37" i="7"/>
  <c r="G37" i="7"/>
  <c r="F37" i="7"/>
  <c r="E37" i="7"/>
  <c r="H58" i="7"/>
  <c r="G58" i="7"/>
  <c r="E58" i="7"/>
  <c r="H16" i="7" l="1"/>
  <c r="G16" i="7"/>
  <c r="E16" i="7"/>
  <c r="F16" i="7"/>
</calcChain>
</file>

<file path=xl/sharedStrings.xml><?xml version="1.0" encoding="utf-8"?>
<sst xmlns="http://schemas.openxmlformats.org/spreadsheetml/2006/main" count="184" uniqueCount="86">
  <si>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</si>
  <si>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</si>
  <si>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</si>
  <si>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</si>
  <si>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</si>
  <si>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</si>
  <si>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</si>
  <si>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</si>
  <si>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</si>
  <si>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</si>
  <si>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</si>
  <si>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</si>
  <si>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</si>
  <si>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</si>
  <si>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</si>
  <si>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</si>
  <si>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</si>
  <si>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</si>
  <si>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</si>
  <si>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</si>
  <si>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</si>
  <si>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</si>
  <si>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</si>
  <si>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</si>
  <si>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</si>
  <si>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</si>
  <si>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</si>
  <si>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</si>
  <si>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</si>
  <si>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</si>
  <si>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</si>
  <si>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SHANGHAI, CHINA</t>
    <phoneticPr fontId="1" type="noConversion"/>
  </si>
  <si>
    <t>YMJAW236996199</t>
    <phoneticPr fontId="1" type="noConversion"/>
  </si>
  <si>
    <t xml:space="preserve">HMM PEARL / 0004E </t>
    <phoneticPr fontId="1" type="noConversion"/>
  </si>
  <si>
    <t>15513887;15513897;15513886</t>
    <phoneticPr fontId="1" type="noConversion"/>
  </si>
  <si>
    <t>BMOU6278958</t>
    <phoneticPr fontId="1" type="noConversion"/>
  </si>
  <si>
    <t>YMAT026339</t>
    <phoneticPr fontId="1" type="noConversion"/>
  </si>
  <si>
    <t>KL63RC6384-SM</t>
    <phoneticPr fontId="1" type="noConversion"/>
  </si>
  <si>
    <t>Grey Rectangular Cuddler - S</t>
    <phoneticPr fontId="1" type="noConversion"/>
  </si>
  <si>
    <t xml:space="preserve"> KL63RC6384-MD</t>
    <phoneticPr fontId="1" type="noConversion"/>
  </si>
  <si>
    <t xml:space="preserve"> Grey Rectangular Cuddler - M</t>
    <phoneticPr fontId="1" type="noConversion"/>
  </si>
  <si>
    <t>KL63RC6384-LG</t>
    <phoneticPr fontId="1" type="noConversion"/>
  </si>
  <si>
    <t>Grey Rectangular Cuddler - L</t>
    <phoneticPr fontId="1" type="noConversion"/>
  </si>
  <si>
    <t>YMMU6354523</t>
    <phoneticPr fontId="1" type="noConversion"/>
  </si>
  <si>
    <t>YMAT026324</t>
    <phoneticPr fontId="1" type="noConversion"/>
  </si>
  <si>
    <t xml:space="preserve"> KL63RC6385-SM</t>
    <phoneticPr fontId="1" type="noConversion"/>
  </si>
  <si>
    <t xml:space="preserve"> Brown Rectangular Cuddler - S</t>
    <phoneticPr fontId="1" type="noConversion"/>
  </si>
  <si>
    <t xml:space="preserve"> KL63RC6385-MD</t>
    <phoneticPr fontId="1" type="noConversion"/>
  </si>
  <si>
    <t xml:space="preserve"> Brown Rectangular Cuddler - M</t>
    <phoneticPr fontId="1" type="noConversion"/>
  </si>
  <si>
    <t>YMLU8588743</t>
    <phoneticPr fontId="1" type="noConversion"/>
  </si>
  <si>
    <t>YMAT026321</t>
    <phoneticPr fontId="1" type="noConversion"/>
  </si>
  <si>
    <t>KL63RC6385-LG</t>
    <phoneticPr fontId="1" type="noConversion"/>
  </si>
  <si>
    <t xml:space="preserve"> Brown Rectangular Cuddler - L</t>
    <phoneticPr fontId="1" type="noConversion"/>
  </si>
  <si>
    <t>BEAU4301946</t>
    <phoneticPr fontId="1" type="noConversion"/>
  </si>
  <si>
    <t>YMAT026374</t>
    <phoneticPr fontId="1" type="noConversion"/>
  </si>
  <si>
    <t>2/3-2/8/25</t>
    <phoneticPr fontId="1" type="noConversion"/>
  </si>
  <si>
    <t xml:space="preserve"> KL63RC6384-SM</t>
    <phoneticPr fontId="1" type="noConversion"/>
  </si>
  <si>
    <t xml:space="preserve"> Grey Rectangular Cuddler - S</t>
    <phoneticPr fontId="1" type="noConversion"/>
  </si>
  <si>
    <t xml:space="preserve"> KL63RC6384-MD</t>
    <phoneticPr fontId="1" type="noConversion"/>
  </si>
  <si>
    <t xml:space="preserve"> Grey Rectangular Cuddler - M</t>
    <phoneticPr fontId="1" type="noConversion"/>
  </si>
  <si>
    <t>KL63RC6384-LG</t>
    <phoneticPr fontId="1" type="noConversion"/>
  </si>
  <si>
    <t xml:space="preserve"> Grey Rectangular Cuddler - L</t>
    <phoneticPr fontId="1" type="noConversion"/>
  </si>
  <si>
    <t xml:space="preserve"> KL63RC6385-SM</t>
    <phoneticPr fontId="1" type="noConversion"/>
  </si>
  <si>
    <t>Brown Rectangular Cuddler - M</t>
    <phoneticPr fontId="1" type="noConversion"/>
  </si>
  <si>
    <t xml:space="preserve"> KL63RC6385-LG</t>
    <phoneticPr fontId="1" type="noConversion"/>
  </si>
  <si>
    <t xml:space="preserve"> Brown Rectangular Cuddler - L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</si>
  <si>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</si>
  <si>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</si>
  <si>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</si>
  <si>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 xml:space="preserve"> KL63CM6016</t>
    <phoneticPr fontId="1" type="noConversion"/>
  </si>
  <si>
    <t xml:space="preserve"> Oxford Bumper Crate Mat</t>
    <phoneticPr fontId="1" type="noConversion"/>
  </si>
  <si>
    <t>YMMU6900075</t>
    <phoneticPr fontId="1" type="noConversion"/>
  </si>
  <si>
    <t>YMAT033789</t>
    <phoneticPr fontId="1" type="noConversion"/>
  </si>
  <si>
    <t>KL63CM6017</t>
    <phoneticPr fontId="1" type="noConversion"/>
  </si>
  <si>
    <t xml:space="preserve"> Oxford Bumper Crate Mat</t>
    <phoneticPr fontId="1" type="noConversion"/>
  </si>
  <si>
    <t>KL63PC6262</t>
    <phoneticPr fontId="1" type="noConversion"/>
  </si>
  <si>
    <t>Cooling Pet Couch</t>
    <phoneticPr fontId="1" type="noConversion"/>
  </si>
  <si>
    <t>TEMU7016072</t>
    <phoneticPr fontId="1" type="noConversion"/>
  </si>
  <si>
    <t>YMAT033702</t>
    <phoneticPr fontId="1" type="noConversion"/>
  </si>
  <si>
    <t>YMAT031865</t>
    <phoneticPr fontId="1" type="noConversion"/>
  </si>
  <si>
    <t>CAIU7702910</t>
    <phoneticPr fontId="1" type="noConversion"/>
  </si>
  <si>
    <t>TCNU2470945</t>
    <phoneticPr fontId="1" type="noConversion"/>
  </si>
  <si>
    <t>YMAT031869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</si>
  <si>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</si>
  <si>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</si>
  <si>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>LONG BEACH,CA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</si>
</sst>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2"/>
  <sheetViews>
    <sheetView tabSelected="1" zoomScaleNormal="100" workbookViewId="0">
      <selection activeCell="O23" sqref="O23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9" t="s">
        <v>4</v>
      </c>
      <c r="B2" s="69"/>
      <c r="C2" s="69"/>
      <c r="D2" s="69"/>
      <c r="E2" s="69"/>
      <c r="F2" s="69"/>
      <c r="G2" s="69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0" t="s">
        <v>34</v>
      </c>
      <c r="C9" s="70"/>
      <c r="D9" s="70"/>
      <c r="E9" s="5"/>
      <c r="F9" s="6"/>
      <c r="G9" s="6"/>
      <c r="H9" s="6"/>
    </row>
    <row r="10" spans="1:9" ht="17.45" customHeight="1">
      <c r="A10" s="6" t="s">
        <v>18</v>
      </c>
      <c r="B10" s="71" t="s">
        <v>55</v>
      </c>
      <c r="C10" s="7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33</v>
      </c>
      <c r="C12" s="7"/>
      <c r="D12" s="6"/>
      <c r="E12" s="6" t="s">
        <v>5</v>
      </c>
      <c r="F12" s="53" t="s">
        <v>32</v>
      </c>
      <c r="G12" s="53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45661</v>
      </c>
      <c r="H13" s="47"/>
    </row>
    <row r="14" spans="1:9" ht="17.45" customHeight="1">
      <c r="A14" s="6" t="s">
        <v>7</v>
      </c>
      <c r="B14" s="35" t="s">
        <v>85</v>
      </c>
      <c r="C14" s="35"/>
      <c r="D14" s="6"/>
      <c r="E14" s="6" t="s">
        <v>25</v>
      </c>
      <c r="F14" s="8"/>
      <c r="G14" s="31">
        <v>45677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7" t="s">
        <v>8</v>
      </c>
      <c r="D16" s="67"/>
      <c r="E16" s="16">
        <f>E77</f>
        <v>11428</v>
      </c>
      <c r="F16" s="16">
        <f>F77</f>
        <v>5060</v>
      </c>
      <c r="G16" s="39">
        <f>G77</f>
        <v>23189.250000000004</v>
      </c>
      <c r="H16" s="39">
        <f>H77</f>
        <v>500.67084799999998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7" t="s">
        <v>20</v>
      </c>
      <c r="D20" s="67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15513887</v>
      </c>
      <c r="B21" s="55" t="s">
        <v>37</v>
      </c>
      <c r="C21" s="63" t="s">
        <v>38</v>
      </c>
      <c r="D21" s="64"/>
      <c r="E21" s="56">
        <v>952</v>
      </c>
      <c r="F21" s="56">
        <v>476</v>
      </c>
      <c r="G21" s="57">
        <v>1037.68</v>
      </c>
      <c r="H21" s="57">
        <v>16.279199999999999</v>
      </c>
      <c r="I21" s="36"/>
    </row>
    <row r="22" spans="1:9" s="37" customFormat="1" ht="20.100000000000001" customHeight="1">
      <c r="A22" s="46">
        <v>15513887</v>
      </c>
      <c r="B22" s="55" t="s">
        <v>39</v>
      </c>
      <c r="C22" s="63" t="s">
        <v>40</v>
      </c>
      <c r="D22" s="64"/>
      <c r="E22" s="56">
        <v>1324</v>
      </c>
      <c r="F22" s="56">
        <v>662</v>
      </c>
      <c r="G22" s="57">
        <v>2204.46</v>
      </c>
      <c r="H22" s="57">
        <v>41.706000000000003</v>
      </c>
      <c r="I22" s="36"/>
    </row>
    <row r="23" spans="1:9" s="37" customFormat="1" ht="20.100000000000001" customHeight="1">
      <c r="A23" s="46">
        <v>15513887</v>
      </c>
      <c r="B23" s="55" t="s">
        <v>41</v>
      </c>
      <c r="C23" s="63" t="s">
        <v>42</v>
      </c>
      <c r="D23" s="64"/>
      <c r="E23" s="56">
        <v>96</v>
      </c>
      <c r="F23" s="56">
        <v>48</v>
      </c>
      <c r="G23" s="57">
        <v>233.28</v>
      </c>
      <c r="H23" s="57">
        <v>4.5964799999999997</v>
      </c>
      <c r="I23" s="36"/>
    </row>
    <row r="24" spans="1:9" ht="17.45" customHeight="1">
      <c r="A24" s="32"/>
      <c r="B24" s="38"/>
      <c r="C24" s="65" t="s">
        <v>23</v>
      </c>
      <c r="D24" s="66"/>
      <c r="E24" s="16">
        <f>SUM(E21:E23)</f>
        <v>2372</v>
      </c>
      <c r="F24" s="16">
        <f>SUM(F21:F23)</f>
        <v>1186</v>
      </c>
      <c r="G24" s="54">
        <f>SUM(G21:G23)</f>
        <v>3475.4200000000005</v>
      </c>
      <c r="H24" s="54">
        <f>SUM(H21:H23)</f>
        <v>62.581680000000006</v>
      </c>
      <c r="I24" s="19"/>
    </row>
    <row r="25" spans="1:9" ht="17.45" customHeight="1">
      <c r="A25" s="33"/>
      <c r="B25" s="21"/>
      <c r="C25" s="21"/>
      <c r="D25" s="21"/>
      <c r="E25" s="23"/>
      <c r="F25" s="23"/>
      <c r="G25" s="40"/>
      <c r="H25" s="40"/>
      <c r="I25" s="19"/>
    </row>
    <row r="26" spans="1:9" ht="27" customHeight="1">
      <c r="A26" s="3" t="s">
        <v>9</v>
      </c>
      <c r="B26" s="27" t="s">
        <v>43</v>
      </c>
      <c r="C26" s="34" t="s">
        <v>26</v>
      </c>
      <c r="D26" s="3" t="s">
        <v>44</v>
      </c>
      <c r="E26" s="4"/>
      <c r="F26" s="17" t="s">
        <v>10</v>
      </c>
      <c r="G26" s="41"/>
      <c r="H26" s="41" t="s">
        <v>30</v>
      </c>
      <c r="I26" s="19"/>
    </row>
    <row r="27" spans="1:9" ht="28.15" customHeight="1">
      <c r="A27" s="48" t="s">
        <v>11</v>
      </c>
      <c r="B27" s="48" t="s">
        <v>12</v>
      </c>
      <c r="C27" s="67" t="s">
        <v>20</v>
      </c>
      <c r="D27" s="67"/>
      <c r="E27" s="2" t="s">
        <v>13</v>
      </c>
      <c r="F27" s="18" t="s">
        <v>14</v>
      </c>
      <c r="G27" s="42" t="s">
        <v>15</v>
      </c>
      <c r="H27" s="42" t="s">
        <v>28</v>
      </c>
    </row>
    <row r="28" spans="1:9" s="37" customFormat="1" ht="20.100000000000001" customHeight="1">
      <c r="A28" s="46">
        <v>15513887</v>
      </c>
      <c r="B28" s="55" t="s">
        <v>41</v>
      </c>
      <c r="C28" s="63" t="s">
        <v>42</v>
      </c>
      <c r="D28" s="64"/>
      <c r="E28" s="44">
        <v>858</v>
      </c>
      <c r="F28" s="44">
        <v>429</v>
      </c>
      <c r="G28" s="57">
        <v>2084.94</v>
      </c>
      <c r="H28" s="57">
        <v>41.081040000000002</v>
      </c>
      <c r="I28" s="36"/>
    </row>
    <row r="29" spans="1:9" s="37" customFormat="1" ht="20.100000000000001" customHeight="1">
      <c r="A29" s="46">
        <v>15513887</v>
      </c>
      <c r="B29" s="61" t="s">
        <v>45</v>
      </c>
      <c r="C29" s="63" t="s">
        <v>46</v>
      </c>
      <c r="D29" s="64"/>
      <c r="E29" s="44">
        <v>954</v>
      </c>
      <c r="F29" s="44">
        <v>477</v>
      </c>
      <c r="G29" s="57">
        <v>1039.8599999999999</v>
      </c>
      <c r="H29" s="57">
        <v>16.313400000000001</v>
      </c>
      <c r="I29" s="36"/>
    </row>
    <row r="30" spans="1:9" s="37" customFormat="1" ht="20.100000000000001" customHeight="1">
      <c r="A30" s="46">
        <v>15513887</v>
      </c>
      <c r="B30" s="61" t="s">
        <v>47</v>
      </c>
      <c r="C30" s="63" t="s">
        <v>48</v>
      </c>
      <c r="D30" s="64"/>
      <c r="E30" s="44">
        <v>164</v>
      </c>
      <c r="F30" s="44">
        <v>82</v>
      </c>
      <c r="G30" s="57">
        <v>273.06</v>
      </c>
      <c r="H30" s="57">
        <v>5.1660000000000004</v>
      </c>
      <c r="I30" s="36"/>
    </row>
    <row r="31" spans="1:9" s="37" customFormat="1" ht="20.100000000000001" customHeight="1">
      <c r="A31" s="49"/>
      <c r="B31" s="43"/>
      <c r="C31" s="63" t="s">
        <v>27</v>
      </c>
      <c r="D31" s="64"/>
      <c r="E31" s="44">
        <f>SUM(E28:E30)</f>
        <v>1976</v>
      </c>
      <c r="F31" s="44">
        <f>SUM(F28:F30)</f>
        <v>988</v>
      </c>
      <c r="G31" s="44">
        <f>SUM(G28:G30)</f>
        <v>3397.86</v>
      </c>
      <c r="H31" s="62">
        <f>SUM(H28:H30)</f>
        <v>62.56044</v>
      </c>
      <c r="I31" s="36"/>
    </row>
    <row r="32" spans="1:9" ht="16.5" customHeight="1">
      <c r="A32" s="33"/>
      <c r="B32" s="21"/>
      <c r="C32" s="21"/>
      <c r="D32" s="21"/>
      <c r="E32" s="23"/>
      <c r="F32" s="23"/>
      <c r="G32" s="40"/>
      <c r="H32" s="40"/>
      <c r="I32" s="19"/>
    </row>
    <row r="33" spans="1:9" ht="27" customHeight="1">
      <c r="A33" s="3" t="s">
        <v>9</v>
      </c>
      <c r="B33" s="27" t="s">
        <v>49</v>
      </c>
      <c r="C33" s="34" t="s">
        <v>26</v>
      </c>
      <c r="D33" s="3" t="s">
        <v>50</v>
      </c>
      <c r="E33" s="4"/>
      <c r="F33" s="17" t="s">
        <v>10</v>
      </c>
      <c r="G33" s="41"/>
      <c r="H33" s="41" t="s">
        <v>29</v>
      </c>
      <c r="I33" s="19"/>
    </row>
    <row r="34" spans="1:9" ht="28.15" customHeight="1">
      <c r="A34" s="58" t="s">
        <v>11</v>
      </c>
      <c r="B34" s="58" t="s">
        <v>12</v>
      </c>
      <c r="C34" s="67" t="s">
        <v>20</v>
      </c>
      <c r="D34" s="67"/>
      <c r="E34" s="2" t="s">
        <v>13</v>
      </c>
      <c r="F34" s="18" t="s">
        <v>14</v>
      </c>
      <c r="G34" s="42" t="s">
        <v>15</v>
      </c>
      <c r="H34" s="42" t="s">
        <v>16</v>
      </c>
    </row>
    <row r="35" spans="1:9" s="37" customFormat="1" ht="20.100000000000001" customHeight="1">
      <c r="A35" s="46">
        <v>15513887</v>
      </c>
      <c r="B35" s="61" t="s">
        <v>47</v>
      </c>
      <c r="C35" s="63" t="s">
        <v>48</v>
      </c>
      <c r="D35" s="64"/>
      <c r="E35" s="56">
        <v>1218</v>
      </c>
      <c r="F35" s="56">
        <v>609</v>
      </c>
      <c r="G35" s="57">
        <v>2027.97</v>
      </c>
      <c r="H35" s="57">
        <v>38.366999999999997</v>
      </c>
      <c r="I35" s="36"/>
    </row>
    <row r="36" spans="1:9" s="37" customFormat="1" ht="20.100000000000001" customHeight="1">
      <c r="A36" s="46">
        <v>15513887</v>
      </c>
      <c r="B36" s="55" t="s">
        <v>51</v>
      </c>
      <c r="C36" s="63" t="s">
        <v>52</v>
      </c>
      <c r="D36" s="64"/>
      <c r="E36" s="56">
        <v>506</v>
      </c>
      <c r="F36" s="56">
        <v>253</v>
      </c>
      <c r="G36" s="57">
        <v>1229.58</v>
      </c>
      <c r="H36" s="57">
        <v>24.22728</v>
      </c>
      <c r="I36" s="36"/>
    </row>
    <row r="37" spans="1:9" ht="17.45" customHeight="1">
      <c r="A37" s="32"/>
      <c r="B37" s="58"/>
      <c r="C37" s="65" t="s">
        <v>23</v>
      </c>
      <c r="D37" s="66"/>
      <c r="E37" s="16">
        <f>SUM(E35:E36)</f>
        <v>1724</v>
      </c>
      <c r="F37" s="16">
        <f>SUM(F35:F36)</f>
        <v>862</v>
      </c>
      <c r="G37" s="54">
        <f>SUM(G35:G36)</f>
        <v>3257.55</v>
      </c>
      <c r="H37" s="54">
        <f>SUM(H35:H36)</f>
        <v>62.594279999999998</v>
      </c>
      <c r="I37" s="19"/>
    </row>
    <row r="38" spans="1:9" s="37" customFormat="1" ht="20.100000000000001" customHeight="1">
      <c r="A38" s="50"/>
      <c r="B38" s="50"/>
      <c r="C38" s="50"/>
      <c r="D38" s="50"/>
      <c r="E38" s="51"/>
      <c r="F38" s="51"/>
      <c r="G38" s="52"/>
      <c r="H38" s="52"/>
      <c r="I38" s="36"/>
    </row>
    <row r="39" spans="1:9" ht="27" customHeight="1">
      <c r="A39" s="3" t="s">
        <v>9</v>
      </c>
      <c r="B39" s="27" t="s">
        <v>53</v>
      </c>
      <c r="C39" s="34" t="s">
        <v>26</v>
      </c>
      <c r="D39" s="3" t="s">
        <v>54</v>
      </c>
      <c r="E39" s="4"/>
      <c r="F39" s="17" t="s">
        <v>10</v>
      </c>
      <c r="G39" s="41"/>
      <c r="H39" s="41" t="s">
        <v>29</v>
      </c>
      <c r="I39" s="19"/>
    </row>
    <row r="40" spans="1:9" ht="28.15" customHeight="1">
      <c r="A40" s="59" t="s">
        <v>11</v>
      </c>
      <c r="B40" s="59" t="s">
        <v>12</v>
      </c>
      <c r="C40" s="67" t="s">
        <v>20</v>
      </c>
      <c r="D40" s="67"/>
      <c r="E40" s="2" t="s">
        <v>13</v>
      </c>
      <c r="F40" s="18" t="s">
        <v>14</v>
      </c>
      <c r="G40" s="42" t="s">
        <v>15</v>
      </c>
      <c r="H40" s="42" t="s">
        <v>16</v>
      </c>
    </row>
    <row r="41" spans="1:9" s="37" customFormat="1" ht="20.100000000000001" customHeight="1">
      <c r="A41" s="46">
        <v>15513887</v>
      </c>
      <c r="B41" s="55" t="s">
        <v>51</v>
      </c>
      <c r="C41" s="63" t="s">
        <v>52</v>
      </c>
      <c r="D41" s="64"/>
      <c r="E41" s="56">
        <v>314</v>
      </c>
      <c r="F41" s="56">
        <v>157</v>
      </c>
      <c r="G41" s="57">
        <v>763.02</v>
      </c>
      <c r="H41" s="57">
        <v>15.034319999999999</v>
      </c>
      <c r="I41" s="36"/>
    </row>
    <row r="42" spans="1:9" s="37" customFormat="1" ht="20.100000000000001" customHeight="1">
      <c r="A42" s="46">
        <v>15513897</v>
      </c>
      <c r="B42" s="55" t="s">
        <v>56</v>
      </c>
      <c r="C42" s="63" t="s">
        <v>57</v>
      </c>
      <c r="D42" s="64"/>
      <c r="E42" s="56">
        <v>126</v>
      </c>
      <c r="F42" s="56">
        <v>63</v>
      </c>
      <c r="G42" s="57">
        <v>137.34</v>
      </c>
      <c r="H42" s="57">
        <v>2.1545999999999998</v>
      </c>
      <c r="I42" s="36"/>
    </row>
    <row r="43" spans="1:9" s="37" customFormat="1" ht="20.100000000000001" customHeight="1">
      <c r="A43" s="46">
        <v>15513897</v>
      </c>
      <c r="B43" s="55" t="s">
        <v>58</v>
      </c>
      <c r="C43" s="63" t="s">
        <v>59</v>
      </c>
      <c r="D43" s="64"/>
      <c r="E43" s="56">
        <v>130</v>
      </c>
      <c r="F43" s="56">
        <v>65</v>
      </c>
      <c r="G43" s="57">
        <v>216.45</v>
      </c>
      <c r="H43" s="57">
        <v>4.0949999999999998</v>
      </c>
      <c r="I43" s="36"/>
    </row>
    <row r="44" spans="1:9" s="37" customFormat="1" ht="20.100000000000001" customHeight="1">
      <c r="A44" s="46">
        <v>15513897</v>
      </c>
      <c r="B44" s="55" t="s">
        <v>60</v>
      </c>
      <c r="C44" s="63" t="s">
        <v>61</v>
      </c>
      <c r="D44" s="64"/>
      <c r="E44" s="56">
        <v>102</v>
      </c>
      <c r="F44" s="56">
        <v>51</v>
      </c>
      <c r="G44" s="57">
        <v>247.86</v>
      </c>
      <c r="H44" s="57">
        <v>4.8837599999999997</v>
      </c>
      <c r="I44" s="36"/>
    </row>
    <row r="45" spans="1:9" s="37" customFormat="1" ht="20.100000000000001" customHeight="1">
      <c r="A45" s="46">
        <v>15513897</v>
      </c>
      <c r="B45" s="55" t="s">
        <v>62</v>
      </c>
      <c r="C45" s="63" t="s">
        <v>46</v>
      </c>
      <c r="D45" s="64"/>
      <c r="E45" s="56">
        <v>124</v>
      </c>
      <c r="F45" s="56">
        <v>62</v>
      </c>
      <c r="G45" s="57">
        <v>135.16</v>
      </c>
      <c r="H45" s="57">
        <v>2.1204000000000001</v>
      </c>
      <c r="I45" s="36"/>
    </row>
    <row r="46" spans="1:9" s="37" customFormat="1" ht="20.100000000000001" customHeight="1">
      <c r="A46" s="46">
        <v>15513897</v>
      </c>
      <c r="B46" s="55" t="s">
        <v>47</v>
      </c>
      <c r="C46" s="63" t="s">
        <v>63</v>
      </c>
      <c r="D46" s="64"/>
      <c r="E46" s="56">
        <v>136</v>
      </c>
      <c r="F46" s="56">
        <v>68</v>
      </c>
      <c r="G46" s="57">
        <v>226.44</v>
      </c>
      <c r="H46" s="57">
        <v>4.2839999999999998</v>
      </c>
      <c r="I46" s="36"/>
    </row>
    <row r="47" spans="1:9" s="37" customFormat="1" ht="20.100000000000001" customHeight="1">
      <c r="A47" s="46">
        <v>15513897</v>
      </c>
      <c r="B47" s="55" t="s">
        <v>64</v>
      </c>
      <c r="C47" s="63" t="s">
        <v>65</v>
      </c>
      <c r="D47" s="64"/>
      <c r="E47" s="56">
        <v>102</v>
      </c>
      <c r="F47" s="56">
        <v>51</v>
      </c>
      <c r="G47" s="57">
        <v>247.86</v>
      </c>
      <c r="H47" s="57">
        <v>4.8837599999999997</v>
      </c>
      <c r="I47" s="36"/>
    </row>
    <row r="48" spans="1:9" s="37" customFormat="1" ht="20.100000000000001" customHeight="1">
      <c r="A48" s="46">
        <v>15513887</v>
      </c>
      <c r="B48" s="55" t="s">
        <v>66</v>
      </c>
      <c r="C48" s="63" t="s">
        <v>67</v>
      </c>
      <c r="D48" s="64"/>
      <c r="E48" s="56">
        <v>444</v>
      </c>
      <c r="F48" s="56">
        <v>74</v>
      </c>
      <c r="G48" s="57">
        <v>475.08</v>
      </c>
      <c r="H48" s="57">
        <v>8.1585000000000001</v>
      </c>
      <c r="I48" s="36"/>
    </row>
    <row r="49" spans="1:9" s="37" customFormat="1" ht="20.100000000000001" customHeight="1">
      <c r="A49" s="46">
        <v>15513887</v>
      </c>
      <c r="B49" s="55" t="s">
        <v>68</v>
      </c>
      <c r="C49" s="63" t="s">
        <v>67</v>
      </c>
      <c r="D49" s="64"/>
      <c r="E49" s="56">
        <v>540</v>
      </c>
      <c r="F49" s="56">
        <v>90</v>
      </c>
      <c r="G49" s="57">
        <v>760.5</v>
      </c>
      <c r="H49" s="57">
        <v>14.093999999999999</v>
      </c>
      <c r="I49" s="36"/>
    </row>
    <row r="50" spans="1:9" s="37" customFormat="1" ht="20.100000000000001" customHeight="1">
      <c r="A50" s="46">
        <v>15513887</v>
      </c>
      <c r="B50" s="55" t="s">
        <v>69</v>
      </c>
      <c r="C50" s="63" t="s">
        <v>70</v>
      </c>
      <c r="D50" s="64"/>
      <c r="E50" s="56">
        <v>78</v>
      </c>
      <c r="F50" s="56">
        <v>13</v>
      </c>
      <c r="G50" s="57">
        <v>157.56</v>
      </c>
      <c r="H50" s="57">
        <v>2.9689920000000001</v>
      </c>
      <c r="I50" s="36"/>
    </row>
    <row r="51" spans="1:9" ht="17.45" customHeight="1">
      <c r="A51" s="32"/>
      <c r="B51" s="59"/>
      <c r="C51" s="65" t="s">
        <v>23</v>
      </c>
      <c r="D51" s="66"/>
      <c r="E51" s="16">
        <f>SUM(E41:E50)</f>
        <v>2096</v>
      </c>
      <c r="F51" s="16">
        <f>SUM(F41:F50)</f>
        <v>694</v>
      </c>
      <c r="G51" s="54">
        <f>SUM(G41:G50)</f>
        <v>3367.27</v>
      </c>
      <c r="H51" s="54">
        <f>SUM(H41:H50)</f>
        <v>62.677332</v>
      </c>
      <c r="I51" s="19"/>
    </row>
    <row r="52" spans="1:9" ht="16.5" customHeight="1">
      <c r="A52" s="33"/>
      <c r="B52" s="21"/>
      <c r="C52" s="21"/>
      <c r="D52" s="21"/>
      <c r="E52" s="23"/>
      <c r="F52" s="23"/>
      <c r="G52" s="40"/>
      <c r="H52" s="40"/>
      <c r="I52" s="19"/>
    </row>
    <row r="53" spans="1:9" ht="27" customHeight="1">
      <c r="A53" s="3" t="s">
        <v>9</v>
      </c>
      <c r="B53" s="27" t="s">
        <v>71</v>
      </c>
      <c r="C53" s="34" t="s">
        <v>26</v>
      </c>
      <c r="D53" s="3" t="s">
        <v>72</v>
      </c>
      <c r="E53" s="4"/>
      <c r="F53" s="17" t="s">
        <v>10</v>
      </c>
      <c r="G53" s="41"/>
      <c r="H53" s="41" t="s">
        <v>29</v>
      </c>
      <c r="I53" s="19"/>
    </row>
    <row r="54" spans="1:9" ht="28.15" customHeight="1">
      <c r="A54" s="59" t="s">
        <v>11</v>
      </c>
      <c r="B54" s="59" t="s">
        <v>12</v>
      </c>
      <c r="C54" s="67" t="s">
        <v>20</v>
      </c>
      <c r="D54" s="67"/>
      <c r="E54" s="2" t="s">
        <v>13</v>
      </c>
      <c r="F54" s="18" t="s">
        <v>14</v>
      </c>
      <c r="G54" s="42" t="s">
        <v>15</v>
      </c>
      <c r="H54" s="42" t="s">
        <v>16</v>
      </c>
    </row>
    <row r="55" spans="1:9" s="37" customFormat="1" ht="20.100000000000001" customHeight="1">
      <c r="A55" s="46">
        <v>15513887</v>
      </c>
      <c r="B55" s="55" t="s">
        <v>69</v>
      </c>
      <c r="C55" s="63" t="s">
        <v>70</v>
      </c>
      <c r="D55" s="64"/>
      <c r="E55" s="56">
        <v>624</v>
      </c>
      <c r="F55" s="56">
        <v>104</v>
      </c>
      <c r="G55" s="57">
        <v>1260.48</v>
      </c>
      <c r="H55" s="57">
        <v>23.751936000000001</v>
      </c>
      <c r="I55" s="36"/>
    </row>
    <row r="56" spans="1:9" s="37" customFormat="1" ht="20.100000000000001" customHeight="1">
      <c r="A56" s="46">
        <v>15513887</v>
      </c>
      <c r="B56" s="55" t="s">
        <v>73</v>
      </c>
      <c r="C56" s="63" t="s">
        <v>74</v>
      </c>
      <c r="D56" s="64"/>
      <c r="E56" s="56">
        <v>198</v>
      </c>
      <c r="F56" s="56">
        <v>33</v>
      </c>
      <c r="G56" s="57">
        <v>441.21</v>
      </c>
      <c r="H56" s="57">
        <v>8.6961600000000008</v>
      </c>
      <c r="I56" s="36"/>
    </row>
    <row r="57" spans="1:9" s="37" customFormat="1" ht="20.100000000000001" customHeight="1">
      <c r="A57" s="46">
        <v>15513886</v>
      </c>
      <c r="B57" s="55" t="s">
        <v>75</v>
      </c>
      <c r="C57" s="63" t="s">
        <v>76</v>
      </c>
      <c r="D57" s="64"/>
      <c r="E57" s="56">
        <v>330</v>
      </c>
      <c r="F57" s="56">
        <v>165</v>
      </c>
      <c r="G57" s="57">
        <v>1105.5</v>
      </c>
      <c r="H57" s="57">
        <v>30.255224999999999</v>
      </c>
      <c r="I57" s="36"/>
    </row>
    <row r="58" spans="1:9" ht="17.45" customHeight="1">
      <c r="A58" s="32"/>
      <c r="B58" s="59"/>
      <c r="C58" s="65" t="s">
        <v>23</v>
      </c>
      <c r="D58" s="66"/>
      <c r="E58" s="16">
        <f>SUM(E55:E57)</f>
        <v>1152</v>
      </c>
      <c r="F58" s="16">
        <f>SUM(F55:F57)</f>
        <v>302</v>
      </c>
      <c r="G58" s="54">
        <f>SUM(G55:G57)</f>
        <v>2807.19</v>
      </c>
      <c r="H58" s="54">
        <f>SUM(H55:H57)</f>
        <v>62.703321000000003</v>
      </c>
      <c r="I58" s="19"/>
    </row>
    <row r="59" spans="1:9" ht="16.5" customHeight="1">
      <c r="A59" s="33"/>
      <c r="B59" s="21"/>
      <c r="C59" s="21"/>
      <c r="D59" s="21"/>
      <c r="E59" s="23"/>
      <c r="F59" s="23"/>
      <c r="G59" s="40"/>
      <c r="H59" s="40"/>
      <c r="I59" s="19"/>
    </row>
    <row r="60" spans="1:9" ht="27" customHeight="1">
      <c r="A60" s="3" t="s">
        <v>9</v>
      </c>
      <c r="B60" s="27" t="s">
        <v>77</v>
      </c>
      <c r="C60" s="34" t="s">
        <v>26</v>
      </c>
      <c r="D60" s="3" t="s">
        <v>78</v>
      </c>
      <c r="E60" s="4"/>
      <c r="F60" s="17" t="s">
        <v>10</v>
      </c>
      <c r="G60" s="41"/>
      <c r="H60" s="41" t="s">
        <v>29</v>
      </c>
      <c r="I60" s="19"/>
    </row>
    <row r="61" spans="1:9" ht="28.15" customHeight="1">
      <c r="A61" s="60" t="s">
        <v>11</v>
      </c>
      <c r="B61" s="60" t="s">
        <v>12</v>
      </c>
      <c r="C61" s="67" t="s">
        <v>20</v>
      </c>
      <c r="D61" s="67"/>
      <c r="E61" s="2" t="s">
        <v>13</v>
      </c>
      <c r="F61" s="18" t="s">
        <v>14</v>
      </c>
      <c r="G61" s="42" t="s">
        <v>15</v>
      </c>
      <c r="H61" s="42" t="s">
        <v>16</v>
      </c>
    </row>
    <row r="62" spans="1:9" s="37" customFormat="1" ht="20.100000000000001" customHeight="1">
      <c r="A62" s="46">
        <v>15513886</v>
      </c>
      <c r="B62" s="55" t="s">
        <v>75</v>
      </c>
      <c r="C62" s="63" t="s">
        <v>76</v>
      </c>
      <c r="D62" s="64"/>
      <c r="E62" s="56">
        <v>682</v>
      </c>
      <c r="F62" s="56">
        <v>341</v>
      </c>
      <c r="G62" s="57">
        <v>2284.6999999999998</v>
      </c>
      <c r="H62" s="57">
        <v>62.53</v>
      </c>
      <c r="I62" s="36"/>
    </row>
    <row r="63" spans="1:9" ht="17.45" customHeight="1">
      <c r="A63" s="32"/>
      <c r="B63" s="60"/>
      <c r="C63" s="65" t="s">
        <v>23</v>
      </c>
      <c r="D63" s="66"/>
      <c r="E63" s="16">
        <f>SUM(E62:E62)</f>
        <v>682</v>
      </c>
      <c r="F63" s="16">
        <f>SUM(F62:F62)</f>
        <v>341</v>
      </c>
      <c r="G63" s="54">
        <f>SUM(G62:G62)</f>
        <v>2284.6999999999998</v>
      </c>
      <c r="H63" s="54">
        <f>SUM(H62:H62)</f>
        <v>62.53</v>
      </c>
      <c r="I63" s="19"/>
    </row>
    <row r="64" spans="1:9" ht="16.5" customHeight="1">
      <c r="A64" s="33"/>
      <c r="B64" s="21"/>
      <c r="C64" s="21"/>
      <c r="D64" s="21"/>
      <c r="E64" s="23"/>
      <c r="F64" s="23"/>
      <c r="G64" s="40"/>
      <c r="H64" s="40"/>
      <c r="I64" s="19"/>
    </row>
    <row r="65" spans="1:9" ht="27" customHeight="1">
      <c r="A65" s="3" t="s">
        <v>9</v>
      </c>
      <c r="B65" s="27" t="s">
        <v>80</v>
      </c>
      <c r="C65" s="34" t="s">
        <v>26</v>
      </c>
      <c r="D65" s="3" t="s">
        <v>79</v>
      </c>
      <c r="E65" s="4"/>
      <c r="F65" s="17" t="s">
        <v>10</v>
      </c>
      <c r="G65" s="41"/>
      <c r="H65" s="41" t="s">
        <v>29</v>
      </c>
      <c r="I65" s="19"/>
    </row>
    <row r="66" spans="1:9" ht="28.15" customHeight="1">
      <c r="A66" s="60" t="s">
        <v>11</v>
      </c>
      <c r="B66" s="60" t="s">
        <v>12</v>
      </c>
      <c r="C66" s="67" t="s">
        <v>20</v>
      </c>
      <c r="D66" s="67"/>
      <c r="E66" s="2" t="s">
        <v>13</v>
      </c>
      <c r="F66" s="18" t="s">
        <v>14</v>
      </c>
      <c r="G66" s="42" t="s">
        <v>15</v>
      </c>
      <c r="H66" s="42" t="s">
        <v>16</v>
      </c>
    </row>
    <row r="67" spans="1:9" s="37" customFormat="1" ht="20.100000000000001" customHeight="1">
      <c r="A67" s="46">
        <v>15513886</v>
      </c>
      <c r="B67" s="55" t="s">
        <v>75</v>
      </c>
      <c r="C67" s="63" t="s">
        <v>76</v>
      </c>
      <c r="D67" s="64"/>
      <c r="E67" s="56">
        <v>682</v>
      </c>
      <c r="F67" s="56">
        <v>341</v>
      </c>
      <c r="G67" s="57">
        <v>2284.6999999999998</v>
      </c>
      <c r="H67" s="57">
        <v>62.53</v>
      </c>
      <c r="I67" s="36"/>
    </row>
    <row r="68" spans="1:9" ht="17.45" customHeight="1">
      <c r="A68" s="32"/>
      <c r="B68" s="60"/>
      <c r="C68" s="65" t="s">
        <v>23</v>
      </c>
      <c r="D68" s="66"/>
      <c r="E68" s="16">
        <f>SUM(E67:E67)</f>
        <v>682</v>
      </c>
      <c r="F68" s="16">
        <f>SUM(F67:F67)</f>
        <v>341</v>
      </c>
      <c r="G68" s="54">
        <f>SUM(G67:G67)</f>
        <v>2284.6999999999998</v>
      </c>
      <c r="H68" s="54">
        <f>SUM(H67:H67)</f>
        <v>62.53</v>
      </c>
      <c r="I68" s="19"/>
    </row>
    <row r="69" spans="1:9" ht="16.5" customHeight="1">
      <c r="A69" s="33"/>
      <c r="B69" s="21"/>
      <c r="C69" s="21"/>
      <c r="D69" s="21"/>
      <c r="E69" s="23"/>
      <c r="F69" s="23"/>
      <c r="G69" s="40"/>
      <c r="H69" s="40"/>
      <c r="I69" s="19"/>
    </row>
    <row r="70" spans="1:9" ht="27" customHeight="1">
      <c r="A70" s="3" t="s">
        <v>9</v>
      </c>
      <c r="B70" s="27" t="s">
        <v>81</v>
      </c>
      <c r="C70" s="34" t="s">
        <v>26</v>
      </c>
      <c r="D70" s="3" t="s">
        <v>82</v>
      </c>
      <c r="E70" s="4"/>
      <c r="F70" s="17" t="s">
        <v>10</v>
      </c>
      <c r="G70" s="41"/>
      <c r="H70" s="41" t="s">
        <v>29</v>
      </c>
      <c r="I70" s="19"/>
    </row>
    <row r="71" spans="1:9" ht="28.15" customHeight="1">
      <c r="A71" s="60" t="s">
        <v>11</v>
      </c>
      <c r="B71" s="60" t="s">
        <v>12</v>
      </c>
      <c r="C71" s="67" t="s">
        <v>20</v>
      </c>
      <c r="D71" s="67"/>
      <c r="E71" s="2" t="s">
        <v>13</v>
      </c>
      <c r="F71" s="18" t="s">
        <v>14</v>
      </c>
      <c r="G71" s="42" t="s">
        <v>15</v>
      </c>
      <c r="H71" s="42" t="s">
        <v>16</v>
      </c>
    </row>
    <row r="72" spans="1:9" s="37" customFormat="1" ht="20.100000000000001" customHeight="1">
      <c r="A72" s="46">
        <v>15513886</v>
      </c>
      <c r="B72" s="55" t="s">
        <v>75</v>
      </c>
      <c r="C72" s="63" t="s">
        <v>76</v>
      </c>
      <c r="D72" s="64"/>
      <c r="E72" s="56">
        <v>666</v>
      </c>
      <c r="F72" s="56">
        <v>333</v>
      </c>
      <c r="G72" s="57">
        <v>2231.1</v>
      </c>
      <c r="H72" s="57">
        <v>61.060544999999998</v>
      </c>
      <c r="I72" s="36"/>
    </row>
    <row r="73" spans="1:9" s="37" customFormat="1" ht="20.100000000000001" customHeight="1">
      <c r="A73" s="46">
        <v>15513897</v>
      </c>
      <c r="B73" s="55" t="s">
        <v>83</v>
      </c>
      <c r="C73" s="63" t="s">
        <v>84</v>
      </c>
      <c r="D73" s="64"/>
      <c r="E73" s="56">
        <v>78</v>
      </c>
      <c r="F73" s="56">
        <v>13</v>
      </c>
      <c r="G73" s="57">
        <v>83.46</v>
      </c>
      <c r="H73" s="57">
        <v>1.4332499999999999</v>
      </c>
      <c r="I73" s="36"/>
    </row>
    <row r="74" spans="1:9" ht="17.45" customHeight="1">
      <c r="A74" s="32"/>
      <c r="B74" s="60"/>
      <c r="C74" s="65" t="s">
        <v>23</v>
      </c>
      <c r="D74" s="66"/>
      <c r="E74" s="16">
        <f>SUM(E72:E73)</f>
        <v>744</v>
      </c>
      <c r="F74" s="16">
        <f>SUM(F72:F73)</f>
        <v>346</v>
      </c>
      <c r="G74" s="54">
        <f>SUM(G72:G73)</f>
        <v>2314.56</v>
      </c>
      <c r="H74" s="54">
        <f>SUM(H72:H73)</f>
        <v>62.493794999999999</v>
      </c>
      <c r="I74" s="19"/>
    </row>
    <row r="75" spans="1:9" ht="16.5" customHeight="1">
      <c r="A75" s="33"/>
      <c r="B75" s="21"/>
      <c r="C75" s="21"/>
      <c r="D75" s="21"/>
      <c r="E75" s="23"/>
      <c r="F75" s="23"/>
      <c r="G75" s="40"/>
      <c r="H75" s="40"/>
      <c r="I75" s="19"/>
    </row>
    <row r="76" spans="1:9" ht="17.45" customHeight="1">
      <c r="A76" s="33"/>
      <c r="B76" s="21"/>
      <c r="C76" s="21"/>
      <c r="D76" s="21"/>
      <c r="E76" s="23"/>
      <c r="F76" s="23"/>
      <c r="G76" s="40"/>
      <c r="H76" s="40"/>
      <c r="I76" s="19"/>
    </row>
    <row r="77" spans="1:9" ht="15.75">
      <c r="B77" s="25"/>
      <c r="C77" s="68" t="s">
        <v>22</v>
      </c>
      <c r="D77" s="68"/>
      <c r="E77" s="26">
        <f>SUM(E74,E68,E63,E58,E51,E37,E31,E24)</f>
        <v>11428</v>
      </c>
      <c r="F77" s="26">
        <f>SUM(F74,F68,F63,F58,F51,F37,F31,F24)</f>
        <v>5060</v>
      </c>
      <c r="G77" s="45">
        <f>SUM(G74,G68,G63,G58,G51,G37,G31,G24)</f>
        <v>23189.250000000004</v>
      </c>
      <c r="H77" s="45">
        <f>SUM(H74,H68,H63,H58,H51,H37,H31,H24)</f>
        <v>500.67084799999998</v>
      </c>
    </row>
    <row r="82" spans="5:5">
      <c r="E82" s="24"/>
    </row>
  </sheetData>
  <mergeCells count="46">
    <mergeCell ref="A2:G2"/>
    <mergeCell ref="C16:D16"/>
    <mergeCell ref="B9:D9"/>
    <mergeCell ref="B10:C10"/>
    <mergeCell ref="C27:D27"/>
    <mergeCell ref="C20:D20"/>
    <mergeCell ref="C24:D24"/>
    <mergeCell ref="C21:D21"/>
    <mergeCell ref="C77:D77"/>
    <mergeCell ref="C28:D28"/>
    <mergeCell ref="C31:D31"/>
    <mergeCell ref="C34:D34"/>
    <mergeCell ref="C40:D40"/>
    <mergeCell ref="C41:D41"/>
    <mergeCell ref="C51:D51"/>
    <mergeCell ref="C54:D54"/>
    <mergeCell ref="C55:D55"/>
    <mergeCell ref="C56:D56"/>
    <mergeCell ref="C57:D57"/>
    <mergeCell ref="C58:D58"/>
    <mergeCell ref="C36:D36"/>
    <mergeCell ref="C35:D35"/>
    <mergeCell ref="C37:D37"/>
    <mergeCell ref="C61:D61"/>
    <mergeCell ref="C67:D67"/>
    <mergeCell ref="C68:D68"/>
    <mergeCell ref="C71:D71"/>
    <mergeCell ref="C62:D62"/>
    <mergeCell ref="C63:D63"/>
    <mergeCell ref="C66:D66"/>
    <mergeCell ref="C50:D50"/>
    <mergeCell ref="C72:D72"/>
    <mergeCell ref="C73:D73"/>
    <mergeCell ref="C74:D74"/>
    <mergeCell ref="C22:D22"/>
    <mergeCell ref="C23:D23"/>
    <mergeCell ref="C29:D29"/>
    <mergeCell ref="C30:D30"/>
    <mergeCell ref="C42:D42"/>
    <mergeCell ref="C43:D43"/>
    <mergeCell ref="C44:D44"/>
    <mergeCell ref="C45:D45"/>
    <mergeCell ref="C46:D46"/>
    <mergeCell ref="C47:D47"/>
    <mergeCell ref="C48:D48"/>
    <mergeCell ref="C49:D49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2025-01-02T06:17:53Z</dcterms:modified>
</cp:coreProperties>
</file>