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33" r:id="rId5"/>
  </pivotCaches>
</workbook>
</file>

<file path=xl/calcChain.xml><?xml version="1.0" encoding="utf-8"?>
<calcChain xmlns="http://schemas.openxmlformats.org/spreadsheetml/2006/main">
  <c r="O12" i="1" l="1"/>
  <c r="N12" i="1"/>
  <c r="O3" i="1"/>
  <c r="N3" i="1"/>
</calcChain>
</file>

<file path=xl/sharedStrings.xml><?xml version="1.0" encoding="utf-8"?>
<sst xmlns="http://schemas.openxmlformats.org/spreadsheetml/2006/main" count="145" uniqueCount="68">
  <si>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</si>
  <si>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</si>
  <si>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</si>
  <si>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</si>
  <si>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</si>
  <si>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</si>
  <si>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</si>
  <si>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</si>
  <si>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</si>
  <si>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</si>
  <si>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</si>
  <si>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</si>
  <si>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</si>
  <si>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</si>
  <si>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</si>
  <si>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</si>
  <si>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</si>
  <si>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</si>
  <si>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</si>
  <si>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</si>
  <si>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</si>
  <si>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26360395-000-005</t>
  </si>
  <si>
    <t>451127320 SHORT SHIP FEE</t>
  </si>
  <si>
    <t>108160975-1</t>
  </si>
  <si>
    <t>SHORT</t>
  </si>
  <si>
    <t>SD3</t>
  </si>
  <si>
    <t>FUR</t>
  </si>
  <si>
    <t>MAR'25</t>
  </si>
  <si>
    <t>CB2500642</t>
  </si>
  <si>
    <t>15910786-000-028</t>
  </si>
  <si>
    <t>451175147 SHORT SHIP FEE</t>
  </si>
  <si>
    <t>108178783-1</t>
  </si>
  <si>
    <t>451178979 SHORT SHIP FEE</t>
  </si>
  <si>
    <t>108181350-1</t>
  </si>
  <si>
    <t>39936235-000-000</t>
  </si>
  <si>
    <t>451200344 SHORT SHIP FEE</t>
  </si>
  <si>
    <t>108188632-1</t>
  </si>
  <si>
    <t>LGT</t>
  </si>
  <si>
    <t>14023346-000-000</t>
  </si>
  <si>
    <t>451204255 SHORT SHIP FEE</t>
  </si>
  <si>
    <t>108190162-1</t>
  </si>
  <si>
    <t>451206957 SHORT SHIP FEE</t>
  </si>
  <si>
    <t>108191151-1</t>
  </si>
  <si>
    <t>451261865 SHORT SHIP FEE</t>
  </si>
  <si>
    <t>108211306-1</t>
  </si>
  <si>
    <t>451317149 SHORT SHIP FEE</t>
  </si>
  <si>
    <t>108230920-1</t>
  </si>
  <si>
    <t>451319457 SHORT SHIP FEE</t>
  </si>
  <si>
    <t>108231974-1</t>
  </si>
  <si>
    <t>14027869-000-000</t>
  </si>
  <si>
    <t>451351832 SHORT SHIP FEE</t>
  </si>
  <si>
    <t>108243343-1</t>
  </si>
  <si>
    <t>451359202 SHORT SHIP FEE</t>
  </si>
  <si>
    <t>108246504-1</t>
  </si>
  <si>
    <t>17880183-000-000</t>
  </si>
  <si>
    <t>451596687 SHORT SHIP FEE</t>
  </si>
  <si>
    <t>108336403-1</t>
  </si>
  <si>
    <t>20439489-000-004</t>
  </si>
  <si>
    <t>451604899 SHORT SHIP FEE</t>
  </si>
  <si>
    <t>108338404-1</t>
  </si>
  <si>
    <t>20439489-000-002</t>
  </si>
  <si>
    <t>451862412 SHORT SHIP FEE</t>
  </si>
  <si>
    <t>108438773-1</t>
  </si>
  <si>
    <t>Row Labels</t>
  </si>
  <si>
    <t>Sum of Total</t>
  </si>
  <si>
    <t>Grand Total</t>
  </si>
  <si>
    <t>BASI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</si>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</sst>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CoC5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107947322-1</v>
          </cell>
          <cell r="E2" t="str">
            <v>ADUL</v>
          </cell>
          <cell r="F2" t="str">
            <v>SD3</v>
          </cell>
        </row>
        <row r="3">
          <cell r="D3" t="str">
            <v>108033410-1</v>
          </cell>
          <cell r="E3" t="str">
            <v>ADUL</v>
          </cell>
          <cell r="F3" t="str">
            <v>WDC</v>
          </cell>
        </row>
        <row r="4">
          <cell r="D4" t="str">
            <v>108033410-1</v>
          </cell>
          <cell r="E4" t="str">
            <v>ADUL</v>
          </cell>
          <cell r="F4" t="str">
            <v>WDC</v>
          </cell>
        </row>
        <row r="5">
          <cell r="D5" t="str">
            <v>107718006-1</v>
          </cell>
          <cell r="E5" t="str">
            <v>BATH</v>
          </cell>
          <cell r="F5" t="str">
            <v>SD2</v>
          </cell>
        </row>
        <row r="6">
          <cell r="D6" t="str">
            <v>108030612-1</v>
          </cell>
          <cell r="E6" t="str">
            <v>ADUL</v>
          </cell>
          <cell r="F6" t="str">
            <v>SD2</v>
          </cell>
        </row>
        <row r="7">
          <cell r="D7" t="str">
            <v>108076384-1</v>
          </cell>
          <cell r="E7" t="str">
            <v>BLK</v>
          </cell>
          <cell r="F7" t="str">
            <v>WDC</v>
          </cell>
        </row>
        <row r="8">
          <cell r="D8" t="str">
            <v>107706332-1</v>
          </cell>
          <cell r="E8" t="str">
            <v>ADUL</v>
          </cell>
          <cell r="F8" t="str">
            <v>SD2</v>
          </cell>
        </row>
        <row r="9">
          <cell r="D9" t="str">
            <v>107706332-1</v>
          </cell>
          <cell r="E9" t="str">
            <v>ADUL</v>
          </cell>
          <cell r="F9" t="str">
            <v>SD2</v>
          </cell>
        </row>
        <row r="10">
          <cell r="D10" t="str">
            <v>107736929-1</v>
          </cell>
          <cell r="E10" t="str">
            <v>ADUL</v>
          </cell>
          <cell r="F10" t="str">
            <v>SD2</v>
          </cell>
        </row>
        <row r="11">
          <cell r="D11" t="str">
            <v>107736929-1</v>
          </cell>
          <cell r="E11" t="str">
            <v>ADUL</v>
          </cell>
          <cell r="F11" t="str">
            <v>SD2</v>
          </cell>
        </row>
        <row r="12">
          <cell r="D12" t="str">
            <v>108030414-2</v>
          </cell>
          <cell r="E12" t="str">
            <v>YOUT</v>
          </cell>
          <cell r="F12" t="str">
            <v>SD2</v>
          </cell>
        </row>
        <row r="13">
          <cell r="D13" t="str">
            <v>108030414-2</v>
          </cell>
          <cell r="E13" t="str">
            <v>YOUT</v>
          </cell>
          <cell r="F13" t="str">
            <v>SD2</v>
          </cell>
        </row>
        <row r="14">
          <cell r="D14" t="str">
            <v>108030414-2</v>
          </cell>
          <cell r="E14" t="str">
            <v>YOUT</v>
          </cell>
          <cell r="F14" t="str">
            <v>SD2</v>
          </cell>
        </row>
        <row r="15">
          <cell r="D15" t="str">
            <v>107708787-1</v>
          </cell>
          <cell r="E15" t="str">
            <v>BATH</v>
          </cell>
          <cell r="F15" t="str">
            <v>SD2</v>
          </cell>
        </row>
        <row r="16">
          <cell r="D16" t="str">
            <v>108031166-1</v>
          </cell>
          <cell r="E16" t="str">
            <v>FUR</v>
          </cell>
          <cell r="F16" t="str">
            <v>SD3</v>
          </cell>
        </row>
        <row r="17">
          <cell r="D17" t="str">
            <v>108076385-1</v>
          </cell>
          <cell r="E17" t="str">
            <v>FUR</v>
          </cell>
          <cell r="F17" t="str">
            <v>SD3</v>
          </cell>
        </row>
        <row r="18">
          <cell r="D18" t="str">
            <v>108033527-1</v>
          </cell>
          <cell r="E18" t="str">
            <v>ADUL</v>
          </cell>
          <cell r="F18" t="str">
            <v>SD2</v>
          </cell>
        </row>
        <row r="19">
          <cell r="D19" t="str">
            <v>107955954-2</v>
          </cell>
          <cell r="E19" t="str">
            <v>ADUL</v>
          </cell>
          <cell r="F19" t="str">
            <v>SD3</v>
          </cell>
        </row>
        <row r="20">
          <cell r="D20" t="str">
            <v>107678315-1</v>
          </cell>
          <cell r="E20" t="str">
            <v>ADUL</v>
          </cell>
          <cell r="F20" t="str">
            <v>SD2</v>
          </cell>
        </row>
        <row r="21">
          <cell r="D21" t="str">
            <v>107960629-1</v>
          </cell>
          <cell r="E21" t="str">
            <v>ADUL</v>
          </cell>
          <cell r="F21" t="str">
            <v>SD3</v>
          </cell>
        </row>
        <row r="22">
          <cell r="D22" t="str">
            <v>107678315-1</v>
          </cell>
          <cell r="E22" t="str">
            <v>ADUL</v>
          </cell>
          <cell r="F22" t="str">
            <v>SD2</v>
          </cell>
        </row>
        <row r="23">
          <cell r="D23" t="str">
            <v>108030411-2</v>
          </cell>
          <cell r="E23" t="str">
            <v>ADUL</v>
          </cell>
          <cell r="F23" t="str">
            <v>SD3</v>
          </cell>
        </row>
        <row r="24">
          <cell r="D24" t="str">
            <v>108030566-1</v>
          </cell>
          <cell r="E24" t="str">
            <v>ADUL</v>
          </cell>
          <cell r="F24" t="str">
            <v>SD3</v>
          </cell>
        </row>
        <row r="25">
          <cell r="D25" t="str">
            <v>107955996-1</v>
          </cell>
          <cell r="E25" t="str">
            <v>ADUL</v>
          </cell>
          <cell r="F25" t="str">
            <v>SD3</v>
          </cell>
        </row>
        <row r="26">
          <cell r="D26" t="str">
            <v>108246504-1</v>
          </cell>
          <cell r="E26" t="str">
            <v>FUR</v>
          </cell>
          <cell r="F26" t="str">
            <v>SD3</v>
          </cell>
        </row>
        <row r="27">
          <cell r="D27" t="str">
            <v>108031161-1</v>
          </cell>
          <cell r="E27" t="str">
            <v>ADUL</v>
          </cell>
          <cell r="F27" t="str">
            <v>WDC</v>
          </cell>
        </row>
        <row r="28">
          <cell r="D28" t="str">
            <v>107787344-1</v>
          </cell>
          <cell r="E28" t="str">
            <v>SHET</v>
          </cell>
          <cell r="F28" t="str">
            <v>SD3</v>
          </cell>
        </row>
        <row r="29">
          <cell r="D29" t="str">
            <v>107719944-1</v>
          </cell>
          <cell r="E29" t="str">
            <v>SHET</v>
          </cell>
          <cell r="F29" t="str">
            <v>SD2</v>
          </cell>
        </row>
        <row r="30">
          <cell r="D30" t="str">
            <v>107710832-1</v>
          </cell>
          <cell r="E30" t="str">
            <v>WIN</v>
          </cell>
          <cell r="F30" t="str">
            <v>SD2</v>
          </cell>
        </row>
        <row r="31">
          <cell r="D31" t="str">
            <v>107710832-1</v>
          </cell>
          <cell r="E31" t="str">
            <v>WIN</v>
          </cell>
          <cell r="F31" t="str">
            <v>SD2</v>
          </cell>
        </row>
        <row r="32">
          <cell r="D32" t="str">
            <v>107723377-1</v>
          </cell>
          <cell r="E32" t="str">
            <v>WIN</v>
          </cell>
          <cell r="F32" t="str">
            <v>SD2</v>
          </cell>
        </row>
        <row r="33">
          <cell r="D33" t="str">
            <v>107854494-1</v>
          </cell>
          <cell r="E33" t="str">
            <v>BASI</v>
          </cell>
          <cell r="F33" t="str">
            <v>SD2</v>
          </cell>
        </row>
        <row r="34">
          <cell r="D34" t="str">
            <v>108178783-1</v>
          </cell>
          <cell r="E34" t="str">
            <v>BASI</v>
          </cell>
          <cell r="F34" t="str">
            <v>SD3</v>
          </cell>
        </row>
        <row r="35">
          <cell r="D35" t="str">
            <v>108178783-1</v>
          </cell>
          <cell r="E35" t="str">
            <v>BASI</v>
          </cell>
          <cell r="F35" t="str">
            <v>SD3</v>
          </cell>
        </row>
        <row r="36">
          <cell r="D36" t="str">
            <v>107718006-1</v>
          </cell>
          <cell r="E36" t="str">
            <v>BATH</v>
          </cell>
          <cell r="F36" t="str">
            <v>SD2</v>
          </cell>
        </row>
        <row r="37">
          <cell r="D37" t="str">
            <v>107783665-1</v>
          </cell>
          <cell r="E37" t="str">
            <v>BATH</v>
          </cell>
          <cell r="F37" t="str">
            <v>SD3</v>
          </cell>
        </row>
        <row r="38">
          <cell r="D38" t="str">
            <v>107783665-2</v>
          </cell>
          <cell r="E38" t="str">
            <v>BATH</v>
          </cell>
          <cell r="F38" t="str">
            <v>SD3</v>
          </cell>
        </row>
        <row r="39">
          <cell r="D39" t="str">
            <v>107785846-1</v>
          </cell>
          <cell r="E39" t="str">
            <v>BATH</v>
          </cell>
          <cell r="F39" t="str">
            <v>SD3</v>
          </cell>
        </row>
        <row r="40">
          <cell r="D40" t="str">
            <v>108030406-1</v>
          </cell>
          <cell r="E40" t="str">
            <v>BATH</v>
          </cell>
          <cell r="F40" t="str">
            <v>SD2</v>
          </cell>
        </row>
        <row r="41">
          <cell r="D41" t="str">
            <v>107710444-1</v>
          </cell>
          <cell r="E41" t="str">
            <v>BATH</v>
          </cell>
          <cell r="F41" t="str">
            <v>SD2</v>
          </cell>
        </row>
        <row r="42">
          <cell r="D42" t="str">
            <v>107710444-1</v>
          </cell>
          <cell r="E42" t="str">
            <v>BATH</v>
          </cell>
          <cell r="F42" t="str">
            <v>SD2</v>
          </cell>
        </row>
        <row r="43">
          <cell r="D43" t="str">
            <v>108081942-1</v>
          </cell>
          <cell r="E43" t="str">
            <v>ADUL</v>
          </cell>
          <cell r="F43" t="str">
            <v>SD3</v>
          </cell>
        </row>
        <row r="44">
          <cell r="D44" t="str">
            <v>108031163-1</v>
          </cell>
          <cell r="E44" t="str">
            <v>ADUL</v>
          </cell>
          <cell r="F44" t="str">
            <v>SD2</v>
          </cell>
        </row>
        <row r="45">
          <cell r="D45" t="str">
            <v>108031164-1</v>
          </cell>
          <cell r="E45" t="str">
            <v>SHET</v>
          </cell>
          <cell r="F45" t="str">
            <v>WDC</v>
          </cell>
        </row>
        <row r="46">
          <cell r="D46" t="str">
            <v>107723614-1</v>
          </cell>
          <cell r="E46" t="str">
            <v>BATH</v>
          </cell>
          <cell r="F46" t="str">
            <v>SD2</v>
          </cell>
        </row>
        <row r="47">
          <cell r="D47" t="str">
            <v>107723614-1</v>
          </cell>
          <cell r="E47" t="str">
            <v>BATH</v>
          </cell>
          <cell r="F47" t="str">
            <v>SD2</v>
          </cell>
        </row>
        <row r="48">
          <cell r="D48" t="str">
            <v>108029777-1</v>
          </cell>
          <cell r="E48" t="str">
            <v>TOWL</v>
          </cell>
          <cell r="F48" t="str">
            <v>SD2</v>
          </cell>
        </row>
        <row r="49">
          <cell r="D49" t="str">
            <v>108030410-1</v>
          </cell>
          <cell r="E49" t="str">
            <v>TOWL</v>
          </cell>
          <cell r="F49" t="str">
            <v>SD3</v>
          </cell>
        </row>
        <row r="50">
          <cell r="D50" t="str">
            <v>108079973-1</v>
          </cell>
          <cell r="E50" t="str">
            <v>FUR</v>
          </cell>
          <cell r="F50" t="str">
            <v>SD3</v>
          </cell>
        </row>
        <row r="51">
          <cell r="D51" t="str">
            <v>108031165-1</v>
          </cell>
          <cell r="E51" t="str">
            <v>LGT</v>
          </cell>
          <cell r="F51" t="str">
            <v>SD3</v>
          </cell>
        </row>
        <row r="52">
          <cell r="D52" t="str">
            <v>107716898-1</v>
          </cell>
          <cell r="E52" t="str">
            <v>ADUL</v>
          </cell>
          <cell r="F52" t="str">
            <v>SD2</v>
          </cell>
        </row>
        <row r="53">
          <cell r="D53" t="str">
            <v>108031167-1</v>
          </cell>
          <cell r="E53" t="str">
            <v>BLK</v>
          </cell>
          <cell r="F53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36769791666" createdVersion="4" refreshedVersion="4" minRefreshableVersion="3" recordCount="14">
  <cacheSource type="worksheet">
    <worksheetSource ref="A1:T1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18T00:00:00" maxDate="2025-03-08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1127320" maxValue="45186241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2-17T00:00:00" maxDate="2025-03-07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ntainsBlank="1" count="4">
        <s v="FUR"/>
        <s v="BASI"/>
        <s v="LGT"/>
        <m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93" maxValue="24279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Adjustments"/>
    <d v="2025-02-18T00:00:00"/>
    <s v="26360395-000-005"/>
    <s v="451127320 SHORT SHIP FEE"/>
    <n v="451127320"/>
    <s v="108160975-1"/>
    <m/>
    <m/>
    <d v="2025-02-17T00:00:00"/>
    <n v="1"/>
    <m/>
    <n v="-20"/>
    <s v="SHORT"/>
    <s v="SD3"/>
    <x v="0"/>
    <n v="1001268"/>
    <d v="2025-03-28T00:00:00"/>
    <n v="242793"/>
    <s v="MAR'25"/>
    <s v="CB2500642"/>
  </r>
  <r>
    <s v="Adjustments"/>
    <d v="2025-02-20T00:00:00"/>
    <s v="15910786-000-028"/>
    <s v="451175147 SHORT SHIP FEE"/>
    <n v="451175147"/>
    <s v="108178783-1"/>
    <m/>
    <m/>
    <d v="2025-02-18T00:00:00"/>
    <n v="1"/>
    <m/>
    <n v="-20"/>
    <s v="SHORT"/>
    <s v="SD3"/>
    <x v="1"/>
    <n v="1001268"/>
    <d v="2025-03-28T00:00:00"/>
    <n v="242793"/>
    <s v="MAR'25"/>
    <s v="CB2500642"/>
  </r>
  <r>
    <s v="Adjustments"/>
    <d v="2025-02-19T00:00:00"/>
    <s v="26360395-000-005"/>
    <s v="451178979 SHORT SHIP FEE"/>
    <n v="451178979"/>
    <s v="108181350-1"/>
    <m/>
    <m/>
    <d v="2025-02-18T00:00:00"/>
    <n v="1"/>
    <m/>
    <n v="-20"/>
    <s v="SHORT"/>
    <s v="SD3"/>
    <x v="0"/>
    <n v="1001268"/>
    <d v="2025-03-28T00:00:00"/>
    <n v="242793"/>
    <s v="MAR'25"/>
    <s v="CB2500642"/>
  </r>
  <r>
    <s v="Adjustments"/>
    <d v="2025-02-21T00:00:00"/>
    <s v="39936235-000-000"/>
    <s v="451200344 SHORT SHIP FEE"/>
    <n v="451200344"/>
    <s v="108188632-1"/>
    <m/>
    <m/>
    <d v="2025-02-19T00:00:00"/>
    <n v="1"/>
    <m/>
    <n v="-20"/>
    <s v="SHORT"/>
    <s v="SD3"/>
    <x v="2"/>
    <n v="1001268"/>
    <d v="2025-03-28T00:00:00"/>
    <n v="242793"/>
    <s v="MAR'25"/>
    <s v="CB2500642"/>
  </r>
  <r>
    <s v="Adjustments"/>
    <d v="2025-03-03T00:00:00"/>
    <s v="14023346-000-000"/>
    <s v="451204255 SHORT SHIP FEE"/>
    <n v="451204255"/>
    <s v="108190162-1"/>
    <m/>
    <m/>
    <d v="2025-02-19T00:00:00"/>
    <n v="1"/>
    <m/>
    <n v="-20"/>
    <s v="SHORT"/>
    <s v="SD3"/>
    <x v="3"/>
    <n v="1001268"/>
    <d v="2025-03-28T00:00:00"/>
    <n v="242793"/>
    <s v="MAR'25"/>
    <s v="CB2500642"/>
  </r>
  <r>
    <s v="Adjustments"/>
    <d v="2025-03-03T00:00:00"/>
    <s v="14023346-000-000"/>
    <s v="451206957 SHORT SHIP FEE"/>
    <n v="451206957"/>
    <s v="108191151-1"/>
    <m/>
    <m/>
    <d v="2025-02-19T00:00:00"/>
    <n v="1"/>
    <m/>
    <n v="-20"/>
    <s v="SHORT"/>
    <s v="SD3"/>
    <x v="3"/>
    <n v="1001268"/>
    <d v="2025-03-28T00:00:00"/>
    <n v="242793"/>
    <s v="MAR'25"/>
    <s v="CB2500642"/>
  </r>
  <r>
    <s v="Adjustments"/>
    <d v="2025-03-03T00:00:00"/>
    <s v="14023346-000-000"/>
    <s v="451261865 SHORT SHIP FEE"/>
    <n v="451261865"/>
    <s v="108211306-1"/>
    <m/>
    <m/>
    <d v="2025-02-20T00:00:00"/>
    <n v="1"/>
    <m/>
    <n v="-20"/>
    <s v="SHORT"/>
    <s v="SD3"/>
    <x v="3"/>
    <n v="1001268"/>
    <d v="2025-03-28T00:00:00"/>
    <n v="242793"/>
    <s v="MAR'25"/>
    <s v="CB2500642"/>
  </r>
  <r>
    <s v="Adjustments"/>
    <d v="2025-02-25T00:00:00"/>
    <s v="26360395-000-005"/>
    <s v="451317149 SHORT SHIP FEE"/>
    <n v="451317149"/>
    <s v="108230920-1"/>
    <m/>
    <m/>
    <d v="2025-02-21T00:00:00"/>
    <n v="1"/>
    <m/>
    <n v="-20"/>
    <s v="SHORT"/>
    <s v="SD3"/>
    <x v="0"/>
    <n v="1001268"/>
    <d v="2025-03-28T00:00:00"/>
    <n v="242793"/>
    <s v="MAR'25"/>
    <s v="CB2500642"/>
  </r>
  <r>
    <s v="Adjustments"/>
    <d v="2025-02-25T00:00:00"/>
    <s v="26360395-000-005"/>
    <s v="451319457 SHORT SHIP FEE"/>
    <n v="451319457"/>
    <s v="108231974-1"/>
    <m/>
    <m/>
    <d v="2025-02-21T00:00:00"/>
    <n v="1"/>
    <m/>
    <n v="-20"/>
    <s v="SHORT"/>
    <s v="SD3"/>
    <x v="0"/>
    <n v="1001268"/>
    <d v="2025-03-28T00:00:00"/>
    <n v="242793"/>
    <s v="MAR'25"/>
    <s v="CB2500642"/>
  </r>
  <r>
    <s v="Adjustments"/>
    <d v="2025-03-03T00:00:00"/>
    <s v="14027869-000-000"/>
    <s v="451351832 SHORT SHIP FEE"/>
    <n v="451351832"/>
    <s v="108243343-1"/>
    <m/>
    <m/>
    <d v="2025-02-22T00:00:00"/>
    <n v="1"/>
    <m/>
    <n v="-20"/>
    <s v="SHORT"/>
    <s v="SD3"/>
    <x v="3"/>
    <n v="1001268"/>
    <d v="2025-03-28T00:00:00"/>
    <n v="242793"/>
    <s v="MAR'25"/>
    <s v="CB2500642"/>
  </r>
  <r>
    <s v="Adjustments"/>
    <d v="2025-02-25T00:00:00"/>
    <s v="26360395-000-005"/>
    <s v="451359202 SHORT SHIP FEE"/>
    <n v="451359202"/>
    <s v="108246504-1"/>
    <m/>
    <m/>
    <d v="2025-02-22T00:00:00"/>
    <n v="1"/>
    <m/>
    <n v="-20"/>
    <s v="SHORT"/>
    <s v="SD3"/>
    <x v="0"/>
    <n v="1001268"/>
    <d v="2025-03-28T00:00:00"/>
    <n v="242793"/>
    <s v="MAR'25"/>
    <s v="CB2500642"/>
  </r>
  <r>
    <s v="Adjustments"/>
    <d v="2025-03-03T00:00:00"/>
    <s v="17880183-000-000"/>
    <s v="451596687 SHORT SHIP FEE"/>
    <n v="451596687"/>
    <s v="108336403-1"/>
    <m/>
    <m/>
    <d v="2025-02-28T00:00:00"/>
    <n v="1"/>
    <m/>
    <n v="-20"/>
    <s v="SHORT"/>
    <s v="SD3"/>
    <x v="0"/>
    <n v="1001268"/>
    <d v="2025-03-28T00:00:00"/>
    <n v="242793"/>
    <s v="MAR'25"/>
    <s v="CB2500642"/>
  </r>
  <r>
    <s v="Adjustments"/>
    <d v="2025-03-03T00:00:00"/>
    <s v="20439489-000-004"/>
    <s v="451604899 SHORT SHIP FEE"/>
    <n v="451604899"/>
    <s v="108338404-1"/>
    <m/>
    <m/>
    <d v="2025-02-28T00:00:00"/>
    <n v="1"/>
    <m/>
    <n v="-20"/>
    <s v="SHORT"/>
    <s v="SD3"/>
    <x v="0"/>
    <n v="1001268"/>
    <d v="2025-03-28T00:00:00"/>
    <n v="242793"/>
    <s v="MAR'25"/>
    <s v="CB2500642"/>
  </r>
  <r>
    <s v="Adjustments"/>
    <d v="2025-03-07T00:00:00"/>
    <s v="20439489-000-002"/>
    <s v="451862412 SHORT SHIP FEE"/>
    <n v="451862412"/>
    <s v="108438773-1"/>
    <m/>
    <m/>
    <d v="2025-03-06T00:00:00"/>
    <n v="1"/>
    <m/>
    <n v="-20"/>
    <s v="SHORT"/>
    <s v="SD3"/>
    <x v="0"/>
    <n v="1001268"/>
    <d v="2025-03-28T00:00:00"/>
    <n v="242793"/>
    <s v="MAR'25"/>
    <s v="CB25006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9:I24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N35" sqref="N35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6" customFormat="1" ht="13.5" customHeight="1" x14ac:dyDescent="0.25">
      <c r="A2" s="10" t="s">
        <v>20</v>
      </c>
      <c r="B2" s="11">
        <v>45706</v>
      </c>
      <c r="C2" s="12" t="s">
        <v>21</v>
      </c>
      <c r="D2" s="12" t="s">
        <v>22</v>
      </c>
      <c r="E2" s="12">
        <v>451127320</v>
      </c>
      <c r="F2" s="12" t="s">
        <v>23</v>
      </c>
      <c r="G2" s="12"/>
      <c r="H2" s="12"/>
      <c r="I2" s="11">
        <v>45705</v>
      </c>
      <c r="J2" s="13">
        <v>1</v>
      </c>
      <c r="K2" s="14"/>
      <c r="L2" s="14">
        <v>-20</v>
      </c>
      <c r="M2" s="15" t="s">
        <v>24</v>
      </c>
      <c r="N2" s="16" t="s">
        <v>25</v>
      </c>
      <c r="O2" s="16" t="s">
        <v>26</v>
      </c>
      <c r="P2" s="16">
        <v>1001268</v>
      </c>
      <c r="Q2" s="17">
        <v>45744</v>
      </c>
      <c r="R2" s="16">
        <v>242793</v>
      </c>
      <c r="S2" s="18" t="s">
        <v>27</v>
      </c>
      <c r="T2" s="16" t="s">
        <v>28</v>
      </c>
    </row>
    <row r="3" spans="1:23" s="16" customFormat="1" ht="13.5" customHeight="1" x14ac:dyDescent="0.25">
      <c r="A3" s="10" t="s">
        <v>20</v>
      </c>
      <c r="B3" s="11">
        <v>45708</v>
      </c>
      <c r="C3" s="12" t="s">
        <v>29</v>
      </c>
      <c r="D3" s="12" t="s">
        <v>30</v>
      </c>
      <c r="E3" s="12">
        <v>451175147</v>
      </c>
      <c r="F3" s="12" t="s">
        <v>31</v>
      </c>
      <c r="G3" s="12"/>
      <c r="H3" s="12"/>
      <c r="I3" s="11">
        <v>45706</v>
      </c>
      <c r="J3" s="13">
        <v>1</v>
      </c>
      <c r="K3" s="14"/>
      <c r="L3" s="14">
        <v>-20</v>
      </c>
      <c r="M3" s="15" t="s">
        <v>24</v>
      </c>
      <c r="N3" s="16" t="str">
        <f>VLOOKUP(F3,[1]Sheet1!$D$1:$F$65536,3,FALSE)</f>
        <v>SD3</v>
      </c>
      <c r="O3" s="16" t="str">
        <f>VLOOKUP(F3,[1]Sheet1!$D$1:$F$65536,2,FALSE)</f>
        <v>BASI</v>
      </c>
      <c r="P3" s="16">
        <v>1001268</v>
      </c>
      <c r="Q3" s="17">
        <v>45744</v>
      </c>
      <c r="R3" s="16">
        <v>242793</v>
      </c>
      <c r="S3" s="18" t="s">
        <v>27</v>
      </c>
      <c r="T3" s="16" t="s">
        <v>28</v>
      </c>
    </row>
    <row r="4" spans="1:23" s="16" customFormat="1" ht="13.5" customHeight="1" x14ac:dyDescent="0.25">
      <c r="A4" s="10" t="s">
        <v>20</v>
      </c>
      <c r="B4" s="11">
        <v>45707</v>
      </c>
      <c r="C4" s="12" t="s">
        <v>21</v>
      </c>
      <c r="D4" s="12" t="s">
        <v>32</v>
      </c>
      <c r="E4" s="12">
        <v>451178979</v>
      </c>
      <c r="F4" s="12" t="s">
        <v>33</v>
      </c>
      <c r="G4" s="12"/>
      <c r="H4" s="12"/>
      <c r="I4" s="11">
        <v>45706</v>
      </c>
      <c r="J4" s="13">
        <v>1</v>
      </c>
      <c r="K4" s="14"/>
      <c r="L4" s="14">
        <v>-20</v>
      </c>
      <c r="M4" s="15" t="s">
        <v>24</v>
      </c>
      <c r="N4" s="16" t="s">
        <v>25</v>
      </c>
      <c r="O4" s="16" t="s">
        <v>26</v>
      </c>
      <c r="P4" s="16">
        <v>1001268</v>
      </c>
      <c r="Q4" s="17">
        <v>45744</v>
      </c>
      <c r="R4" s="16">
        <v>242793</v>
      </c>
      <c r="S4" s="18" t="s">
        <v>27</v>
      </c>
      <c r="T4" s="16" t="s">
        <v>28</v>
      </c>
    </row>
    <row r="5" spans="1:23" s="16" customFormat="1" ht="13.5" customHeight="1" x14ac:dyDescent="0.25">
      <c r="A5" s="10" t="s">
        <v>20</v>
      </c>
      <c r="B5" s="11">
        <v>45709</v>
      </c>
      <c r="C5" s="12" t="s">
        <v>34</v>
      </c>
      <c r="D5" s="12" t="s">
        <v>35</v>
      </c>
      <c r="E5" s="12">
        <v>451200344</v>
      </c>
      <c r="F5" s="12" t="s">
        <v>36</v>
      </c>
      <c r="G5" s="12"/>
      <c r="H5" s="12"/>
      <c r="I5" s="11">
        <v>45707</v>
      </c>
      <c r="J5" s="13">
        <v>1</v>
      </c>
      <c r="K5" s="14"/>
      <c r="L5" s="14">
        <v>-20</v>
      </c>
      <c r="M5" s="15" t="s">
        <v>24</v>
      </c>
      <c r="N5" s="16" t="s">
        <v>25</v>
      </c>
      <c r="O5" s="16" t="s">
        <v>37</v>
      </c>
      <c r="P5" s="16">
        <v>1001268</v>
      </c>
      <c r="Q5" s="17">
        <v>45744</v>
      </c>
      <c r="R5" s="16">
        <v>242793</v>
      </c>
      <c r="S5" s="18" t="s">
        <v>27</v>
      </c>
      <c r="T5" s="16" t="s">
        <v>28</v>
      </c>
    </row>
    <row r="6" spans="1:23" s="16" customFormat="1" ht="14.25" customHeight="1" x14ac:dyDescent="0.25">
      <c r="A6" s="10" t="s">
        <v>20</v>
      </c>
      <c r="B6" s="11">
        <v>45719</v>
      </c>
      <c r="C6" s="12" t="s">
        <v>38</v>
      </c>
      <c r="D6" s="12" t="s">
        <v>39</v>
      </c>
      <c r="E6" s="12">
        <v>451204255</v>
      </c>
      <c r="F6" s="12" t="s">
        <v>40</v>
      </c>
      <c r="G6" s="12"/>
      <c r="H6" s="12"/>
      <c r="I6" s="11">
        <v>45707</v>
      </c>
      <c r="J6" s="13">
        <v>1</v>
      </c>
      <c r="K6" s="14"/>
      <c r="L6" s="14">
        <v>-20</v>
      </c>
      <c r="M6" s="15" t="s">
        <v>24</v>
      </c>
      <c r="N6" s="16" t="s">
        <v>25</v>
      </c>
      <c r="P6" s="16">
        <v>1001268</v>
      </c>
      <c r="Q6" s="17">
        <v>45744</v>
      </c>
      <c r="R6" s="16">
        <v>242793</v>
      </c>
      <c r="S6" s="18" t="s">
        <v>27</v>
      </c>
      <c r="T6" s="16" t="s">
        <v>28</v>
      </c>
    </row>
    <row r="7" spans="1:23" s="16" customFormat="1" ht="13.5" customHeight="1" x14ac:dyDescent="0.25">
      <c r="A7" s="10" t="s">
        <v>20</v>
      </c>
      <c r="B7" s="11">
        <v>45719</v>
      </c>
      <c r="C7" s="12" t="s">
        <v>38</v>
      </c>
      <c r="D7" s="12" t="s">
        <v>41</v>
      </c>
      <c r="E7" s="12">
        <v>451206957</v>
      </c>
      <c r="F7" s="12" t="s">
        <v>42</v>
      </c>
      <c r="G7" s="12"/>
      <c r="H7" s="12"/>
      <c r="I7" s="11">
        <v>45707</v>
      </c>
      <c r="J7" s="13">
        <v>1</v>
      </c>
      <c r="K7" s="14"/>
      <c r="L7" s="14">
        <v>-20</v>
      </c>
      <c r="M7" s="15" t="s">
        <v>24</v>
      </c>
      <c r="N7" s="16" t="s">
        <v>25</v>
      </c>
      <c r="P7" s="16">
        <v>1001268</v>
      </c>
      <c r="Q7" s="17">
        <v>45744</v>
      </c>
      <c r="R7" s="16">
        <v>242793</v>
      </c>
      <c r="S7" s="18" t="s">
        <v>27</v>
      </c>
      <c r="T7" s="16" t="s">
        <v>28</v>
      </c>
    </row>
    <row r="8" spans="1:23" s="16" customFormat="1" ht="13.5" customHeight="1" x14ac:dyDescent="0.25">
      <c r="A8" s="10" t="s">
        <v>20</v>
      </c>
      <c r="B8" s="11">
        <v>45719</v>
      </c>
      <c r="C8" s="12" t="s">
        <v>38</v>
      </c>
      <c r="D8" s="12" t="s">
        <v>43</v>
      </c>
      <c r="E8" s="12">
        <v>451261865</v>
      </c>
      <c r="F8" s="12" t="s">
        <v>44</v>
      </c>
      <c r="G8" s="12"/>
      <c r="H8" s="12"/>
      <c r="I8" s="11">
        <v>45708</v>
      </c>
      <c r="J8" s="13">
        <v>1</v>
      </c>
      <c r="K8" s="14"/>
      <c r="L8" s="14">
        <v>-20</v>
      </c>
      <c r="M8" s="15" t="s">
        <v>24</v>
      </c>
      <c r="N8" s="16" t="s">
        <v>25</v>
      </c>
      <c r="P8" s="16">
        <v>1001268</v>
      </c>
      <c r="Q8" s="17">
        <v>45744</v>
      </c>
      <c r="R8" s="16">
        <v>242793</v>
      </c>
      <c r="S8" s="18" t="s">
        <v>27</v>
      </c>
      <c r="T8" s="16" t="s">
        <v>28</v>
      </c>
    </row>
    <row r="9" spans="1:23" s="16" customFormat="1" ht="13.5" customHeight="1" x14ac:dyDescent="0.25">
      <c r="A9" s="10" t="s">
        <v>20</v>
      </c>
      <c r="B9" s="11">
        <v>45713</v>
      </c>
      <c r="C9" s="12" t="s">
        <v>21</v>
      </c>
      <c r="D9" s="12" t="s">
        <v>45</v>
      </c>
      <c r="E9" s="12">
        <v>451317149</v>
      </c>
      <c r="F9" s="12" t="s">
        <v>46</v>
      </c>
      <c r="G9" s="12"/>
      <c r="H9" s="12"/>
      <c r="I9" s="11">
        <v>45709</v>
      </c>
      <c r="J9" s="13">
        <v>1</v>
      </c>
      <c r="K9" s="14"/>
      <c r="L9" s="14">
        <v>-20</v>
      </c>
      <c r="M9" s="15" t="s">
        <v>24</v>
      </c>
      <c r="N9" s="16" t="s">
        <v>25</v>
      </c>
      <c r="O9" s="16" t="s">
        <v>26</v>
      </c>
      <c r="P9" s="16">
        <v>1001268</v>
      </c>
      <c r="Q9" s="17">
        <v>45744</v>
      </c>
      <c r="R9" s="16">
        <v>242793</v>
      </c>
      <c r="S9" s="18" t="s">
        <v>27</v>
      </c>
      <c r="T9" s="16" t="s">
        <v>28</v>
      </c>
    </row>
    <row r="10" spans="1:23" s="16" customFormat="1" ht="13.5" customHeight="1" x14ac:dyDescent="0.25">
      <c r="A10" s="10" t="s">
        <v>20</v>
      </c>
      <c r="B10" s="11">
        <v>45713</v>
      </c>
      <c r="C10" s="12" t="s">
        <v>21</v>
      </c>
      <c r="D10" s="12" t="s">
        <v>47</v>
      </c>
      <c r="E10" s="12">
        <v>451319457</v>
      </c>
      <c r="F10" s="12" t="s">
        <v>48</v>
      </c>
      <c r="G10" s="12"/>
      <c r="H10" s="12"/>
      <c r="I10" s="11">
        <v>45709</v>
      </c>
      <c r="J10" s="13">
        <v>1</v>
      </c>
      <c r="K10" s="14"/>
      <c r="L10" s="14">
        <v>-20</v>
      </c>
      <c r="M10" s="15" t="s">
        <v>24</v>
      </c>
      <c r="N10" s="16" t="s">
        <v>25</v>
      </c>
      <c r="O10" s="16" t="s">
        <v>26</v>
      </c>
      <c r="P10" s="16">
        <v>1001268</v>
      </c>
      <c r="Q10" s="17">
        <v>45744</v>
      </c>
      <c r="R10" s="16">
        <v>242793</v>
      </c>
      <c r="S10" s="18" t="s">
        <v>27</v>
      </c>
      <c r="T10" s="16" t="s">
        <v>28</v>
      </c>
    </row>
    <row r="11" spans="1:23" s="16" customFormat="1" ht="14.25" customHeight="1" x14ac:dyDescent="0.25">
      <c r="A11" s="10" t="s">
        <v>20</v>
      </c>
      <c r="B11" s="11">
        <v>45719</v>
      </c>
      <c r="C11" s="12" t="s">
        <v>49</v>
      </c>
      <c r="D11" s="12" t="s">
        <v>50</v>
      </c>
      <c r="E11" s="12">
        <v>451351832</v>
      </c>
      <c r="F11" s="12" t="s">
        <v>51</v>
      </c>
      <c r="G11" s="12"/>
      <c r="H11" s="12"/>
      <c r="I11" s="11">
        <v>45710</v>
      </c>
      <c r="J11" s="13">
        <v>1</v>
      </c>
      <c r="K11" s="14"/>
      <c r="L11" s="14">
        <v>-20</v>
      </c>
      <c r="M11" s="15" t="s">
        <v>24</v>
      </c>
      <c r="N11" s="16" t="s">
        <v>25</v>
      </c>
      <c r="P11" s="16">
        <v>1001268</v>
      </c>
      <c r="Q11" s="17">
        <v>45744</v>
      </c>
      <c r="R11" s="16">
        <v>242793</v>
      </c>
      <c r="S11" s="18" t="s">
        <v>27</v>
      </c>
      <c r="T11" s="16" t="s">
        <v>28</v>
      </c>
    </row>
    <row r="12" spans="1:23" s="16" customFormat="1" ht="13.5" customHeight="1" x14ac:dyDescent="0.25">
      <c r="A12" s="10" t="s">
        <v>20</v>
      </c>
      <c r="B12" s="11">
        <v>45713</v>
      </c>
      <c r="C12" s="12" t="s">
        <v>21</v>
      </c>
      <c r="D12" s="12" t="s">
        <v>52</v>
      </c>
      <c r="E12" s="12">
        <v>451359202</v>
      </c>
      <c r="F12" s="12" t="s">
        <v>53</v>
      </c>
      <c r="G12" s="12"/>
      <c r="H12" s="12"/>
      <c r="I12" s="11">
        <v>45710</v>
      </c>
      <c r="J12" s="13">
        <v>1</v>
      </c>
      <c r="K12" s="14"/>
      <c r="L12" s="14">
        <v>-20</v>
      </c>
      <c r="M12" s="15" t="s">
        <v>24</v>
      </c>
      <c r="N12" s="16" t="str">
        <f>VLOOKUP(F12,[1]Sheet1!$D$1:$F$65536,3,FALSE)</f>
        <v>SD3</v>
      </c>
      <c r="O12" s="16" t="str">
        <f>VLOOKUP(F12,[1]Sheet1!$D$1:$F$65536,2,FALSE)</f>
        <v>FUR</v>
      </c>
      <c r="P12" s="16">
        <v>1001268</v>
      </c>
      <c r="Q12" s="17">
        <v>45744</v>
      </c>
      <c r="R12" s="16">
        <v>242793</v>
      </c>
      <c r="S12" s="18" t="s">
        <v>27</v>
      </c>
      <c r="T12" s="16" t="s">
        <v>28</v>
      </c>
    </row>
    <row r="13" spans="1:23" s="16" customFormat="1" ht="13.5" customHeight="1" x14ac:dyDescent="0.25">
      <c r="A13" s="10" t="s">
        <v>20</v>
      </c>
      <c r="B13" s="11">
        <v>45719</v>
      </c>
      <c r="C13" s="12" t="s">
        <v>54</v>
      </c>
      <c r="D13" s="12" t="s">
        <v>55</v>
      </c>
      <c r="E13" s="12">
        <v>451596687</v>
      </c>
      <c r="F13" s="12" t="s">
        <v>56</v>
      </c>
      <c r="G13" s="12"/>
      <c r="H13" s="12"/>
      <c r="I13" s="11">
        <v>45716</v>
      </c>
      <c r="J13" s="13">
        <v>1</v>
      </c>
      <c r="K13" s="14"/>
      <c r="L13" s="14">
        <v>-20</v>
      </c>
      <c r="M13" s="15" t="s">
        <v>24</v>
      </c>
      <c r="N13" s="16" t="s">
        <v>25</v>
      </c>
      <c r="O13" s="16" t="s">
        <v>26</v>
      </c>
      <c r="P13" s="16">
        <v>1001268</v>
      </c>
      <c r="Q13" s="17">
        <v>45744</v>
      </c>
      <c r="R13" s="16">
        <v>242793</v>
      </c>
      <c r="S13" s="18" t="s">
        <v>27</v>
      </c>
      <c r="T13" s="16" t="s">
        <v>28</v>
      </c>
    </row>
    <row r="14" spans="1:23" s="16" customFormat="1" ht="13.5" customHeight="1" x14ac:dyDescent="0.25">
      <c r="A14" s="10" t="s">
        <v>20</v>
      </c>
      <c r="B14" s="11">
        <v>45719</v>
      </c>
      <c r="C14" s="12" t="s">
        <v>57</v>
      </c>
      <c r="D14" s="12" t="s">
        <v>58</v>
      </c>
      <c r="E14" s="12">
        <v>451604899</v>
      </c>
      <c r="F14" s="12" t="s">
        <v>59</v>
      </c>
      <c r="G14" s="12"/>
      <c r="H14" s="12"/>
      <c r="I14" s="11">
        <v>45716</v>
      </c>
      <c r="J14" s="13">
        <v>1</v>
      </c>
      <c r="K14" s="14"/>
      <c r="L14" s="14">
        <v>-20</v>
      </c>
      <c r="M14" s="15" t="s">
        <v>24</v>
      </c>
      <c r="N14" s="16" t="s">
        <v>25</v>
      </c>
      <c r="O14" s="16" t="s">
        <v>26</v>
      </c>
      <c r="P14" s="16">
        <v>1001268</v>
      </c>
      <c r="Q14" s="17">
        <v>45744</v>
      </c>
      <c r="R14" s="16">
        <v>242793</v>
      </c>
      <c r="S14" s="16" t="s">
        <v>27</v>
      </c>
      <c r="T14" s="16" t="s">
        <v>28</v>
      </c>
    </row>
    <row r="15" spans="1:23" s="16" customFormat="1" ht="13.5" customHeight="1" thickBot="1" x14ac:dyDescent="0.3">
      <c r="A15" s="19" t="s">
        <v>20</v>
      </c>
      <c r="B15" s="20">
        <v>45723</v>
      </c>
      <c r="C15" s="21" t="s">
        <v>60</v>
      </c>
      <c r="D15" s="21" t="s">
        <v>61</v>
      </c>
      <c r="E15" s="21">
        <v>451862412</v>
      </c>
      <c r="F15" s="21" t="s">
        <v>62</v>
      </c>
      <c r="G15" s="21"/>
      <c r="H15" s="21"/>
      <c r="I15" s="20">
        <v>45722</v>
      </c>
      <c r="J15" s="22">
        <v>1</v>
      </c>
      <c r="K15" s="23"/>
      <c r="L15" s="23">
        <v>-20</v>
      </c>
      <c r="M15" s="15" t="s">
        <v>24</v>
      </c>
      <c r="N15" s="16" t="s">
        <v>25</v>
      </c>
      <c r="O15" s="16" t="s">
        <v>26</v>
      </c>
      <c r="P15" s="16">
        <v>1001268</v>
      </c>
      <c r="Q15" s="17">
        <v>45744</v>
      </c>
      <c r="R15" s="16">
        <v>242793</v>
      </c>
      <c r="S15" s="16" t="s">
        <v>27</v>
      </c>
      <c r="T15" s="16" t="s">
        <v>28</v>
      </c>
    </row>
    <row r="19" spans="8:9" x14ac:dyDescent="0.25">
      <c r="H19" s="26" t="s">
        <v>63</v>
      </c>
      <c r="I19" t="s">
        <v>64</v>
      </c>
    </row>
    <row r="20" spans="8:9" x14ac:dyDescent="0.25">
      <c r="H20" s="24" t="s">
        <v>26</v>
      </c>
      <c r="I20" s="25">
        <v>-160</v>
      </c>
    </row>
    <row r="21" spans="8:9" x14ac:dyDescent="0.25">
      <c r="H21" s="24" t="s">
        <v>66</v>
      </c>
      <c r="I21" s="25">
        <v>-20</v>
      </c>
    </row>
    <row r="22" spans="8:9" x14ac:dyDescent="0.25">
      <c r="H22" s="24" t="s">
        <v>37</v>
      </c>
      <c r="I22" s="25">
        <v>-20</v>
      </c>
    </row>
    <row r="23" spans="8:9" x14ac:dyDescent="0.25">
      <c r="H23" s="24" t="s">
        <v>67</v>
      </c>
      <c r="I23" s="25">
        <v>-80</v>
      </c>
    </row>
    <row r="24" spans="8:9" x14ac:dyDescent="0.25">
      <c r="H24" s="24" t="s">
        <v>65</v>
      </c>
      <c r="I24" s="25">
        <v>-280</v>
      </c>
    </row>
  </sheetData>
  <conditionalFormatting sqref="E1">
    <cfRule type="duplicateValues" dxfId="1" priority="2"/>
  </conditionalFormatting>
  <conditionalFormatting sqref="E2:E1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2025-04-02T07:53:28Z</dcterms:modified>
</cp:coreProperties>
</file>