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1" r:id="rId5"/>
  </pivotCaches>
</workbook>
</file>

<file path=xl/calcChain.xml><?xml version="1.0" encoding="utf-8"?>
<calcChain xmlns="http://schemas.openxmlformats.org/spreadsheetml/2006/main">
  <c r="O26" i="1" l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<sst xmlns="http://schemas.openxmlformats.org/spreadsheetml/2006/main" count="183" uniqueCount="80">
  <si>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</si>
  <si>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</si>
  <si>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</si>
  <si>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</si>
  <si>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</si>
  <si>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</si>
  <si>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</si>
  <si>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</si>
  <si>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</si>
  <si>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</si>
  <si>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</si>
  <si>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</si>
  <si>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</si>
  <si>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</si>
  <si>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</si>
  <si>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</si>
  <si>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</si>
  <si>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</si>
  <si>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</si>
  <si>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</si>
  <si>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</si>
  <si>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- 449785661 - 13652254-000-001 - 6 Day(s)</t>
  </si>
  <si>
    <t>107678315-1</t>
  </si>
  <si>
    <t>LATE</t>
  </si>
  <si>
    <t>MAR'25</t>
  </si>
  <si>
    <t>CB2500637</t>
  </si>
  <si>
    <t>Late Order Fees - 449785661 - 13946108-000-001 - 6 Day(s)</t>
  </si>
  <si>
    <t>Late Order Fees - 449860860 - 42786750-000-007 - 4 Day(s)</t>
  </si>
  <si>
    <t>107706332-1</t>
  </si>
  <si>
    <t>Late Order Fees - 449867842 - 23394858-000-000 - 4 Day(s)</t>
  </si>
  <si>
    <t>107708787-1</t>
  </si>
  <si>
    <t>Late Order Fees - 449872735 - 19670280-000-009 - 8 Day(s)</t>
  </si>
  <si>
    <t>107710444-1</t>
  </si>
  <si>
    <t>Late Order Fees - 449872735 - 19670280-000-010 - 8 Day(s)</t>
  </si>
  <si>
    <t>Late Order Fees - 449873800 - 26441688-000-002 - 4 Day(s)</t>
  </si>
  <si>
    <t>107710832-1</t>
  </si>
  <si>
    <t>Late Order Fees - 449873800 - 26441688-000-005 - 4 Day(s)</t>
  </si>
  <si>
    <t>Late Order Fees - 449890415 - 29058472-000-000 - 3 Day(s)</t>
  </si>
  <si>
    <t>107716898-1</t>
  </si>
  <si>
    <t>Late Order Fees - 449892923 - 20981620-000-001 - 3 Day(s)</t>
  </si>
  <si>
    <t>107718006-1</t>
  </si>
  <si>
    <t>Late Order Fees - 449892923 - 26108513-000-000 - 3 Day(s)</t>
  </si>
  <si>
    <t>Late Order Fees - 449898392 - 36796333-000-011 - 3 Day(s)</t>
  </si>
  <si>
    <t>107719944-1</t>
  </si>
  <si>
    <t>Late Order Fees - 449907509 - 23314418-000-004 - 3 Day(s)</t>
  </si>
  <si>
    <t>107723377-1</t>
  </si>
  <si>
    <t>Late Order Fees - 449908264 - 34316125-000-006 - 3 Day(s)</t>
  </si>
  <si>
    <t>107723614-1</t>
  </si>
  <si>
    <t>Late Order Fees - 449947029 - 13431831-000-000 - 2 Day(s)</t>
  </si>
  <si>
    <t>107736929-1</t>
  </si>
  <si>
    <t>Late Order Fees - 450276081 - 18666104-000-005 - 13 Day(s)</t>
  </si>
  <si>
    <t>107854494-1</t>
  </si>
  <si>
    <t>Late Order Fees - 450586596 - 38777318-000-001 - 1 Day(s)</t>
  </si>
  <si>
    <t>107964742-1</t>
  </si>
  <si>
    <t>SD2</t>
  </si>
  <si>
    <t>BLK</t>
  </si>
  <si>
    <t>Late Order Fees - 450775911 - 19614786-000-007 - 4 Day(s)</t>
  </si>
  <si>
    <t>108029777-1</t>
  </si>
  <si>
    <t>Late Order Fees - 450777332 - 19670280-000-007 - 5 Day(s)</t>
  </si>
  <si>
    <t>108030406-1</t>
  </si>
  <si>
    <t>Late Order Fees - 450777777 - 32471150-000-018 - 4 Day(s)</t>
  </si>
  <si>
    <t>108030414-2</t>
  </si>
  <si>
    <t>Late Order Fees - 450777777 - 32471150-000-025 - 4 Day(s)</t>
  </si>
  <si>
    <t>Late Order Fees - 450777777 - 32471150-000-029 - 4 Day(s)</t>
  </si>
  <si>
    <t>Late Order Fees - 450778514 - 44053878-000-006 - 4 Day(s)</t>
  </si>
  <si>
    <t>108030612-1</t>
  </si>
  <si>
    <t>Late Order Fees - 450779840 - 18529380-000-004 - 3 Day(s)</t>
  </si>
  <si>
    <t>108031163-1</t>
  </si>
  <si>
    <t>Late Order Fees - 450786799 - 36016833-000-001 - 3 Day(s)</t>
  </si>
  <si>
    <t>108033527-1</t>
  </si>
  <si>
    <t>Row Labels</t>
  </si>
  <si>
    <t>Sum of Total</t>
  </si>
  <si>
    <t>ADUL</t>
  </si>
  <si>
    <t>BASI</t>
  </si>
  <si>
    <t>YOUT</t>
  </si>
  <si>
    <t>Grand Total</t>
  </si>
  <si>
    <t>BATH</t>
  </si>
  <si>
    <t>WIN</t>
  </si>
  <si>
    <t>SHET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</si>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</sst>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26413657404" createdVersion="4" refreshedVersion="4" minRefreshableVersion="3" recordCount="25">
  <cacheSource type="worksheet">
    <worksheetSource ref="A1:T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9785661" maxValue="4507867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5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WIN"/>
        <s v="SHET"/>
        <s v="BASI"/>
        <s v="BLK"/>
        <s v="TOWL"/>
        <s v="YOUT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Adjustments"/>
    <d v="2025-02-28T00:00:00"/>
    <m/>
    <s v="Late Order Fees - 449785661 - 13652254-000-001 - 6 Day(s)"/>
    <n v="449785661"/>
    <s v="107678315-1"/>
    <m/>
    <m/>
    <m/>
    <m/>
    <m/>
    <n v="-3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785661 - 13946108-000-001 - 6 Day(s)"/>
    <n v="449785661"/>
    <s v="107678315-1"/>
    <m/>
    <m/>
    <m/>
    <m/>
    <m/>
    <n v="-3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60860 - 42786750-000-007 - 4 Day(s)"/>
    <n v="449860860"/>
    <s v="107706332-1"/>
    <m/>
    <m/>
    <m/>
    <m/>
    <m/>
    <n v="-2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67842 - 23394858-000-000 - 4 Day(s)"/>
    <n v="449867842"/>
    <s v="107708787-1"/>
    <m/>
    <m/>
    <m/>
    <m/>
    <m/>
    <n v="-2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2735 - 19670280-000-009 - 8 Day(s)"/>
    <n v="449872735"/>
    <s v="107710444-1"/>
    <m/>
    <m/>
    <m/>
    <m/>
    <m/>
    <n v="-4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2735 - 19670280-000-010 - 8 Day(s)"/>
    <n v="449872735"/>
    <s v="107710444-1"/>
    <m/>
    <m/>
    <m/>
    <m/>
    <m/>
    <n v="-4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3800 - 26441688-000-002 - 4 Day(s)"/>
    <n v="449873800"/>
    <s v="107710832-1"/>
    <m/>
    <m/>
    <m/>
    <m/>
    <m/>
    <n v="-20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873800 - 26441688-000-005 - 4 Day(s)"/>
    <n v="449873800"/>
    <s v="107710832-1"/>
    <m/>
    <m/>
    <m/>
    <m/>
    <m/>
    <n v="-20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890415 - 29058472-000-000 - 3 Day(s)"/>
    <n v="449890415"/>
    <s v="107716898-1"/>
    <m/>
    <m/>
    <m/>
    <m/>
    <m/>
    <n v="-15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92923 - 20981620-000-001 - 3 Day(s)"/>
    <n v="449892923"/>
    <s v="107718006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92923 - 26108513-000-000 - 3 Day(s)"/>
    <n v="449892923"/>
    <s v="107718006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98392 - 36796333-000-011 - 3 Day(s)"/>
    <n v="449898392"/>
    <s v="107719944-1"/>
    <m/>
    <m/>
    <m/>
    <m/>
    <m/>
    <n v="-15"/>
    <s v="LATE"/>
    <s v="SD2"/>
    <x v="3"/>
    <n v="1001268"/>
    <d v="2025-03-28T00:00:00"/>
    <n v="242787"/>
    <s v="MAR'25"/>
    <s v="CB2500637"/>
  </r>
  <r>
    <s v="Adjustments"/>
    <d v="2025-02-28T00:00:00"/>
    <m/>
    <s v="Late Order Fees - 449907509 - 23314418-000-004 - 3 Day(s)"/>
    <n v="449907509"/>
    <s v="107723377-1"/>
    <m/>
    <m/>
    <m/>
    <m/>
    <m/>
    <n v="-15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908264 - 34316125-000-006 - 3 Day(s)"/>
    <n v="449908264"/>
    <s v="107723614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947029 - 13431831-000-000 - 2 Day(s)"/>
    <n v="449947029"/>
    <s v="107736929-1"/>
    <m/>
    <m/>
    <m/>
    <m/>
    <m/>
    <n v="-1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276081 - 18666104-000-005 - 13 Day(s)"/>
    <n v="450276081"/>
    <s v="107854494-1"/>
    <m/>
    <m/>
    <m/>
    <m/>
    <m/>
    <n v="-65"/>
    <s v="LATE"/>
    <s v="SD2"/>
    <x v="4"/>
    <n v="1001268"/>
    <d v="2025-03-28T00:00:00"/>
    <n v="242787"/>
    <s v="MAR'25"/>
    <s v="CB2500637"/>
  </r>
  <r>
    <s v="Adjustments"/>
    <d v="2025-02-28T00:00:00"/>
    <m/>
    <s v="Late Order Fees - 450586596 - 38777318-000-001 - 1 Day(s)"/>
    <n v="450586596"/>
    <s v="107964742-1"/>
    <m/>
    <m/>
    <m/>
    <m/>
    <m/>
    <n v="-5"/>
    <s v="LATE"/>
    <s v="SD2"/>
    <x v="5"/>
    <n v="1001268"/>
    <d v="2025-03-28T00:00:00"/>
    <n v="242787"/>
    <s v="MAR'25"/>
    <s v="CB2500637"/>
  </r>
  <r>
    <s v="Adjustments"/>
    <d v="2025-02-28T00:00:00"/>
    <m/>
    <s v="Late Order Fees - 450775911 - 19614786-000-007 - 4 Day(s)"/>
    <n v="450775911"/>
    <s v="108029777-1"/>
    <m/>
    <m/>
    <m/>
    <m/>
    <m/>
    <n v="-20"/>
    <s v="LATE"/>
    <s v="SD2"/>
    <x v="6"/>
    <n v="1001268"/>
    <d v="2025-03-28T00:00:00"/>
    <n v="242787"/>
    <s v="MAR'25"/>
    <s v="CB2500637"/>
  </r>
  <r>
    <s v="Adjustments"/>
    <d v="2025-02-28T00:00:00"/>
    <m/>
    <s v="Late Order Fees - 450777332 - 19670280-000-007 - 5 Day(s)"/>
    <n v="450777332"/>
    <s v="108030406-1"/>
    <m/>
    <m/>
    <m/>
    <m/>
    <m/>
    <n v="-2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50777777 - 32471150-000-018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7777 - 32471150-000-025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7777 - 32471150-000-029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8514 - 44053878-000-006 - 4 Day(s)"/>
    <n v="450778514"/>
    <s v="108030612-1"/>
    <m/>
    <m/>
    <m/>
    <m/>
    <m/>
    <n v="-2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779840 - 18529380-000-004 - 3 Day(s)"/>
    <n v="450779840"/>
    <s v="108031163-1"/>
    <m/>
    <m/>
    <m/>
    <m/>
    <m/>
    <n v="-15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786799 - 36016833-000-001 - 3 Day(s)"/>
    <n v="450786799"/>
    <s v="108033527-1"/>
    <m/>
    <m/>
    <m/>
    <m/>
    <m/>
    <n v="-15"/>
    <s v="LATE"/>
    <s v="SD2"/>
    <x v="0"/>
    <n v="1001268"/>
    <d v="2025-03-28T00:00:00"/>
    <n v="242787"/>
    <s v="MAR'25"/>
    <s v="CB25006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30:L3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4"/>
        <item x="7"/>
        <item x="1"/>
        <item x="2"/>
        <item x="3"/>
        <item x="5"/>
        <item x="6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>
      <selection activeCell="P34" sqref="P34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45716</v>
      </c>
      <c r="C2" s="12"/>
      <c r="D2" s="12" t="s">
        <v>21</v>
      </c>
      <c r="E2" s="12">
        <v>449785661</v>
      </c>
      <c r="F2" s="12" t="s">
        <v>22</v>
      </c>
      <c r="G2" s="12"/>
      <c r="H2" s="12"/>
      <c r="I2" s="11"/>
      <c r="J2" s="13"/>
      <c r="K2" s="14"/>
      <c r="L2" s="14">
        <v>-30</v>
      </c>
      <c r="M2" s="15" t="s">
        <v>23</v>
      </c>
      <c r="N2" s="15" t="str">
        <f>VLOOKUP(F2,[1]Sheet1!$D$1:$F$65536,3,FALSE)</f>
        <v>SD2</v>
      </c>
      <c r="O2" s="15" t="str">
        <f>VLOOKUP(F2,[1]Sheet1!$D$1:$F$65536,2,FALSE)</f>
        <v>ADUL</v>
      </c>
      <c r="P2" s="15">
        <v>1001268</v>
      </c>
      <c r="Q2" s="16">
        <v>45744</v>
      </c>
      <c r="R2" s="15">
        <v>242787</v>
      </c>
      <c r="S2" s="17" t="s">
        <v>24</v>
      </c>
      <c r="T2" s="15" t="s">
        <v>25</v>
      </c>
    </row>
    <row r="3" spans="1:23" s="15" customFormat="1" ht="13.5" customHeight="1" x14ac:dyDescent="0.25">
      <c r="A3" s="10" t="s">
        <v>20</v>
      </c>
      <c r="B3" s="11">
        <v>45716</v>
      </c>
      <c r="C3" s="12"/>
      <c r="D3" s="12" t="s">
        <v>26</v>
      </c>
      <c r="E3" s="12">
        <v>449785661</v>
      </c>
      <c r="F3" s="12" t="s">
        <v>22</v>
      </c>
      <c r="G3" s="12"/>
      <c r="H3" s="12"/>
      <c r="I3" s="11"/>
      <c r="J3" s="13"/>
      <c r="K3" s="14"/>
      <c r="L3" s="14">
        <v>-30</v>
      </c>
      <c r="M3" s="15" t="s">
        <v>23</v>
      </c>
      <c r="N3" s="15" t="str">
        <f>VLOOKUP(F3,[1]Sheet1!$D$1:$F$65536,3,FALSE)</f>
        <v>SD2</v>
      </c>
      <c r="O3" s="15" t="str">
        <f>VLOOKUP(F3,[1]Sheet1!$D$1:$F$65536,2,FALSE)</f>
        <v>ADUL</v>
      </c>
      <c r="P3" s="15">
        <v>1001268</v>
      </c>
      <c r="Q3" s="16">
        <v>45744</v>
      </c>
      <c r="R3" s="15">
        <v>242787</v>
      </c>
      <c r="S3" s="17" t="s">
        <v>24</v>
      </c>
      <c r="T3" s="15" t="s">
        <v>25</v>
      </c>
    </row>
    <row r="4" spans="1:23" s="15" customFormat="1" ht="13.5" customHeight="1" x14ac:dyDescent="0.25">
      <c r="A4" s="10" t="s">
        <v>20</v>
      </c>
      <c r="B4" s="11">
        <v>45716</v>
      </c>
      <c r="C4" s="12"/>
      <c r="D4" s="12" t="s">
        <v>27</v>
      </c>
      <c r="E4" s="12">
        <v>449860860</v>
      </c>
      <c r="F4" s="12" t="s">
        <v>28</v>
      </c>
      <c r="G4" s="12"/>
      <c r="H4" s="12"/>
      <c r="I4" s="11"/>
      <c r="J4" s="13"/>
      <c r="K4" s="14"/>
      <c r="L4" s="14">
        <v>-20</v>
      </c>
      <c r="M4" s="15" t="s">
        <v>23</v>
      </c>
      <c r="N4" s="15" t="str">
        <f>VLOOKUP(F4,[1]Sheet1!$D$1:$F$65536,3,FALSE)</f>
        <v>SD2</v>
      </c>
      <c r="O4" s="15" t="str">
        <f>VLOOKUP(F4,[1]Sheet1!$D$1:$F$65536,2,FALSE)</f>
        <v>ADUL</v>
      </c>
      <c r="P4" s="15">
        <v>1001268</v>
      </c>
      <c r="Q4" s="16">
        <v>45744</v>
      </c>
      <c r="R4" s="15">
        <v>242787</v>
      </c>
      <c r="S4" s="17" t="s">
        <v>24</v>
      </c>
      <c r="T4" s="15" t="s">
        <v>25</v>
      </c>
    </row>
    <row r="5" spans="1:23" s="15" customFormat="1" ht="14.25" customHeight="1" x14ac:dyDescent="0.25">
      <c r="A5" s="18" t="s">
        <v>20</v>
      </c>
      <c r="B5" s="19">
        <v>45716</v>
      </c>
      <c r="C5" s="20"/>
      <c r="D5" s="20" t="s">
        <v>29</v>
      </c>
      <c r="E5" s="20">
        <v>449867842</v>
      </c>
      <c r="F5" s="20" t="s">
        <v>30</v>
      </c>
      <c r="G5" s="20"/>
      <c r="H5" s="20"/>
      <c r="I5" s="19"/>
      <c r="J5" s="21"/>
      <c r="K5" s="22"/>
      <c r="L5" s="22">
        <v>-20</v>
      </c>
      <c r="M5" s="15" t="s">
        <v>23</v>
      </c>
      <c r="N5" s="15" t="str">
        <f>VLOOKUP(F5,[1]Sheet1!$D$1:$F$65536,3,FALSE)</f>
        <v>SD2</v>
      </c>
      <c r="O5" s="15" t="str">
        <f>VLOOKUP(F5,[1]Sheet1!$D$1:$F$65536,2,FALSE)</f>
        <v>BATH</v>
      </c>
      <c r="P5" s="15">
        <v>1001268</v>
      </c>
      <c r="Q5" s="16">
        <v>45744</v>
      </c>
      <c r="R5" s="15">
        <v>242787</v>
      </c>
      <c r="S5" s="17" t="s">
        <v>24</v>
      </c>
      <c r="T5" s="15" t="s">
        <v>25</v>
      </c>
    </row>
    <row r="6" spans="1:23" s="15" customFormat="1" ht="13.5" customHeight="1" x14ac:dyDescent="0.25">
      <c r="A6" s="10" t="s">
        <v>20</v>
      </c>
      <c r="B6" s="11">
        <v>45716</v>
      </c>
      <c r="C6" s="12"/>
      <c r="D6" s="12" t="s">
        <v>31</v>
      </c>
      <c r="E6" s="12">
        <v>449872735</v>
      </c>
      <c r="F6" s="12" t="s">
        <v>32</v>
      </c>
      <c r="G6" s="12"/>
      <c r="H6" s="12"/>
      <c r="I6" s="11"/>
      <c r="J6" s="13"/>
      <c r="K6" s="14"/>
      <c r="L6" s="14">
        <v>-40</v>
      </c>
      <c r="M6" s="15" t="s">
        <v>23</v>
      </c>
      <c r="N6" s="15" t="str">
        <f>VLOOKUP(F6,[1]Sheet1!$D$1:$F$65536,3,FALSE)</f>
        <v>SD2</v>
      </c>
      <c r="O6" s="15" t="str">
        <f>VLOOKUP(F6,[1]Sheet1!$D$1:$F$65536,2,FALSE)</f>
        <v>BATH</v>
      </c>
      <c r="P6" s="15">
        <v>1001268</v>
      </c>
      <c r="Q6" s="16">
        <v>45744</v>
      </c>
      <c r="R6" s="15">
        <v>242787</v>
      </c>
      <c r="S6" s="17" t="s">
        <v>24</v>
      </c>
      <c r="T6" s="15" t="s">
        <v>25</v>
      </c>
    </row>
    <row r="7" spans="1:23" s="15" customFormat="1" ht="13.5" customHeight="1" thickBot="1" x14ac:dyDescent="0.3">
      <c r="A7" s="23" t="s">
        <v>20</v>
      </c>
      <c r="B7" s="24">
        <v>45716</v>
      </c>
      <c r="C7" s="25"/>
      <c r="D7" s="25" t="s">
        <v>33</v>
      </c>
      <c r="E7" s="25">
        <v>449872735</v>
      </c>
      <c r="F7" s="25" t="s">
        <v>32</v>
      </c>
      <c r="G7" s="25"/>
      <c r="H7" s="25"/>
      <c r="I7" s="24"/>
      <c r="J7" s="26"/>
      <c r="K7" s="27"/>
      <c r="L7" s="27">
        <v>-40</v>
      </c>
      <c r="M7" s="15" t="s">
        <v>23</v>
      </c>
      <c r="N7" s="15" t="str">
        <f>VLOOKUP(F7,[1]Sheet1!$D$1:$F$65536,3,FALSE)</f>
        <v>SD2</v>
      </c>
      <c r="O7" s="15" t="str">
        <f>VLOOKUP(F7,[1]Sheet1!$D$1:$F$65536,2,FALSE)</f>
        <v>BATH</v>
      </c>
      <c r="P7" s="15">
        <v>1001268</v>
      </c>
      <c r="Q7" s="16">
        <v>45744</v>
      </c>
      <c r="R7" s="15">
        <v>242787</v>
      </c>
      <c r="S7" s="17" t="s">
        <v>24</v>
      </c>
      <c r="T7" s="15" t="s">
        <v>25</v>
      </c>
    </row>
    <row r="8" spans="1:23" s="15" customFormat="1" ht="14.25" customHeight="1" x14ac:dyDescent="0.25">
      <c r="A8" s="10" t="s">
        <v>20</v>
      </c>
      <c r="B8" s="11">
        <v>45716</v>
      </c>
      <c r="C8" s="12"/>
      <c r="D8" s="12" t="s">
        <v>34</v>
      </c>
      <c r="E8" s="12">
        <v>449873800</v>
      </c>
      <c r="F8" s="12" t="s">
        <v>35</v>
      </c>
      <c r="G8" s="12"/>
      <c r="H8" s="12"/>
      <c r="I8" s="11"/>
      <c r="J8" s="13"/>
      <c r="K8" s="14"/>
      <c r="L8" s="14">
        <v>-20</v>
      </c>
      <c r="M8" s="15" t="s">
        <v>23</v>
      </c>
      <c r="N8" s="15" t="str">
        <f>VLOOKUP(F8,[1]Sheet1!$D$1:$F$65536,3,FALSE)</f>
        <v>SD2</v>
      </c>
      <c r="O8" s="15" t="str">
        <f>VLOOKUP(F8,[1]Sheet1!$D$1:$F$65536,2,FALSE)</f>
        <v>WIN</v>
      </c>
      <c r="P8" s="15">
        <v>1001268</v>
      </c>
      <c r="Q8" s="16">
        <v>45744</v>
      </c>
      <c r="R8" s="15">
        <v>242787</v>
      </c>
      <c r="S8" s="17" t="s">
        <v>24</v>
      </c>
      <c r="T8" s="15" t="s">
        <v>25</v>
      </c>
    </row>
    <row r="9" spans="1:23" s="15" customFormat="1" ht="13.5" customHeight="1" x14ac:dyDescent="0.25">
      <c r="A9" s="10" t="s">
        <v>20</v>
      </c>
      <c r="B9" s="11">
        <v>45716</v>
      </c>
      <c r="C9" s="12"/>
      <c r="D9" s="12" t="s">
        <v>36</v>
      </c>
      <c r="E9" s="12">
        <v>449873800</v>
      </c>
      <c r="F9" s="12" t="s">
        <v>35</v>
      </c>
      <c r="G9" s="12"/>
      <c r="H9" s="12"/>
      <c r="I9" s="11"/>
      <c r="J9" s="13"/>
      <c r="K9" s="14"/>
      <c r="L9" s="14">
        <v>-20</v>
      </c>
      <c r="M9" s="15" t="s">
        <v>23</v>
      </c>
      <c r="N9" s="15" t="str">
        <f>VLOOKUP(F9,[1]Sheet1!$D$1:$F$65536,3,FALSE)</f>
        <v>SD2</v>
      </c>
      <c r="O9" s="15" t="str">
        <f>VLOOKUP(F9,[1]Sheet1!$D$1:$F$65536,2,FALSE)</f>
        <v>WIN</v>
      </c>
      <c r="P9" s="15">
        <v>1001268</v>
      </c>
      <c r="Q9" s="16">
        <v>45744</v>
      </c>
      <c r="R9" s="15">
        <v>242787</v>
      </c>
      <c r="S9" s="17" t="s">
        <v>24</v>
      </c>
      <c r="T9" s="15" t="s">
        <v>25</v>
      </c>
    </row>
    <row r="10" spans="1:23" s="15" customFormat="1" ht="13.5" customHeight="1" x14ac:dyDescent="0.25">
      <c r="A10" s="10" t="s">
        <v>20</v>
      </c>
      <c r="B10" s="11">
        <v>45716</v>
      </c>
      <c r="C10" s="12"/>
      <c r="D10" s="12" t="s">
        <v>37</v>
      </c>
      <c r="E10" s="12">
        <v>449890415</v>
      </c>
      <c r="F10" s="12" t="s">
        <v>38</v>
      </c>
      <c r="G10" s="12"/>
      <c r="H10" s="12"/>
      <c r="I10" s="11"/>
      <c r="J10" s="13"/>
      <c r="K10" s="14"/>
      <c r="L10" s="14">
        <v>-15</v>
      </c>
      <c r="M10" s="15" t="s">
        <v>23</v>
      </c>
      <c r="N10" s="15" t="str">
        <f>VLOOKUP(F10,[1]Sheet1!$D$1:$F$65536,3,FALSE)</f>
        <v>SD2</v>
      </c>
      <c r="O10" s="15" t="str">
        <f>VLOOKUP(F10,[1]Sheet1!$D$1:$F$65536,2,FALSE)</f>
        <v>ADUL</v>
      </c>
      <c r="P10" s="15">
        <v>1001268</v>
      </c>
      <c r="Q10" s="16">
        <v>45744</v>
      </c>
      <c r="R10" s="15">
        <v>242787</v>
      </c>
      <c r="S10" s="17" t="s">
        <v>24</v>
      </c>
      <c r="T10" s="15" t="s">
        <v>25</v>
      </c>
    </row>
    <row r="11" spans="1:23" s="15" customFormat="1" ht="13.5" customHeight="1" x14ac:dyDescent="0.25">
      <c r="A11" s="10" t="s">
        <v>20</v>
      </c>
      <c r="B11" s="11">
        <v>45716</v>
      </c>
      <c r="C11" s="12"/>
      <c r="D11" s="12" t="s">
        <v>39</v>
      </c>
      <c r="E11" s="12">
        <v>449892923</v>
      </c>
      <c r="F11" s="12" t="s">
        <v>40</v>
      </c>
      <c r="G11" s="12"/>
      <c r="H11" s="12"/>
      <c r="I11" s="11"/>
      <c r="J11" s="13"/>
      <c r="K11" s="14"/>
      <c r="L11" s="14">
        <v>-15</v>
      </c>
      <c r="M11" s="15" t="s">
        <v>23</v>
      </c>
      <c r="N11" s="15" t="str">
        <f>VLOOKUP(F11,[1]Sheet1!$D$1:$F$65536,3,FALSE)</f>
        <v>SD2</v>
      </c>
      <c r="O11" s="15" t="str">
        <f>VLOOKUP(F11,[1]Sheet1!$D$1:$F$65536,2,FALSE)</f>
        <v>BATH</v>
      </c>
      <c r="P11" s="15">
        <v>1001268</v>
      </c>
      <c r="Q11" s="16">
        <v>45744</v>
      </c>
      <c r="R11" s="15">
        <v>242787</v>
      </c>
      <c r="S11" s="17" t="s">
        <v>24</v>
      </c>
      <c r="T11" s="15" t="s">
        <v>25</v>
      </c>
    </row>
    <row r="12" spans="1:23" s="15" customFormat="1" ht="13.5" customHeight="1" x14ac:dyDescent="0.25">
      <c r="A12" s="10" t="s">
        <v>20</v>
      </c>
      <c r="B12" s="11">
        <v>45716</v>
      </c>
      <c r="C12" s="12"/>
      <c r="D12" s="12" t="s">
        <v>41</v>
      </c>
      <c r="E12" s="12">
        <v>449892923</v>
      </c>
      <c r="F12" s="12" t="s">
        <v>40</v>
      </c>
      <c r="G12" s="12"/>
      <c r="H12" s="12"/>
      <c r="I12" s="11"/>
      <c r="J12" s="13"/>
      <c r="K12" s="14"/>
      <c r="L12" s="14">
        <v>-15</v>
      </c>
      <c r="M12" s="15" t="s">
        <v>23</v>
      </c>
      <c r="N12" s="15" t="str">
        <f>VLOOKUP(F12,[1]Sheet1!$D$1:$F$65536,3,FALSE)</f>
        <v>SD2</v>
      </c>
      <c r="O12" s="15" t="str">
        <f>VLOOKUP(F12,[1]Sheet1!$D$1:$F$65536,2,FALSE)</f>
        <v>BATH</v>
      </c>
      <c r="P12" s="15">
        <v>1001268</v>
      </c>
      <c r="Q12" s="16">
        <v>45744</v>
      </c>
      <c r="R12" s="15">
        <v>242787</v>
      </c>
      <c r="S12" s="17" t="s">
        <v>24</v>
      </c>
      <c r="T12" s="15" t="s">
        <v>25</v>
      </c>
    </row>
    <row r="13" spans="1:23" s="15" customFormat="1" ht="14.25" customHeight="1" x14ac:dyDescent="0.25">
      <c r="A13" s="10" t="s">
        <v>20</v>
      </c>
      <c r="B13" s="11">
        <v>45716</v>
      </c>
      <c r="C13" s="12"/>
      <c r="D13" s="12" t="s">
        <v>42</v>
      </c>
      <c r="E13" s="12">
        <v>449898392</v>
      </c>
      <c r="F13" s="12" t="s">
        <v>43</v>
      </c>
      <c r="G13" s="12"/>
      <c r="H13" s="12"/>
      <c r="I13" s="11"/>
      <c r="J13" s="13"/>
      <c r="K13" s="14"/>
      <c r="L13" s="14">
        <v>-15</v>
      </c>
      <c r="M13" s="15" t="s">
        <v>23</v>
      </c>
      <c r="N13" s="15" t="str">
        <f>VLOOKUP(F13,[1]Sheet1!$D$1:$F$65536,3,FALSE)</f>
        <v>SD2</v>
      </c>
      <c r="O13" s="15" t="str">
        <f>VLOOKUP(F13,[1]Sheet1!$D$1:$F$65536,2,FALSE)</f>
        <v>SHET</v>
      </c>
      <c r="P13" s="15">
        <v>1001268</v>
      </c>
      <c r="Q13" s="16">
        <v>45744</v>
      </c>
      <c r="R13" s="15">
        <v>242787</v>
      </c>
      <c r="S13" s="17" t="s">
        <v>24</v>
      </c>
      <c r="T13" s="15" t="s">
        <v>25</v>
      </c>
    </row>
    <row r="14" spans="1:23" s="15" customFormat="1" ht="13.5" customHeight="1" x14ac:dyDescent="0.25">
      <c r="A14" s="10" t="s">
        <v>20</v>
      </c>
      <c r="B14" s="11">
        <v>45716</v>
      </c>
      <c r="C14" s="12"/>
      <c r="D14" s="12" t="s">
        <v>44</v>
      </c>
      <c r="E14" s="12">
        <v>449907509</v>
      </c>
      <c r="F14" s="12" t="s">
        <v>45</v>
      </c>
      <c r="G14" s="12"/>
      <c r="H14" s="12"/>
      <c r="I14" s="11"/>
      <c r="J14" s="13"/>
      <c r="K14" s="14"/>
      <c r="L14" s="14">
        <v>-15</v>
      </c>
      <c r="M14" s="15" t="s">
        <v>23</v>
      </c>
      <c r="N14" s="15" t="str">
        <f>VLOOKUP(F14,[1]Sheet1!$D$1:$F$65536,3,FALSE)</f>
        <v>SD2</v>
      </c>
      <c r="O14" s="15" t="str">
        <f>VLOOKUP(F14,[1]Sheet1!$D$1:$F$65536,2,FALSE)</f>
        <v>WIN</v>
      </c>
      <c r="P14" s="15">
        <v>1001268</v>
      </c>
      <c r="Q14" s="16">
        <v>45744</v>
      </c>
      <c r="R14" s="15">
        <v>242787</v>
      </c>
      <c r="S14" s="17" t="s">
        <v>24</v>
      </c>
      <c r="T14" s="15" t="s">
        <v>25</v>
      </c>
    </row>
    <row r="15" spans="1:23" s="15" customFormat="1" ht="13.5" customHeight="1" x14ac:dyDescent="0.25">
      <c r="A15" s="10" t="s">
        <v>20</v>
      </c>
      <c r="B15" s="11">
        <v>45716</v>
      </c>
      <c r="C15" s="12"/>
      <c r="D15" s="12" t="s">
        <v>46</v>
      </c>
      <c r="E15" s="12">
        <v>449908264</v>
      </c>
      <c r="F15" s="12" t="s">
        <v>47</v>
      </c>
      <c r="G15" s="12"/>
      <c r="H15" s="12"/>
      <c r="I15" s="11"/>
      <c r="J15" s="13"/>
      <c r="K15" s="14"/>
      <c r="L15" s="14">
        <v>-15</v>
      </c>
      <c r="M15" s="15" t="s">
        <v>23</v>
      </c>
      <c r="N15" s="15" t="str">
        <f>VLOOKUP(F15,[1]Sheet1!$D$1:$F$65536,3,FALSE)</f>
        <v>SD2</v>
      </c>
      <c r="O15" s="15" t="str">
        <f>VLOOKUP(F15,[1]Sheet1!$D$1:$F$65536,2,FALSE)</f>
        <v>BATH</v>
      </c>
      <c r="P15" s="15">
        <v>1001268</v>
      </c>
      <c r="Q15" s="16">
        <v>45744</v>
      </c>
      <c r="R15" s="15">
        <v>242787</v>
      </c>
      <c r="S15" s="17" t="s">
        <v>24</v>
      </c>
      <c r="T15" s="15" t="s">
        <v>25</v>
      </c>
    </row>
    <row r="16" spans="1:23" s="15" customFormat="1" ht="13.5" customHeight="1" x14ac:dyDescent="0.25">
      <c r="A16" s="10" t="s">
        <v>20</v>
      </c>
      <c r="B16" s="11">
        <v>45716</v>
      </c>
      <c r="C16" s="12"/>
      <c r="D16" s="12" t="s">
        <v>48</v>
      </c>
      <c r="E16" s="12">
        <v>449947029</v>
      </c>
      <c r="F16" s="12" t="s">
        <v>49</v>
      </c>
      <c r="G16" s="12"/>
      <c r="H16" s="12"/>
      <c r="I16" s="11"/>
      <c r="J16" s="13"/>
      <c r="K16" s="14"/>
      <c r="L16" s="14">
        <v>-10</v>
      </c>
      <c r="M16" s="15" t="s">
        <v>23</v>
      </c>
      <c r="N16" s="15" t="str">
        <f>VLOOKUP(F16,[1]Sheet1!$D$1:$F$65536,3,FALSE)</f>
        <v>SD2</v>
      </c>
      <c r="O16" s="15" t="str">
        <f>VLOOKUP(F16,[1]Sheet1!$D$1:$F$65536,2,FALSE)</f>
        <v>ADUL</v>
      </c>
      <c r="P16" s="15">
        <v>1001268</v>
      </c>
      <c r="Q16" s="16">
        <v>45744</v>
      </c>
      <c r="R16" s="15">
        <v>242787</v>
      </c>
      <c r="S16" s="17" t="s">
        <v>24</v>
      </c>
      <c r="T16" s="15" t="s">
        <v>25</v>
      </c>
    </row>
    <row r="17" spans="1:20" s="15" customFormat="1" ht="13.5" customHeight="1" x14ac:dyDescent="0.25">
      <c r="A17" s="10" t="s">
        <v>20</v>
      </c>
      <c r="B17" s="11">
        <v>45716</v>
      </c>
      <c r="C17" s="12"/>
      <c r="D17" s="12" t="s">
        <v>50</v>
      </c>
      <c r="E17" s="12">
        <v>450276081</v>
      </c>
      <c r="F17" s="12" t="s">
        <v>51</v>
      </c>
      <c r="G17" s="12"/>
      <c r="H17" s="12"/>
      <c r="I17" s="11"/>
      <c r="J17" s="13"/>
      <c r="K17" s="14"/>
      <c r="L17" s="14">
        <v>-65</v>
      </c>
      <c r="M17" s="15" t="s">
        <v>23</v>
      </c>
      <c r="N17" s="15" t="str">
        <f>VLOOKUP(F17,[1]Sheet1!$D$1:$F$65536,3,FALSE)</f>
        <v>SD2</v>
      </c>
      <c r="O17" s="15" t="str">
        <f>VLOOKUP(F17,[1]Sheet1!$D$1:$F$65536,2,FALSE)</f>
        <v>BASI</v>
      </c>
      <c r="P17" s="15">
        <v>1001268</v>
      </c>
      <c r="Q17" s="16">
        <v>45744</v>
      </c>
      <c r="R17" s="15">
        <v>242787</v>
      </c>
      <c r="S17" s="17" t="s">
        <v>24</v>
      </c>
      <c r="T17" s="15" t="s">
        <v>25</v>
      </c>
    </row>
    <row r="18" spans="1:20" s="15" customFormat="1" ht="14.25" customHeight="1" x14ac:dyDescent="0.25">
      <c r="A18" s="10" t="s">
        <v>20</v>
      </c>
      <c r="B18" s="11">
        <v>45716</v>
      </c>
      <c r="C18" s="12"/>
      <c r="D18" s="12" t="s">
        <v>52</v>
      </c>
      <c r="E18" s="12">
        <v>450586596</v>
      </c>
      <c r="F18" s="12" t="s">
        <v>53</v>
      </c>
      <c r="G18" s="12"/>
      <c r="H18" s="12"/>
      <c r="I18" s="11"/>
      <c r="J18" s="13"/>
      <c r="K18" s="14"/>
      <c r="L18" s="14">
        <v>-5</v>
      </c>
      <c r="M18" s="15" t="s">
        <v>23</v>
      </c>
      <c r="N18" s="15" t="s">
        <v>54</v>
      </c>
      <c r="O18" s="15" t="s">
        <v>55</v>
      </c>
      <c r="P18" s="15">
        <v>1001268</v>
      </c>
      <c r="Q18" s="16">
        <v>45744</v>
      </c>
      <c r="R18" s="15">
        <v>242787</v>
      </c>
      <c r="S18" s="17" t="s">
        <v>24</v>
      </c>
      <c r="T18" s="15" t="s">
        <v>25</v>
      </c>
    </row>
    <row r="19" spans="1:20" s="15" customFormat="1" ht="13.5" customHeight="1" x14ac:dyDescent="0.25">
      <c r="A19" s="10" t="s">
        <v>20</v>
      </c>
      <c r="B19" s="11">
        <v>45716</v>
      </c>
      <c r="C19" s="12"/>
      <c r="D19" s="12" t="s">
        <v>56</v>
      </c>
      <c r="E19" s="12">
        <v>450775911</v>
      </c>
      <c r="F19" s="12" t="s">
        <v>57</v>
      </c>
      <c r="G19" s="12"/>
      <c r="H19" s="12"/>
      <c r="I19" s="11"/>
      <c r="J19" s="13"/>
      <c r="K19" s="14"/>
      <c r="L19" s="14">
        <v>-20</v>
      </c>
      <c r="M19" s="15" t="s">
        <v>23</v>
      </c>
      <c r="N19" s="15" t="str">
        <f>VLOOKUP(F19,[1]Sheet1!$D$1:$F$65536,3,FALSE)</f>
        <v>SD2</v>
      </c>
      <c r="O19" s="15" t="str">
        <f>VLOOKUP(F19,[1]Sheet1!$D$1:$F$65536,2,FALSE)</f>
        <v>TOWL</v>
      </c>
      <c r="P19" s="15">
        <v>1001268</v>
      </c>
      <c r="Q19" s="16">
        <v>45744</v>
      </c>
      <c r="R19" s="15">
        <v>242787</v>
      </c>
      <c r="S19" s="17" t="s">
        <v>24</v>
      </c>
      <c r="T19" s="15" t="s">
        <v>25</v>
      </c>
    </row>
    <row r="20" spans="1:20" s="15" customFormat="1" ht="13.5" customHeight="1" x14ac:dyDescent="0.25">
      <c r="A20" s="10" t="s">
        <v>20</v>
      </c>
      <c r="B20" s="11">
        <v>45716</v>
      </c>
      <c r="C20" s="12"/>
      <c r="D20" s="12" t="s">
        <v>58</v>
      </c>
      <c r="E20" s="12">
        <v>450777332</v>
      </c>
      <c r="F20" s="12" t="s">
        <v>59</v>
      </c>
      <c r="G20" s="12"/>
      <c r="H20" s="12"/>
      <c r="I20" s="11"/>
      <c r="J20" s="13"/>
      <c r="K20" s="14"/>
      <c r="L20" s="14">
        <v>-25</v>
      </c>
      <c r="M20" s="15" t="s">
        <v>23</v>
      </c>
      <c r="N20" s="15" t="str">
        <f>VLOOKUP(F20,[1]Sheet1!$D$1:$F$65536,3,FALSE)</f>
        <v>SD2</v>
      </c>
      <c r="O20" s="15" t="str">
        <f>VLOOKUP(F20,[1]Sheet1!$D$1:$F$65536,2,FALSE)</f>
        <v>BATH</v>
      </c>
      <c r="P20" s="15">
        <v>1001268</v>
      </c>
      <c r="Q20" s="16">
        <v>45744</v>
      </c>
      <c r="R20" s="15">
        <v>242787</v>
      </c>
      <c r="S20" s="17" t="s">
        <v>24</v>
      </c>
      <c r="T20" s="15" t="s">
        <v>25</v>
      </c>
    </row>
    <row r="21" spans="1:20" s="15" customFormat="1" ht="13.5" customHeight="1" x14ac:dyDescent="0.25">
      <c r="A21" s="10" t="s">
        <v>20</v>
      </c>
      <c r="B21" s="11">
        <v>45716</v>
      </c>
      <c r="C21" s="12"/>
      <c r="D21" s="12" t="s">
        <v>60</v>
      </c>
      <c r="E21" s="12">
        <v>450777777</v>
      </c>
      <c r="F21" s="12" t="s">
        <v>61</v>
      </c>
      <c r="G21" s="12"/>
      <c r="H21" s="12"/>
      <c r="I21" s="11"/>
      <c r="J21" s="13"/>
      <c r="K21" s="14"/>
      <c r="L21" s="14">
        <v>-20</v>
      </c>
      <c r="M21" s="15" t="s">
        <v>23</v>
      </c>
      <c r="N21" s="15" t="str">
        <f>VLOOKUP(F21,[1]Sheet1!$D$1:$F$65536,3,FALSE)</f>
        <v>SD2</v>
      </c>
      <c r="O21" s="15" t="str">
        <f>VLOOKUP(F21,[1]Sheet1!$D$1:$F$65536,2,FALSE)</f>
        <v>YOUT</v>
      </c>
      <c r="P21" s="15">
        <v>1001268</v>
      </c>
      <c r="Q21" s="16">
        <v>45744</v>
      </c>
      <c r="R21" s="15">
        <v>242787</v>
      </c>
      <c r="S21" s="17" t="s">
        <v>24</v>
      </c>
      <c r="T21" s="15" t="s">
        <v>25</v>
      </c>
    </row>
    <row r="22" spans="1:20" s="15" customFormat="1" ht="13.5" customHeight="1" x14ac:dyDescent="0.25">
      <c r="A22" s="10" t="s">
        <v>20</v>
      </c>
      <c r="B22" s="11">
        <v>45716</v>
      </c>
      <c r="C22" s="12"/>
      <c r="D22" s="12" t="s">
        <v>62</v>
      </c>
      <c r="E22" s="12">
        <v>450777777</v>
      </c>
      <c r="F22" s="12" t="s">
        <v>61</v>
      </c>
      <c r="G22" s="12"/>
      <c r="H22" s="12"/>
      <c r="I22" s="11"/>
      <c r="J22" s="13"/>
      <c r="K22" s="14"/>
      <c r="L22" s="14">
        <v>-20</v>
      </c>
      <c r="M22" s="15" t="s">
        <v>23</v>
      </c>
      <c r="N22" s="15" t="str">
        <f>VLOOKUP(F22,[1]Sheet1!$D$1:$F$65536,3,FALSE)</f>
        <v>SD2</v>
      </c>
      <c r="O22" s="15" t="str">
        <f>VLOOKUP(F22,[1]Sheet1!$D$1:$F$65536,2,FALSE)</f>
        <v>YOUT</v>
      </c>
      <c r="P22" s="15">
        <v>1001268</v>
      </c>
      <c r="Q22" s="16">
        <v>45744</v>
      </c>
      <c r="R22" s="15">
        <v>242787</v>
      </c>
      <c r="S22" s="17" t="s">
        <v>24</v>
      </c>
      <c r="T22" s="15" t="s">
        <v>25</v>
      </c>
    </row>
    <row r="23" spans="1:20" s="15" customFormat="1" ht="14.25" customHeight="1" x14ac:dyDescent="0.25">
      <c r="A23" s="10" t="s">
        <v>20</v>
      </c>
      <c r="B23" s="11">
        <v>45716</v>
      </c>
      <c r="C23" s="12"/>
      <c r="D23" s="12" t="s">
        <v>63</v>
      </c>
      <c r="E23" s="12">
        <v>450777777</v>
      </c>
      <c r="F23" s="12" t="s">
        <v>61</v>
      </c>
      <c r="G23" s="12"/>
      <c r="H23" s="12"/>
      <c r="I23" s="11"/>
      <c r="J23" s="13"/>
      <c r="K23" s="14"/>
      <c r="L23" s="14">
        <v>-20</v>
      </c>
      <c r="M23" s="15" t="s">
        <v>23</v>
      </c>
      <c r="N23" s="15" t="str">
        <f>VLOOKUP(F23,[1]Sheet1!$D$1:$F$65536,3,FALSE)</f>
        <v>SD2</v>
      </c>
      <c r="O23" s="15" t="str">
        <f>VLOOKUP(F23,[1]Sheet1!$D$1:$F$65536,2,FALSE)</f>
        <v>YOUT</v>
      </c>
      <c r="P23" s="15">
        <v>1001268</v>
      </c>
      <c r="Q23" s="16">
        <v>45744</v>
      </c>
      <c r="R23" s="15">
        <v>242787</v>
      </c>
      <c r="S23" s="17" t="s">
        <v>24</v>
      </c>
      <c r="T23" s="15" t="s">
        <v>25</v>
      </c>
    </row>
    <row r="24" spans="1:20" s="15" customFormat="1" ht="13.5" customHeight="1" x14ac:dyDescent="0.25">
      <c r="A24" s="10" t="s">
        <v>20</v>
      </c>
      <c r="B24" s="11">
        <v>45716</v>
      </c>
      <c r="C24" s="12"/>
      <c r="D24" s="12" t="s">
        <v>64</v>
      </c>
      <c r="E24" s="12">
        <v>450778514</v>
      </c>
      <c r="F24" s="12" t="s">
        <v>65</v>
      </c>
      <c r="G24" s="12"/>
      <c r="H24" s="12"/>
      <c r="I24" s="11"/>
      <c r="J24" s="13"/>
      <c r="K24" s="14"/>
      <c r="L24" s="14">
        <v>-20</v>
      </c>
      <c r="M24" s="15" t="s">
        <v>23</v>
      </c>
      <c r="N24" s="15" t="str">
        <f>VLOOKUP(F24,[1]Sheet1!$D$1:$F$65536,3,FALSE)</f>
        <v>SD2</v>
      </c>
      <c r="O24" s="15" t="str">
        <f>VLOOKUP(F24,[1]Sheet1!$D$1:$F$65536,2,FALSE)</f>
        <v>ADUL</v>
      </c>
      <c r="P24" s="15">
        <v>1001268</v>
      </c>
      <c r="Q24" s="16">
        <v>45744</v>
      </c>
      <c r="R24" s="15">
        <v>242787</v>
      </c>
      <c r="S24" s="17" t="s">
        <v>24</v>
      </c>
      <c r="T24" s="15" t="s">
        <v>25</v>
      </c>
    </row>
    <row r="25" spans="1:20" s="15" customFormat="1" ht="13.5" customHeight="1" x14ac:dyDescent="0.25">
      <c r="A25" s="10" t="s">
        <v>20</v>
      </c>
      <c r="B25" s="11">
        <v>45716</v>
      </c>
      <c r="C25" s="12"/>
      <c r="D25" s="12" t="s">
        <v>66</v>
      </c>
      <c r="E25" s="12">
        <v>450779840</v>
      </c>
      <c r="F25" s="12" t="s">
        <v>67</v>
      </c>
      <c r="G25" s="12"/>
      <c r="H25" s="12"/>
      <c r="I25" s="11"/>
      <c r="J25" s="13"/>
      <c r="K25" s="14"/>
      <c r="L25" s="14">
        <v>-15</v>
      </c>
      <c r="M25" s="15" t="s">
        <v>23</v>
      </c>
      <c r="N25" s="15" t="str">
        <f>VLOOKUP(F25,[1]Sheet1!$D$1:$F$65536,3,FALSE)</f>
        <v>SD2</v>
      </c>
      <c r="O25" s="15" t="str">
        <f>VLOOKUP(F25,[1]Sheet1!$D$1:$F$65536,2,FALSE)</f>
        <v>ADUL</v>
      </c>
      <c r="P25" s="15">
        <v>1001268</v>
      </c>
      <c r="Q25" s="16">
        <v>45744</v>
      </c>
      <c r="R25" s="15">
        <v>242787</v>
      </c>
      <c r="S25" s="17" t="s">
        <v>24</v>
      </c>
      <c r="T25" s="15" t="s">
        <v>25</v>
      </c>
    </row>
    <row r="26" spans="1:20" s="15" customFormat="1" ht="13.5" customHeight="1" x14ac:dyDescent="0.25">
      <c r="A26" s="10" t="s">
        <v>20</v>
      </c>
      <c r="B26" s="11">
        <v>45716</v>
      </c>
      <c r="C26" s="12"/>
      <c r="D26" s="12" t="s">
        <v>68</v>
      </c>
      <c r="E26" s="12">
        <v>450786799</v>
      </c>
      <c r="F26" s="12" t="s">
        <v>69</v>
      </c>
      <c r="G26" s="12"/>
      <c r="H26" s="12"/>
      <c r="I26" s="11"/>
      <c r="J26" s="13"/>
      <c r="K26" s="14"/>
      <c r="L26" s="14">
        <v>-15</v>
      </c>
      <c r="M26" s="15" t="s">
        <v>23</v>
      </c>
      <c r="N26" s="15" t="str">
        <f>VLOOKUP(F26,[1]Sheet1!$D$1:$F$65536,3,FALSE)</f>
        <v>SD2</v>
      </c>
      <c r="O26" s="15" t="str">
        <f>VLOOKUP(F26,[1]Sheet1!$D$1:$F$65536,2,FALSE)</f>
        <v>ADUL</v>
      </c>
      <c r="P26" s="15">
        <v>1001268</v>
      </c>
      <c r="Q26" s="16">
        <v>45744</v>
      </c>
      <c r="R26" s="15">
        <v>242787</v>
      </c>
      <c r="S26" s="17" t="s">
        <v>24</v>
      </c>
      <c r="T26" s="15" t="s">
        <v>25</v>
      </c>
    </row>
    <row r="30" spans="1:20" x14ac:dyDescent="0.25">
      <c r="K30" s="30" t="s">
        <v>70</v>
      </c>
      <c r="L30" t="s">
        <v>71</v>
      </c>
    </row>
    <row r="31" spans="1:20" x14ac:dyDescent="0.25">
      <c r="K31" s="28" t="s">
        <v>72</v>
      </c>
      <c r="L31" s="29">
        <v>-155</v>
      </c>
    </row>
    <row r="32" spans="1:20" x14ac:dyDescent="0.25">
      <c r="K32" s="28" t="s">
        <v>73</v>
      </c>
      <c r="L32" s="29">
        <v>-65</v>
      </c>
    </row>
    <row r="33" spans="11:12" x14ac:dyDescent="0.25">
      <c r="K33" s="28" t="s">
        <v>74</v>
      </c>
      <c r="L33" s="29">
        <v>-60</v>
      </c>
    </row>
    <row r="34" spans="11:12" x14ac:dyDescent="0.25">
      <c r="K34" s="28" t="s">
        <v>76</v>
      </c>
      <c r="L34" s="29">
        <v>-170</v>
      </c>
    </row>
    <row r="35" spans="11:12" x14ac:dyDescent="0.25">
      <c r="K35" s="28" t="s">
        <v>77</v>
      </c>
      <c r="L35" s="29">
        <v>-55</v>
      </c>
    </row>
    <row r="36" spans="11:12" x14ac:dyDescent="0.25">
      <c r="K36" s="28" t="s">
        <v>78</v>
      </c>
      <c r="L36" s="29">
        <v>-15</v>
      </c>
    </row>
    <row r="37" spans="11:12" x14ac:dyDescent="0.25">
      <c r="K37" s="28" t="s">
        <v>55</v>
      </c>
      <c r="L37" s="29">
        <v>-5</v>
      </c>
    </row>
    <row r="38" spans="11:12" x14ac:dyDescent="0.25">
      <c r="K38" s="28" t="s">
        <v>79</v>
      </c>
      <c r="L38" s="29">
        <v>-20</v>
      </c>
    </row>
    <row r="39" spans="11:12" x14ac:dyDescent="0.25">
      <c r="K39" s="28" t="s">
        <v>75</v>
      </c>
      <c r="L39" s="29">
        <v>-545</v>
      </c>
    </row>
  </sheetData>
  <conditionalFormatting sqref="E1">
    <cfRule type="duplicateValues" dxfId="1" priority="2"/>
  </conditionalFormatting>
  <conditionalFormatting sqref="E2:E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2025-04-02T07:39:01Z</dcterms:modified>
</cp:coreProperties>
</file>