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4" i="5" l="1"/>
  <c r="E84" i="5"/>
  <c r="D84" i="5"/>
  <c r="F83" i="5"/>
  <c r="E83" i="5"/>
  <c r="D83" i="5"/>
  <c r="F40" i="5"/>
  <c r="E40" i="5"/>
  <c r="D40" i="5"/>
  <c r="F27" i="5"/>
  <c r="E27" i="5"/>
  <c r="D27" i="5"/>
  <c r="F65" i="5" l="1"/>
  <c r="E65" i="5"/>
  <c r="D65" i="5"/>
  <c r="F52" i="5"/>
  <c r="E52" i="5"/>
  <c r="D52" i="5"/>
  <c r="E86" i="5" l="1"/>
  <c r="D86" i="5"/>
  <c r="F86" i="5"/>
  <c r="E17" i="5" l="1"/>
  <c r="D17" i="5"/>
  <c r="F17" i="5"/>
</calcChain>
</file>

<file path=xl/sharedStrings.xml><?xml version="1.0" encoding="utf-8"?>
<sst xmlns="http://schemas.openxmlformats.org/spreadsheetml/2006/main" count="99" uniqueCount="85">
  <si>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</si>
  <si>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</si>
  <si>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</si>
  <si>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</si>
  <si>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</si>
  <si>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</si>
  <si>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</si>
  <si>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</si>
  <si>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</si>
  <si>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</si>
  <si>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</si>
  <si>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</si>
  <si>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</si>
  <si>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</si>
  <si>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</si>
  <si>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</si>
  <si>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</si>
  <si>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</si>
  <si>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</si>
  <si>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</si>
  <si>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</si>
  <si>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</si>
  <si>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</si>
  <si>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</si>
  <si>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</si>
  <si>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</si>
  <si>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</si>
  <si>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</si>
  <si>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</si>
  <si>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</si>
  <si>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Grand Totals</t>
    <phoneticPr fontId="6" type="noConversion"/>
  </si>
  <si>
    <t>Sub Totals</t>
    <phoneticPr fontId="6" type="noConversion"/>
  </si>
  <si>
    <t>Volume (CBM)</t>
    <phoneticPr fontId="6" type="noConversion"/>
  </si>
  <si>
    <t>SUB</t>
    <phoneticPr fontId="6" type="noConversion"/>
  </si>
  <si>
    <t>SUB</t>
    <phoneticPr fontId="6" type="noConversion"/>
  </si>
  <si>
    <t>SUB</t>
    <phoneticPr fontId="6" type="noConversion"/>
  </si>
  <si>
    <t>EGLV142403870227</t>
    <phoneticPr fontId="6" type="noConversion"/>
  </si>
  <si>
    <t>TIIU5441549</t>
    <phoneticPr fontId="6" type="noConversion"/>
  </si>
  <si>
    <t>TIIU5434215</t>
    <phoneticPr fontId="6" type="noConversion"/>
  </si>
  <si>
    <t>SUB</t>
    <phoneticPr fontId="6" type="noConversion"/>
  </si>
  <si>
    <t>SUB</t>
    <phoneticPr fontId="6" type="noConversion"/>
  </si>
  <si>
    <t>EITU9428204</t>
    <phoneticPr fontId="6" type="noConversion"/>
  </si>
  <si>
    <t>EGSU9628782</t>
    <phoneticPr fontId="6" type="noConversion"/>
  </si>
  <si>
    <t>TRHU6785184</t>
    <phoneticPr fontId="6" type="noConversion"/>
  </si>
  <si>
    <t>TIIU5441549;TIIU5434215;EITU9428204;EGSU9628782;TRHU6785184</t>
    <phoneticPr fontId="6" type="noConversion"/>
  </si>
  <si>
    <t>498654</t>
    <phoneticPr fontId="6" type="noConversion"/>
  </si>
  <si>
    <t>40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</si>
  <si>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</si>
  <si>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</si>
  <si>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</si>
  <si>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</si>
  <si>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50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</si>
  <si>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</si>
  <si>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</si>
  <si>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</si>
  <si>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</si>
  <si>
    <t>10</t>
    <phoneticPr fontId="6" type="noConversion"/>
  </si>
  <si>
    <t>20</t>
    <phoneticPr fontId="6" type="noConversion"/>
  </si>
  <si>
    <t>40</t>
    <phoneticPr fontId="6" type="noConversion"/>
  </si>
  <si>
    <t>60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</si>
  <si>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</si>
  <si>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</si>
  <si>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</si>
  <si>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60</t>
    <phoneticPr fontId="6" type="noConversion"/>
  </si>
  <si>
    <t>70</t>
    <phoneticPr fontId="6" type="noConversion"/>
  </si>
  <si>
    <t>20</t>
    <phoneticPr fontId="6" type="noConversion"/>
  </si>
  <si>
    <t>40</t>
    <phoneticPr fontId="6" type="noConversion"/>
  </si>
  <si>
    <t>60</t>
    <phoneticPr fontId="6" type="noConversion"/>
  </si>
  <si>
    <t>90</t>
    <phoneticPr fontId="6" type="noConversion"/>
  </si>
  <si>
    <t>30</t>
    <phoneticPr fontId="6" type="noConversion"/>
  </si>
  <si>
    <t>70</t>
    <phoneticPr fontId="6" type="noConversion"/>
  </si>
  <si>
    <t>01</t>
    <phoneticPr fontId="6" type="noConversion"/>
  </si>
  <si>
    <t>04</t>
    <phoneticPr fontId="6" type="noConversion"/>
  </si>
  <si>
    <t>06</t>
    <phoneticPr fontId="6" type="noConversion"/>
  </si>
  <si>
    <t>07</t>
    <phoneticPr fontId="6" type="noConversion"/>
  </si>
  <si>
    <t>08</t>
    <phoneticPr fontId="6" type="noConversion"/>
  </si>
  <si>
    <t>01</t>
    <phoneticPr fontId="6" type="noConversion"/>
  </si>
  <si>
    <t>01</t>
    <phoneticPr fontId="6" type="noConversion"/>
  </si>
  <si>
    <t>04</t>
    <phoneticPr fontId="6" type="noConversion"/>
  </si>
  <si>
    <t>07</t>
    <phoneticPr fontId="6" type="noConversion"/>
  </si>
  <si>
    <t>01</t>
    <phoneticPr fontId="6" type="noConversion"/>
  </si>
  <si>
    <t>07</t>
    <phoneticPr fontId="6" type="noConversion"/>
  </si>
  <si>
    <t>08</t>
    <phoneticPr fontId="6" type="noConversion"/>
  </si>
  <si>
    <t>60</t>
    <phoneticPr fontId="6" type="noConversion"/>
  </si>
  <si>
    <t>82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</si>
</sst>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9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9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177" fontId="18" fillId="0" borderId="6" xfId="1" applyNumberFormat="1" applyFont="1" applyBorder="1" applyAlignment="1">
      <alignment horizontal="center" vertical="top" wrapText="1"/>
    </xf>
    <xf numFmtId="49" fontId="5" fillId="0" borderId="6" xfId="1" quotePrefix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topLeftCell="A45" zoomScaleNormal="100" workbookViewId="0">
      <selection activeCell="E84" sqref="E84:F84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4" t="s">
        <v>0</v>
      </c>
      <c r="B1" s="54"/>
      <c r="C1" s="54"/>
      <c r="D1" s="54"/>
      <c r="E1" s="54"/>
      <c r="F1" s="54"/>
    </row>
    <row r="2" spans="1:6" ht="18">
      <c r="A2" s="4"/>
      <c r="B2" s="4"/>
      <c r="C2" s="1"/>
      <c r="D2" s="2"/>
      <c r="E2" s="2"/>
      <c r="F2" s="2"/>
    </row>
    <row r="3" spans="1:6" ht="15.75">
      <c r="A3" s="55" t="s">
        <v>1</v>
      </c>
      <c r="B3" s="55"/>
      <c r="C3" s="55"/>
      <c r="D3" s="55"/>
      <c r="E3" s="55"/>
      <c r="F3" s="55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6" t="s">
        <v>3</v>
      </c>
      <c r="B7" s="51" t="s">
        <v>36</v>
      </c>
      <c r="C7" s="51"/>
      <c r="D7" s="9"/>
      <c r="E7" s="2"/>
      <c r="F7" s="10" t="s">
        <v>4</v>
      </c>
    </row>
    <row r="8" spans="1:6" ht="15.75">
      <c r="A8" s="37"/>
      <c r="B8" s="5"/>
      <c r="C8" s="2"/>
      <c r="D8" s="2"/>
      <c r="E8" s="2"/>
      <c r="F8" s="2"/>
    </row>
    <row r="9" spans="1:6" ht="15.75">
      <c r="A9" s="36" t="s">
        <v>5</v>
      </c>
      <c r="B9" s="51" t="s">
        <v>44</v>
      </c>
      <c r="C9" s="51"/>
      <c r="D9" s="51"/>
      <c r="E9" s="51"/>
      <c r="F9" s="51"/>
    </row>
    <row r="10" spans="1:6" ht="15.75">
      <c r="A10" s="36"/>
      <c r="B10" s="52"/>
      <c r="C10" s="52"/>
      <c r="D10" s="52"/>
      <c r="E10" s="52"/>
      <c r="F10" s="52"/>
    </row>
    <row r="11" spans="1:6" ht="15.75">
      <c r="A11" s="36"/>
      <c r="B11" s="53"/>
      <c r="C11" s="53"/>
      <c r="D11" s="53"/>
      <c r="E11" s="53"/>
      <c r="F11" s="53"/>
    </row>
    <row r="12" spans="1:6" ht="15.75">
      <c r="A12" s="36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D86</f>
        <v>8050</v>
      </c>
      <c r="E17" s="30">
        <f>E86</f>
        <v>42270.5</v>
      </c>
      <c r="F17" s="33">
        <f>F86</f>
        <v>305.5</v>
      </c>
    </row>
    <row r="18" spans="1:6" ht="15.75">
      <c r="A18" s="5"/>
      <c r="B18" s="5"/>
      <c r="C18" s="2"/>
      <c r="D18" s="2"/>
      <c r="E18" s="31"/>
      <c r="F18" s="31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2" t="s">
        <v>16</v>
      </c>
      <c r="F19" s="32" t="s">
        <v>32</v>
      </c>
    </row>
    <row r="20" spans="1:6">
      <c r="A20" s="22" t="s">
        <v>37</v>
      </c>
      <c r="B20" s="49" t="s">
        <v>46</v>
      </c>
      <c r="C20" s="34" t="s">
        <v>45</v>
      </c>
      <c r="D20" s="21">
        <v>100</v>
      </c>
      <c r="E20" s="48">
        <v>720</v>
      </c>
      <c r="F20" s="32">
        <v>13.74</v>
      </c>
    </row>
    <row r="21" spans="1:6">
      <c r="A21" s="22"/>
      <c r="B21" s="49" t="s">
        <v>47</v>
      </c>
      <c r="C21" s="34">
        <v>498665</v>
      </c>
      <c r="D21" s="21">
        <v>40</v>
      </c>
      <c r="E21" s="48">
        <v>696</v>
      </c>
      <c r="F21" s="32">
        <v>7</v>
      </c>
    </row>
    <row r="22" spans="1:6">
      <c r="A22" s="22"/>
      <c r="B22" s="49" t="s">
        <v>48</v>
      </c>
      <c r="C22" s="34">
        <v>498665</v>
      </c>
      <c r="D22" s="21">
        <v>144</v>
      </c>
      <c r="E22" s="48">
        <v>2505.6</v>
      </c>
      <c r="F22" s="32">
        <v>25.19</v>
      </c>
    </row>
    <row r="23" spans="1:6">
      <c r="A23" s="22"/>
      <c r="B23" s="49" t="s">
        <v>49</v>
      </c>
      <c r="C23" s="34">
        <v>498665</v>
      </c>
      <c r="D23" s="21">
        <v>45</v>
      </c>
      <c r="E23" s="48">
        <v>783</v>
      </c>
      <c r="F23" s="32">
        <v>7.87</v>
      </c>
    </row>
    <row r="24" spans="1:6">
      <c r="A24" s="22"/>
      <c r="B24" s="49" t="s">
        <v>50</v>
      </c>
      <c r="C24" s="34">
        <v>498665</v>
      </c>
      <c r="D24" s="21">
        <v>24</v>
      </c>
      <c r="E24" s="48">
        <v>417.6</v>
      </c>
      <c r="F24" s="32">
        <v>4.2</v>
      </c>
    </row>
    <row r="25" spans="1:6">
      <c r="A25" s="22"/>
      <c r="B25" s="49" t="s">
        <v>51</v>
      </c>
      <c r="C25" s="34">
        <v>498665</v>
      </c>
      <c r="D25" s="21">
        <v>23</v>
      </c>
      <c r="E25" s="48">
        <v>400.2</v>
      </c>
      <c r="F25" s="32">
        <v>4.0199999999999996</v>
      </c>
    </row>
    <row r="26" spans="1:6">
      <c r="A26" s="22"/>
      <c r="B26" s="49"/>
      <c r="C26" s="34"/>
      <c r="D26" s="21"/>
      <c r="E26" s="48"/>
      <c r="F26" s="32"/>
    </row>
    <row r="27" spans="1:6">
      <c r="A27" s="22"/>
      <c r="B27" s="49"/>
      <c r="C27" s="34" t="s">
        <v>40</v>
      </c>
      <c r="D27" s="21">
        <f>SUM(D20:D26)</f>
        <v>376</v>
      </c>
      <c r="E27" s="50">
        <f>SUM(E20:E26)</f>
        <v>5522.4000000000005</v>
      </c>
      <c r="F27" s="21">
        <f>SUM(F20:F26)</f>
        <v>62.02000000000001</v>
      </c>
    </row>
    <row r="28" spans="1:6">
      <c r="A28" s="22"/>
      <c r="B28" s="49"/>
      <c r="C28" s="34"/>
      <c r="D28" s="21"/>
      <c r="E28" s="48"/>
      <c r="F28" s="32"/>
    </row>
    <row r="29" spans="1:6">
      <c r="A29" s="22" t="s">
        <v>38</v>
      </c>
      <c r="B29" s="49" t="s">
        <v>52</v>
      </c>
      <c r="C29" s="34">
        <v>498665</v>
      </c>
      <c r="D29" s="21">
        <v>40</v>
      </c>
      <c r="E29" s="48">
        <v>696</v>
      </c>
      <c r="F29" s="32">
        <v>7</v>
      </c>
    </row>
    <row r="30" spans="1:6">
      <c r="A30" s="22"/>
      <c r="B30" s="49" t="s">
        <v>53</v>
      </c>
      <c r="C30" s="34">
        <v>498665</v>
      </c>
      <c r="D30" s="21">
        <v>84</v>
      </c>
      <c r="E30" s="48">
        <v>1461.6</v>
      </c>
      <c r="F30" s="32">
        <v>14.69</v>
      </c>
    </row>
    <row r="31" spans="1:6">
      <c r="A31" s="22"/>
      <c r="B31" s="49" t="s">
        <v>54</v>
      </c>
      <c r="C31" s="34">
        <v>498665</v>
      </c>
      <c r="D31" s="21">
        <v>99</v>
      </c>
      <c r="E31" s="48">
        <v>1722.6</v>
      </c>
      <c r="F31" s="32">
        <v>17.32</v>
      </c>
    </row>
    <row r="32" spans="1:6">
      <c r="A32" s="22"/>
      <c r="B32" s="49" t="s">
        <v>55</v>
      </c>
      <c r="C32" s="34">
        <v>498665</v>
      </c>
      <c r="D32" s="21">
        <v>51</v>
      </c>
      <c r="E32" s="48">
        <v>887.4</v>
      </c>
      <c r="F32" s="32">
        <v>8.92</v>
      </c>
    </row>
    <row r="33" spans="1:6">
      <c r="A33" s="22"/>
      <c r="B33" s="49" t="s">
        <v>56</v>
      </c>
      <c r="C33" s="34">
        <v>498668</v>
      </c>
      <c r="D33" s="21">
        <v>13</v>
      </c>
      <c r="E33" s="48">
        <v>192.4</v>
      </c>
      <c r="F33" s="32">
        <v>1.75</v>
      </c>
    </row>
    <row r="34" spans="1:6">
      <c r="A34" s="22"/>
      <c r="B34" s="49" t="s">
        <v>57</v>
      </c>
      <c r="C34" s="34">
        <v>498668</v>
      </c>
      <c r="D34" s="21">
        <v>23</v>
      </c>
      <c r="E34" s="48">
        <v>340.4</v>
      </c>
      <c r="F34" s="32">
        <v>3.09</v>
      </c>
    </row>
    <row r="35" spans="1:6">
      <c r="A35" s="22"/>
      <c r="B35" s="49" t="s">
        <v>49</v>
      </c>
      <c r="C35" s="34">
        <v>498668</v>
      </c>
      <c r="D35" s="21">
        <v>9</v>
      </c>
      <c r="E35" s="48">
        <v>133.19999999999999</v>
      </c>
      <c r="F35" s="32">
        <v>1.21</v>
      </c>
    </row>
    <row r="36" spans="1:6">
      <c r="A36" s="22"/>
      <c r="B36" s="49" t="s">
        <v>58</v>
      </c>
      <c r="C36" s="34">
        <v>498668</v>
      </c>
      <c r="D36" s="21">
        <v>12</v>
      </c>
      <c r="E36" s="48">
        <v>177.6</v>
      </c>
      <c r="F36" s="32">
        <v>1.61</v>
      </c>
    </row>
    <row r="37" spans="1:6">
      <c r="A37" s="22"/>
      <c r="B37" s="49" t="s">
        <v>59</v>
      </c>
      <c r="C37" s="34">
        <v>498668</v>
      </c>
      <c r="D37" s="21">
        <v>24</v>
      </c>
      <c r="E37" s="48">
        <v>355.2</v>
      </c>
      <c r="F37" s="32">
        <v>3.23</v>
      </c>
    </row>
    <row r="38" spans="1:6">
      <c r="A38" s="22"/>
      <c r="B38" s="49" t="s">
        <v>60</v>
      </c>
      <c r="C38" s="34">
        <v>498666</v>
      </c>
      <c r="D38" s="21">
        <v>18</v>
      </c>
      <c r="E38" s="48">
        <v>268.38</v>
      </c>
      <c r="F38" s="32">
        <v>2.27</v>
      </c>
    </row>
    <row r="39" spans="1:6">
      <c r="A39" s="22"/>
      <c r="B39" s="49"/>
      <c r="C39" s="34"/>
      <c r="D39" s="21"/>
      <c r="E39" s="48"/>
      <c r="F39" s="32"/>
    </row>
    <row r="40" spans="1:6">
      <c r="A40" s="22"/>
      <c r="B40" s="49"/>
      <c r="C40" s="34" t="s">
        <v>39</v>
      </c>
      <c r="D40" s="21">
        <f>SUM(D29:D39)</f>
        <v>373</v>
      </c>
      <c r="E40" s="50">
        <f>SUM(E29:E39)</f>
        <v>6234.7799999999988</v>
      </c>
      <c r="F40" s="32">
        <f>SUM(F29:F38)</f>
        <v>61.089999999999996</v>
      </c>
    </row>
    <row r="41" spans="1:6">
      <c r="A41" s="22"/>
      <c r="B41" s="49"/>
      <c r="C41" s="34"/>
      <c r="D41" s="21"/>
      <c r="E41" s="48"/>
      <c r="F41" s="32"/>
    </row>
    <row r="42" spans="1:6">
      <c r="A42" s="22" t="s">
        <v>41</v>
      </c>
      <c r="B42" s="49" t="s">
        <v>61</v>
      </c>
      <c r="C42" s="34">
        <v>498666</v>
      </c>
      <c r="D42" s="21">
        <v>21</v>
      </c>
      <c r="E42" s="48">
        <v>307.02</v>
      </c>
      <c r="F42" s="32">
        <v>2.58</v>
      </c>
    </row>
    <row r="43" spans="1:6">
      <c r="A43" s="22"/>
      <c r="B43" s="49" t="s">
        <v>62</v>
      </c>
      <c r="C43" s="34">
        <v>498666</v>
      </c>
      <c r="D43" s="21">
        <v>80</v>
      </c>
      <c r="E43" s="48">
        <v>1192.8</v>
      </c>
      <c r="F43" s="32">
        <v>10.09</v>
      </c>
    </row>
    <row r="44" spans="1:6">
      <c r="A44" s="22"/>
      <c r="B44" s="49" t="s">
        <v>52</v>
      </c>
      <c r="C44" s="34">
        <v>498666</v>
      </c>
      <c r="D44" s="21">
        <v>70</v>
      </c>
      <c r="E44" s="48">
        <v>1043.7</v>
      </c>
      <c r="F44" s="32">
        <v>8.83</v>
      </c>
    </row>
    <row r="45" spans="1:6">
      <c r="A45" s="22"/>
      <c r="B45" s="49" t="s">
        <v>63</v>
      </c>
      <c r="C45" s="34">
        <v>498666</v>
      </c>
      <c r="D45" s="21">
        <v>74</v>
      </c>
      <c r="E45" s="48">
        <v>1103.3399999999999</v>
      </c>
      <c r="F45" s="32">
        <v>9.33</v>
      </c>
    </row>
    <row r="46" spans="1:6">
      <c r="A46" s="22"/>
      <c r="B46" s="49" t="s">
        <v>64</v>
      </c>
      <c r="C46" s="34">
        <v>498666</v>
      </c>
      <c r="D46" s="21">
        <v>16</v>
      </c>
      <c r="E46" s="48">
        <v>238.56</v>
      </c>
      <c r="F46" s="32">
        <v>2.02</v>
      </c>
    </row>
    <row r="47" spans="1:6">
      <c r="A47" s="22"/>
      <c r="B47" s="49" t="s">
        <v>47</v>
      </c>
      <c r="C47" s="34">
        <v>498667</v>
      </c>
      <c r="D47" s="21">
        <v>143</v>
      </c>
      <c r="E47" s="48">
        <v>822.25</v>
      </c>
      <c r="F47" s="32">
        <v>10.54</v>
      </c>
    </row>
    <row r="48" spans="1:6">
      <c r="A48" s="22"/>
      <c r="B48" s="49" t="s">
        <v>65</v>
      </c>
      <c r="C48" s="34">
        <v>498667</v>
      </c>
      <c r="D48" s="21">
        <v>54</v>
      </c>
      <c r="E48" s="48">
        <v>310.5</v>
      </c>
      <c r="F48" s="32">
        <v>3.98</v>
      </c>
    </row>
    <row r="49" spans="1:6">
      <c r="A49" s="22"/>
      <c r="B49" s="49" t="s">
        <v>66</v>
      </c>
      <c r="C49" s="34">
        <v>498667</v>
      </c>
      <c r="D49" s="21">
        <v>131</v>
      </c>
      <c r="E49" s="48">
        <v>753.25</v>
      </c>
      <c r="F49" s="32">
        <v>9.66</v>
      </c>
    </row>
    <row r="50" spans="1:6">
      <c r="A50" s="22"/>
      <c r="B50" s="49" t="s">
        <v>67</v>
      </c>
      <c r="C50" s="34">
        <v>498667</v>
      </c>
      <c r="D50" s="21">
        <v>54</v>
      </c>
      <c r="E50" s="48">
        <v>310.5</v>
      </c>
      <c r="F50" s="32">
        <v>3.98</v>
      </c>
    </row>
    <row r="51" spans="1:6">
      <c r="A51" s="22"/>
      <c r="B51" s="49"/>
      <c r="C51" s="34"/>
      <c r="D51" s="21"/>
      <c r="E51" s="48"/>
      <c r="F51" s="32"/>
    </row>
    <row r="52" spans="1:6">
      <c r="A52" s="22"/>
      <c r="B52" s="49"/>
      <c r="C52" s="34" t="s">
        <v>34</v>
      </c>
      <c r="D52" s="21">
        <f>SUM(D42:D51)</f>
        <v>643</v>
      </c>
      <c r="E52" s="50">
        <f>SUM(E42:E51)</f>
        <v>6081.92</v>
      </c>
      <c r="F52" s="21">
        <f>SUM(F42:F51)</f>
        <v>61.01</v>
      </c>
    </row>
    <row r="53" spans="1:6">
      <c r="A53" s="22"/>
      <c r="B53" s="49"/>
      <c r="C53" s="34"/>
      <c r="D53" s="21"/>
      <c r="E53" s="48"/>
      <c r="F53" s="32"/>
    </row>
    <row r="54" spans="1:6">
      <c r="A54" s="22" t="s">
        <v>42</v>
      </c>
      <c r="B54" s="49" t="s">
        <v>64</v>
      </c>
      <c r="C54" s="34">
        <v>498668</v>
      </c>
      <c r="D54" s="21">
        <v>41</v>
      </c>
      <c r="E54" s="48">
        <v>606.79999999999995</v>
      </c>
      <c r="F54" s="32">
        <v>5.51</v>
      </c>
    </row>
    <row r="55" spans="1:6">
      <c r="A55" s="22"/>
      <c r="B55" s="49" t="s">
        <v>68</v>
      </c>
      <c r="C55" s="34">
        <v>498668</v>
      </c>
      <c r="D55" s="21">
        <v>28</v>
      </c>
      <c r="E55" s="48">
        <v>414.4</v>
      </c>
      <c r="F55" s="32">
        <v>3.76</v>
      </c>
    </row>
    <row r="56" spans="1:6">
      <c r="A56" s="22"/>
      <c r="B56" s="49" t="s">
        <v>69</v>
      </c>
      <c r="C56" s="34">
        <v>498666</v>
      </c>
      <c r="D56" s="21">
        <v>21</v>
      </c>
      <c r="E56" s="48">
        <v>319.2</v>
      </c>
      <c r="F56" s="32">
        <v>2.72</v>
      </c>
    </row>
    <row r="57" spans="1:6">
      <c r="A57" s="22"/>
      <c r="B57" s="49" t="s">
        <v>70</v>
      </c>
      <c r="C57" s="34">
        <v>498667</v>
      </c>
      <c r="D57" s="21">
        <v>68</v>
      </c>
      <c r="E57" s="48">
        <v>391</v>
      </c>
      <c r="F57" s="32">
        <v>5.01</v>
      </c>
    </row>
    <row r="58" spans="1:6">
      <c r="A58" s="22"/>
      <c r="B58" s="49" t="s">
        <v>71</v>
      </c>
      <c r="C58" s="34">
        <v>232890</v>
      </c>
      <c r="D58" s="21">
        <v>298</v>
      </c>
      <c r="E58" s="48">
        <v>1215.8</v>
      </c>
      <c r="F58" s="32">
        <v>5.07</v>
      </c>
    </row>
    <row r="59" spans="1:6">
      <c r="A59" s="22"/>
      <c r="B59" s="49" t="s">
        <v>72</v>
      </c>
      <c r="C59" s="34">
        <v>232890</v>
      </c>
      <c r="D59" s="21">
        <v>621</v>
      </c>
      <c r="E59" s="48">
        <v>2590.1</v>
      </c>
      <c r="F59" s="32">
        <v>11.13</v>
      </c>
    </row>
    <row r="60" spans="1:6">
      <c r="A60" s="22"/>
      <c r="B60" s="49" t="s">
        <v>73</v>
      </c>
      <c r="C60" s="34">
        <v>232890</v>
      </c>
      <c r="D60" s="21">
        <v>576</v>
      </c>
      <c r="E60" s="48">
        <v>2389</v>
      </c>
      <c r="F60" s="32">
        <v>10.1</v>
      </c>
    </row>
    <row r="61" spans="1:6">
      <c r="A61" s="22"/>
      <c r="B61" s="49" t="s">
        <v>74</v>
      </c>
      <c r="C61" s="34">
        <v>232890</v>
      </c>
      <c r="D61" s="21">
        <v>307</v>
      </c>
      <c r="E61" s="48">
        <v>1247.0999999999999</v>
      </c>
      <c r="F61" s="32">
        <v>5.25</v>
      </c>
    </row>
    <row r="62" spans="1:6">
      <c r="A62" s="22"/>
      <c r="B62" s="49" t="s">
        <v>75</v>
      </c>
      <c r="C62" s="34">
        <v>232890</v>
      </c>
      <c r="D62" s="21">
        <v>398</v>
      </c>
      <c r="E62" s="48">
        <v>1638</v>
      </c>
      <c r="F62" s="32">
        <v>6.98</v>
      </c>
    </row>
    <row r="63" spans="1:6">
      <c r="A63" s="22"/>
      <c r="B63" s="49" t="s">
        <v>76</v>
      </c>
      <c r="C63" s="34">
        <v>232891</v>
      </c>
      <c r="D63" s="21">
        <v>292</v>
      </c>
      <c r="E63" s="48">
        <v>1255.5999999999999</v>
      </c>
      <c r="F63" s="32">
        <v>5.66</v>
      </c>
    </row>
    <row r="64" spans="1:6">
      <c r="A64" s="22"/>
      <c r="B64" s="49"/>
      <c r="C64" s="34"/>
      <c r="D64" s="21"/>
      <c r="E64" s="48"/>
      <c r="F64" s="32"/>
    </row>
    <row r="65" spans="1:6">
      <c r="A65" s="22"/>
      <c r="B65" s="49"/>
      <c r="C65" s="34" t="s">
        <v>33</v>
      </c>
      <c r="D65" s="21">
        <f>SUM(D54:D64)</f>
        <v>2650</v>
      </c>
      <c r="E65" s="50">
        <f>SUM(E54:E64)</f>
        <v>12067</v>
      </c>
      <c r="F65" s="21">
        <f>SUM(F54:F64)</f>
        <v>61.19</v>
      </c>
    </row>
    <row r="66" spans="1:6">
      <c r="A66" s="22"/>
      <c r="B66" s="49"/>
      <c r="C66" s="34"/>
      <c r="D66" s="21"/>
      <c r="E66" s="48"/>
      <c r="F66" s="32"/>
    </row>
    <row r="67" spans="1:6">
      <c r="A67" s="22" t="s">
        <v>43</v>
      </c>
      <c r="B67" s="49" t="s">
        <v>77</v>
      </c>
      <c r="C67" s="34">
        <v>232891</v>
      </c>
      <c r="D67" s="21">
        <v>298</v>
      </c>
      <c r="E67" s="48">
        <v>1192.2</v>
      </c>
      <c r="F67" s="32">
        <v>4.7</v>
      </c>
    </row>
    <row r="68" spans="1:6">
      <c r="A68" s="22"/>
      <c r="B68" s="49" t="s">
        <v>78</v>
      </c>
      <c r="C68" s="34">
        <v>232891</v>
      </c>
      <c r="D68" s="21">
        <v>455</v>
      </c>
      <c r="E68" s="48">
        <v>1819.9</v>
      </c>
      <c r="F68" s="32">
        <v>7.44</v>
      </c>
    </row>
    <row r="69" spans="1:6">
      <c r="A69" s="22"/>
      <c r="B69" s="49" t="s">
        <v>73</v>
      </c>
      <c r="C69" s="34">
        <v>232891</v>
      </c>
      <c r="D69" s="21">
        <v>427</v>
      </c>
      <c r="E69" s="48">
        <v>1771.3</v>
      </c>
      <c r="F69" s="32">
        <v>7.47</v>
      </c>
    </row>
    <row r="70" spans="1:6">
      <c r="A70" s="22"/>
      <c r="B70" s="49" t="s">
        <v>79</v>
      </c>
      <c r="C70" s="34">
        <v>232891</v>
      </c>
      <c r="D70" s="21">
        <v>948</v>
      </c>
      <c r="E70" s="48">
        <v>3912.8</v>
      </c>
      <c r="F70" s="32">
        <v>16.54</v>
      </c>
    </row>
    <row r="71" spans="1:6">
      <c r="A71" s="22"/>
      <c r="B71" s="49" t="s">
        <v>75</v>
      </c>
      <c r="C71" s="34">
        <v>232891</v>
      </c>
      <c r="D71" s="21">
        <v>380</v>
      </c>
      <c r="E71" s="48">
        <v>1568.2</v>
      </c>
      <c r="F71" s="32">
        <v>6.57</v>
      </c>
    </row>
    <row r="72" spans="1:6">
      <c r="A72" s="22"/>
      <c r="B72" s="49" t="s">
        <v>80</v>
      </c>
      <c r="C72" s="34">
        <v>237955</v>
      </c>
      <c r="D72" s="21">
        <v>31</v>
      </c>
      <c r="E72" s="48">
        <v>43.4</v>
      </c>
      <c r="F72" s="32">
        <v>0.36</v>
      </c>
    </row>
    <row r="73" spans="1:6">
      <c r="A73" s="22"/>
      <c r="B73" s="49" t="s">
        <v>78</v>
      </c>
      <c r="C73" s="34">
        <v>237955</v>
      </c>
      <c r="D73" s="21">
        <v>299</v>
      </c>
      <c r="E73" s="48">
        <v>418.6</v>
      </c>
      <c r="F73" s="32">
        <v>3.48</v>
      </c>
    </row>
    <row r="74" spans="1:6">
      <c r="A74" s="22"/>
      <c r="B74" s="49" t="s">
        <v>73</v>
      </c>
      <c r="C74" s="34">
        <v>237955</v>
      </c>
      <c r="D74" s="21">
        <v>77</v>
      </c>
      <c r="E74" s="48">
        <v>107.8</v>
      </c>
      <c r="F74" s="32">
        <v>0.9</v>
      </c>
    </row>
    <row r="75" spans="1:6">
      <c r="A75" s="22"/>
      <c r="B75" s="49" t="s">
        <v>81</v>
      </c>
      <c r="C75" s="34">
        <v>237955</v>
      </c>
      <c r="D75" s="21">
        <v>31</v>
      </c>
      <c r="E75" s="48">
        <v>43.4</v>
      </c>
      <c r="F75" s="32">
        <v>0.36</v>
      </c>
    </row>
    <row r="76" spans="1:6">
      <c r="A76" s="22"/>
      <c r="B76" s="49" t="s">
        <v>82</v>
      </c>
      <c r="C76" s="34">
        <v>237955</v>
      </c>
      <c r="D76" s="21">
        <v>162</v>
      </c>
      <c r="E76" s="48">
        <v>226.8</v>
      </c>
      <c r="F76" s="32">
        <v>1.89</v>
      </c>
    </row>
    <row r="77" spans="1:6">
      <c r="A77" s="22"/>
      <c r="B77" s="49" t="s">
        <v>47</v>
      </c>
      <c r="C77" s="34">
        <v>237956</v>
      </c>
      <c r="D77" s="21">
        <v>193</v>
      </c>
      <c r="E77" s="48">
        <v>270.2</v>
      </c>
      <c r="F77" s="32">
        <v>2.25</v>
      </c>
    </row>
    <row r="78" spans="1:6">
      <c r="A78" s="22"/>
      <c r="B78" s="49" t="s">
        <v>58</v>
      </c>
      <c r="C78" s="34">
        <v>237956</v>
      </c>
      <c r="D78" s="21">
        <v>116</v>
      </c>
      <c r="E78" s="48">
        <v>162.4</v>
      </c>
      <c r="F78" s="32">
        <v>1.35</v>
      </c>
    </row>
    <row r="79" spans="1:6">
      <c r="A79" s="22"/>
      <c r="B79" s="49" t="s">
        <v>83</v>
      </c>
      <c r="C79" s="34">
        <v>237956</v>
      </c>
      <c r="D79" s="21">
        <v>14</v>
      </c>
      <c r="E79" s="48">
        <v>19.600000000000001</v>
      </c>
      <c r="F79" s="32">
        <v>0.16</v>
      </c>
    </row>
    <row r="80" spans="1:6">
      <c r="A80" s="22"/>
      <c r="B80" s="49" t="s">
        <v>64</v>
      </c>
      <c r="C80" s="34">
        <v>237956</v>
      </c>
      <c r="D80" s="21">
        <v>418</v>
      </c>
      <c r="E80" s="48">
        <v>585.20000000000005</v>
      </c>
      <c r="F80" s="32">
        <v>4.87</v>
      </c>
    </row>
    <row r="81" spans="1:6">
      <c r="A81" s="22"/>
      <c r="B81" s="49" t="s">
        <v>84</v>
      </c>
      <c r="C81" s="34">
        <v>237956</v>
      </c>
      <c r="D81" s="21">
        <v>159</v>
      </c>
      <c r="E81" s="48">
        <v>222.6</v>
      </c>
      <c r="F81" s="32">
        <v>1.85</v>
      </c>
    </row>
    <row r="82" spans="1:6">
      <c r="A82" s="22"/>
      <c r="B82" s="49"/>
      <c r="C82" s="34"/>
      <c r="D82" s="21"/>
      <c r="E82" s="48"/>
      <c r="F82" s="32"/>
    </row>
    <row r="83" spans="1:6">
      <c r="A83" s="22"/>
      <c r="B83" s="49"/>
      <c r="C83" s="34" t="s">
        <v>35</v>
      </c>
      <c r="D83" s="21">
        <f>SUM(D67:D82)</f>
        <v>4008</v>
      </c>
      <c r="E83" s="21">
        <f>SUM(E67:E82)</f>
        <v>12364.400000000001</v>
      </c>
      <c r="F83" s="21">
        <f>SUM(F67:F82)</f>
        <v>60.189999999999991</v>
      </c>
    </row>
    <row r="84" spans="1:6">
      <c r="A84" s="35"/>
      <c r="B84" s="44"/>
      <c r="C84" s="47" t="s">
        <v>31</v>
      </c>
      <c r="D84" s="45">
        <f>SUM(D83,D65,D52,D40,D27)</f>
        <v>8050</v>
      </c>
      <c r="E84" s="46">
        <f>SUM(E83,E65,E52,E40,E27)</f>
        <v>42270.5</v>
      </c>
      <c r="F84" s="46">
        <f>SUM(F83,F65,F52,F40,F27)</f>
        <v>305.5</v>
      </c>
    </row>
    <row r="85" spans="1:6" ht="15">
      <c r="A85" s="23"/>
      <c r="B85" s="23"/>
      <c r="C85" s="2"/>
      <c r="D85" s="2"/>
      <c r="E85" s="31"/>
      <c r="F85" s="31"/>
    </row>
    <row r="86" spans="1:6" ht="15.75">
      <c r="A86" s="2"/>
      <c r="B86" s="2"/>
      <c r="C86" s="43" t="s">
        <v>30</v>
      </c>
      <c r="D86" s="41">
        <f>SUM(D84)</f>
        <v>8050</v>
      </c>
      <c r="E86" s="42">
        <f>SUM(E84)</f>
        <v>42270.5</v>
      </c>
      <c r="F86" s="42">
        <f>SUM(F84)</f>
        <v>305.5</v>
      </c>
    </row>
    <row r="87" spans="1:6" ht="15">
      <c r="A87" s="2"/>
      <c r="B87" s="2"/>
      <c r="C87" s="38"/>
      <c r="D87" s="39"/>
      <c r="E87" s="40"/>
      <c r="F87" s="40"/>
    </row>
    <row r="88" spans="1:6" ht="15">
      <c r="A88" s="24" t="s">
        <v>17</v>
      </c>
      <c r="B88" s="24"/>
      <c r="C88" s="24"/>
      <c r="D88" s="2"/>
      <c r="E88" s="2"/>
      <c r="F88" s="31"/>
    </row>
    <row r="89" spans="1:6" ht="15">
      <c r="A89" s="25" t="s">
        <v>18</v>
      </c>
      <c r="B89" s="25"/>
      <c r="C89" s="26" t="s">
        <v>19</v>
      </c>
      <c r="D89" s="26"/>
      <c r="E89" s="26"/>
      <c r="F89" s="31"/>
    </row>
    <row r="90" spans="1:6" ht="15">
      <c r="A90" s="27" t="s">
        <v>20</v>
      </c>
      <c r="B90" s="27"/>
      <c r="C90" s="26" t="s">
        <v>21</v>
      </c>
      <c r="D90" s="26"/>
      <c r="E90" s="26"/>
      <c r="F90" s="31"/>
    </row>
    <row r="91" spans="1:6" ht="15">
      <c r="A91" s="10" t="s">
        <v>22</v>
      </c>
      <c r="B91" s="10"/>
      <c r="C91" s="28" t="s">
        <v>23</v>
      </c>
      <c r="D91" s="28"/>
      <c r="E91" s="28"/>
      <c r="F91" s="2"/>
    </row>
    <row r="92" spans="1:6">
      <c r="A92" s="2"/>
      <c r="B92" s="2"/>
      <c r="C92" s="2"/>
      <c r="D92" s="2"/>
      <c r="E92" s="2"/>
      <c r="F92" s="2"/>
    </row>
    <row r="93" spans="1:6" ht="15">
      <c r="A93" s="29" t="s">
        <v>24</v>
      </c>
      <c r="B93" s="29"/>
      <c r="C93" s="2"/>
      <c r="D93" s="2"/>
      <c r="E93" s="2"/>
      <c r="F93" s="2"/>
    </row>
    <row r="94" spans="1:6" ht="15">
      <c r="A94" s="25" t="s">
        <v>18</v>
      </c>
      <c r="B94" s="25"/>
      <c r="C94" s="2" t="s">
        <v>25</v>
      </c>
      <c r="D94" s="2"/>
      <c r="E94" s="2"/>
      <c r="F94" s="2"/>
    </row>
    <row r="95" spans="1:6" ht="15">
      <c r="A95" s="27" t="s">
        <v>20</v>
      </c>
      <c r="B95" s="27"/>
      <c r="C95" s="2" t="s">
        <v>26</v>
      </c>
      <c r="D95" s="2"/>
      <c r="E95" s="2"/>
      <c r="F95" s="2"/>
    </row>
    <row r="96" spans="1:6" ht="15">
      <c r="A96" s="10" t="s">
        <v>22</v>
      </c>
      <c r="B96" s="10"/>
      <c r="C96" s="2" t="s">
        <v>27</v>
      </c>
    </row>
    <row r="97" spans="1:6" ht="12.75" customHeight="1"/>
    <row r="98" spans="1:6" ht="15">
      <c r="A98" s="27" t="s">
        <v>28</v>
      </c>
      <c r="B98" s="27"/>
      <c r="C98" s="27"/>
      <c r="D98" s="27"/>
      <c r="E98" s="27"/>
      <c r="F98" s="27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89" r:id="rId1" display="mailto:Sandy.Sanford@NRSOnline.Com"/>
    <hyperlink ref="C90" r:id="rId2" display="mailto:Rick.Cormier@NRSOnline.Com"/>
    <hyperlink ref="C91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2024-12-13T04:20:56Z</dcterms:modified>
</cp:coreProperties>
</file>