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9" i="7" l="1"/>
  <c r="G49" i="7"/>
  <c r="F49" i="7"/>
  <c r="E49" i="7"/>
  <c r="H42" i="7"/>
  <c r="G42" i="7"/>
  <c r="F42" i="7"/>
  <c r="E42" i="7"/>
  <c r="H36" i="7" l="1"/>
  <c r="G36" i="7"/>
  <c r="F36" i="7"/>
  <c r="E36" i="7"/>
  <c r="H23" i="7" l="1"/>
  <c r="G23" i="7"/>
  <c r="F23" i="7"/>
  <c r="E23" i="7"/>
  <c r="H29" i="7"/>
  <c r="H52" i="7" s="1"/>
  <c r="G29" i="7"/>
  <c r="G52" i="7" s="1"/>
  <c r="F29" i="7"/>
  <c r="E29" i="7"/>
  <c r="E52" i="7" s="1"/>
  <c r="F52" i="7" l="1"/>
  <c r="F16" i="7" s="1"/>
  <c r="G16" i="7"/>
  <c r="E16" i="7"/>
  <c r="H16" i="7"/>
</calcChain>
</file>

<file path=xl/sharedStrings.xml><?xml version="1.0" encoding="utf-8"?>
<sst xmlns="http://schemas.openxmlformats.org/spreadsheetml/2006/main" count="115" uniqueCount="67">
  <si>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</si>
  <si>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</si>
  <si>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</si>
  <si>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</si>
  <si>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</si>
  <si>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</si>
  <si>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</si>
  <si>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</si>
  <si>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</si>
  <si>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</si>
  <si>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</si>
  <si>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</si>
  <si>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</si>
  <si>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</si>
  <si>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</si>
  <si>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</si>
  <si>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</si>
  <si>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</si>
  <si>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</si>
  <si>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</si>
  <si>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</si>
  <si>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</si>
  <si>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</si>
  <si>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</si>
  <si>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</si>
  <si>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</si>
  <si>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</si>
  <si>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LOS ANGELES, CA</t>
    <phoneticPr fontId="3" type="noConversion"/>
  </si>
  <si>
    <t>40HQ-1</t>
    <phoneticPr fontId="3" type="noConversion"/>
  </si>
  <si>
    <t>SUB</t>
    <phoneticPr fontId="1" type="noConversion"/>
  </si>
  <si>
    <t>SUB</t>
    <phoneticPr fontId="1" type="noConversion"/>
  </si>
  <si>
    <t>SHANGHAI, CHINA</t>
    <phoneticPr fontId="1" type="noConversion"/>
  </si>
  <si>
    <t>Volume
(CBM)</t>
    <phoneticPr fontId="3" type="noConversion"/>
  </si>
  <si>
    <t>Volume
(CBM)</t>
    <phoneticPr fontId="1" type="noConversion"/>
  </si>
  <si>
    <t>40HQ-1</t>
    <phoneticPr fontId="3" type="noConversion"/>
  </si>
  <si>
    <t>40HQ-1</t>
    <phoneticPr fontId="3" type="noConversion"/>
  </si>
  <si>
    <t>HMM TOPAZ / 0002E</t>
    <phoneticPr fontId="1" type="noConversion"/>
  </si>
  <si>
    <t>YMJAW236961148</t>
    <phoneticPr fontId="1" type="noConversion"/>
  </si>
  <si>
    <t>11/04/2024-11/09/2024</t>
    <phoneticPr fontId="1" type="noConversion"/>
  </si>
  <si>
    <t>TCNU1965045</t>
    <phoneticPr fontId="1" type="noConversion"/>
  </si>
  <si>
    <t>YMAS424647</t>
    <phoneticPr fontId="1" type="noConversion"/>
  </si>
  <si>
    <t>kL63CM6016</t>
  </si>
  <si>
    <t>TEMU8606181</t>
    <phoneticPr fontId="1" type="noConversion"/>
  </si>
  <si>
    <t>YMAS424721</t>
    <phoneticPr fontId="1" type="noConversion"/>
  </si>
  <si>
    <t>kL63CM6017</t>
  </si>
  <si>
    <t xml:space="preserve"> Oxford Bumper Crate Mat</t>
    <phoneticPr fontId="1" type="noConversion"/>
  </si>
  <si>
    <t>YMMU6330563</t>
    <phoneticPr fontId="1" type="noConversion"/>
  </si>
  <si>
    <t>kL63CM6018</t>
  </si>
  <si>
    <t>kL63CM6019</t>
  </si>
  <si>
    <t xml:space="preserve"> Oxford Bumper Crate Mat</t>
    <phoneticPr fontId="1" type="noConversion"/>
  </si>
  <si>
    <t xml:space="preserve"> Oxford Bumper Crate Mat</t>
    <phoneticPr fontId="1" type="noConversion"/>
  </si>
  <si>
    <t xml:space="preserve"> Back Printed Mircoberber Bumper Crate Mat</t>
    <phoneticPr fontId="1" type="noConversion"/>
  </si>
  <si>
    <t>YMLU8591731</t>
    <phoneticPr fontId="1" type="noConversion"/>
  </si>
  <si>
    <t>YMAS424646</t>
    <phoneticPr fontId="1" type="noConversion"/>
  </si>
  <si>
    <t>kL63CM6020</t>
  </si>
  <si>
    <t>kL63CM6021</t>
  </si>
  <si>
    <t xml:space="preserve"> Back Printed Mircoberber Bumper Crate Mat</t>
    <phoneticPr fontId="1" type="noConversion"/>
  </si>
  <si>
    <t>Back Printed Mircoberber Bumper Crate Mat</t>
    <phoneticPr fontId="1" type="noConversion"/>
  </si>
  <si>
    <t>YMLU9530134</t>
    <phoneticPr fontId="1" type="noConversion"/>
  </si>
  <si>
    <t>YMAS407137</t>
    <phoneticPr fontId="1" type="noConversion"/>
  </si>
  <si>
    <t>45HQ-1</t>
    <phoneticPr fontId="3" type="noConversion"/>
  </si>
  <si>
    <t>KL63PP6145</t>
  </si>
  <si>
    <t>KL63RC6385-LG</t>
  </si>
  <si>
    <t xml:space="preserve"> Back Printed Mircoberber Bumper Crate Mat</t>
    <phoneticPr fontId="1" type="noConversion"/>
  </si>
  <si>
    <t>Bone Quitled Pillow</t>
    <phoneticPr fontId="1" type="noConversion"/>
  </si>
  <si>
    <t xml:space="preserve"> Brown Rectangular Cuddler - L</t>
    <phoneticPr fontId="1" type="noConversion"/>
  </si>
  <si>
    <t>YMAN797257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</si>
</sst>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  <numFmt numFmtId="181" formatCode="0.00_ 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77" fontId="26" fillId="24" borderId="2" xfId="44" applyNumberFormat="1" applyFont="1" applyFill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181" fontId="26" fillId="24" borderId="2" xfId="44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24" borderId="2" xfId="0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tabSelected="1" topLeftCell="A16" zoomScaleNormal="100" workbookViewId="0">
      <selection activeCell="J35" sqref="J3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5" t="s">
        <v>4</v>
      </c>
      <c r="B2" s="65"/>
      <c r="C2" s="65"/>
      <c r="D2" s="65"/>
      <c r="E2" s="65"/>
      <c r="F2" s="65"/>
      <c r="G2" s="65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7">
        <v>15344248</v>
      </c>
      <c r="C9" s="67"/>
      <c r="D9" s="67"/>
      <c r="E9" s="5"/>
      <c r="F9" s="6"/>
      <c r="G9" s="6"/>
      <c r="H9" s="6"/>
    </row>
    <row r="10" spans="1:9" ht="17.45" customHeight="1">
      <c r="A10" s="6" t="s">
        <v>18</v>
      </c>
      <c r="B10" s="68" t="s">
        <v>38</v>
      </c>
      <c r="C10" s="68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36</v>
      </c>
      <c r="C12" s="7"/>
      <c r="D12" s="6"/>
      <c r="E12" s="6" t="s">
        <v>5</v>
      </c>
      <c r="F12" s="54" t="s">
        <v>37</v>
      </c>
      <c r="G12" s="54"/>
      <c r="H12" s="5"/>
    </row>
    <row r="13" spans="1:9" ht="17.45" customHeight="1">
      <c r="A13" s="6" t="s">
        <v>6</v>
      </c>
      <c r="B13" s="35" t="s">
        <v>31</v>
      </c>
      <c r="C13" s="35"/>
      <c r="D13" s="6"/>
      <c r="E13" s="6" t="s">
        <v>24</v>
      </c>
      <c r="F13" s="28"/>
      <c r="G13" s="30">
        <v>45584</v>
      </c>
      <c r="H13" s="47"/>
    </row>
    <row r="14" spans="1:9" ht="17.45" customHeight="1">
      <c r="A14" s="6" t="s">
        <v>7</v>
      </c>
      <c r="B14" s="35" t="s">
        <v>27</v>
      </c>
      <c r="C14" s="35"/>
      <c r="D14" s="6"/>
      <c r="E14" s="6" t="s">
        <v>25</v>
      </c>
      <c r="F14" s="8"/>
      <c r="G14" s="31">
        <v>45598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6" t="s">
        <v>8</v>
      </c>
      <c r="D16" s="66"/>
      <c r="E16" s="16">
        <f>E52</f>
        <v>10712</v>
      </c>
      <c r="F16" s="16">
        <f>F52</f>
        <v>2012</v>
      </c>
      <c r="G16" s="39">
        <f>G52</f>
        <v>14818.43</v>
      </c>
      <c r="H16" s="39">
        <f>H52</f>
        <v>323.22559999999999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39</v>
      </c>
      <c r="C19" s="34" t="s">
        <v>26</v>
      </c>
      <c r="D19" s="3" t="s">
        <v>40</v>
      </c>
      <c r="E19" s="4"/>
      <c r="F19" s="17" t="s">
        <v>10</v>
      </c>
      <c r="G19" s="41"/>
      <c r="H19" s="41" t="s">
        <v>34</v>
      </c>
      <c r="I19" s="19"/>
    </row>
    <row r="20" spans="1:9" ht="28.15" customHeight="1">
      <c r="A20" s="38" t="s">
        <v>11</v>
      </c>
      <c r="B20" s="38" t="s">
        <v>12</v>
      </c>
      <c r="C20" s="66" t="s">
        <v>20</v>
      </c>
      <c r="D20" s="66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15344248</v>
      </c>
      <c r="B21" s="58" t="s">
        <v>41</v>
      </c>
      <c r="C21" s="63" t="s">
        <v>45</v>
      </c>
      <c r="D21" s="64"/>
      <c r="E21" s="59">
        <v>684</v>
      </c>
      <c r="F21" s="59">
        <v>114</v>
      </c>
      <c r="G21" s="55">
        <v>1381.68</v>
      </c>
      <c r="H21" s="55">
        <v>26.04</v>
      </c>
      <c r="I21" s="36"/>
    </row>
    <row r="22" spans="1:9" s="37" customFormat="1" ht="20.100000000000001" customHeight="1">
      <c r="A22" s="46">
        <v>15344248</v>
      </c>
      <c r="B22" s="58" t="s">
        <v>44</v>
      </c>
      <c r="C22" s="63" t="s">
        <v>49</v>
      </c>
      <c r="D22" s="64"/>
      <c r="E22" s="59">
        <v>852</v>
      </c>
      <c r="F22" s="59">
        <v>142</v>
      </c>
      <c r="G22" s="55">
        <v>1898.54</v>
      </c>
      <c r="H22" s="55">
        <v>37.42</v>
      </c>
      <c r="I22" s="36"/>
    </row>
    <row r="23" spans="1:9" ht="17.45" customHeight="1">
      <c r="A23" s="32"/>
      <c r="B23" s="38"/>
      <c r="C23" s="69" t="s">
        <v>23</v>
      </c>
      <c r="D23" s="70"/>
      <c r="E23" s="16">
        <f>SUM(E21:E22)</f>
        <v>1536</v>
      </c>
      <c r="F23" s="16">
        <f>SUM(F21:F22)</f>
        <v>256</v>
      </c>
      <c r="G23" s="56">
        <f>SUM(G21:G22)</f>
        <v>3280.2200000000003</v>
      </c>
      <c r="H23" s="56">
        <f>SUM(H21:H22)</f>
        <v>63.46</v>
      </c>
      <c r="I23" s="19"/>
    </row>
    <row r="24" spans="1:9" ht="17.45" customHeight="1">
      <c r="A24" s="33"/>
      <c r="B24" s="21"/>
      <c r="C24" s="21"/>
      <c r="D24" s="21"/>
      <c r="E24" s="23"/>
      <c r="F24" s="23"/>
      <c r="G24" s="40"/>
      <c r="H24" s="40"/>
      <c r="I24" s="19"/>
    </row>
    <row r="25" spans="1:9" ht="27" customHeight="1">
      <c r="A25" s="3" t="s">
        <v>9</v>
      </c>
      <c r="B25" s="27" t="s">
        <v>42</v>
      </c>
      <c r="C25" s="34" t="s">
        <v>26</v>
      </c>
      <c r="D25" s="3" t="s">
        <v>43</v>
      </c>
      <c r="E25" s="4"/>
      <c r="F25" s="17" t="s">
        <v>10</v>
      </c>
      <c r="G25" s="41"/>
      <c r="H25" s="41" t="s">
        <v>28</v>
      </c>
      <c r="I25" s="19"/>
    </row>
    <row r="26" spans="1:9" ht="28.15" customHeight="1">
      <c r="A26" s="48" t="s">
        <v>11</v>
      </c>
      <c r="B26" s="48" t="s">
        <v>12</v>
      </c>
      <c r="C26" s="66" t="s">
        <v>20</v>
      </c>
      <c r="D26" s="66"/>
      <c r="E26" s="2" t="s">
        <v>13</v>
      </c>
      <c r="F26" s="18" t="s">
        <v>14</v>
      </c>
      <c r="G26" s="42" t="s">
        <v>15</v>
      </c>
      <c r="H26" s="42" t="s">
        <v>32</v>
      </c>
    </row>
    <row r="27" spans="1:9" s="37" customFormat="1" ht="20.100000000000001" customHeight="1">
      <c r="A27" s="46">
        <v>15344248</v>
      </c>
      <c r="B27" s="62" t="s">
        <v>54</v>
      </c>
      <c r="C27" s="63" t="s">
        <v>57</v>
      </c>
      <c r="D27" s="64"/>
      <c r="E27" s="44">
        <v>1302</v>
      </c>
      <c r="F27" s="44">
        <v>217</v>
      </c>
      <c r="G27" s="55">
        <v>1827.14</v>
      </c>
      <c r="H27" s="55">
        <v>44.72</v>
      </c>
      <c r="I27" s="36"/>
    </row>
    <row r="28" spans="1:9" s="37" customFormat="1" ht="20.100000000000001" customHeight="1">
      <c r="A28" s="46">
        <v>15344248</v>
      </c>
      <c r="B28" s="62" t="s">
        <v>55</v>
      </c>
      <c r="C28" s="63" t="s">
        <v>51</v>
      </c>
      <c r="D28" s="64"/>
      <c r="E28" s="44">
        <v>450</v>
      </c>
      <c r="F28" s="44">
        <v>75</v>
      </c>
      <c r="G28" s="55">
        <v>750.75</v>
      </c>
      <c r="H28" s="55">
        <v>18.899999999999999</v>
      </c>
      <c r="I28" s="36"/>
    </row>
    <row r="29" spans="1:9" ht="17.45" customHeight="1">
      <c r="A29" s="32"/>
      <c r="B29" s="48"/>
      <c r="C29" s="69" t="s">
        <v>29</v>
      </c>
      <c r="D29" s="70"/>
      <c r="E29" s="16">
        <f>SUM(E27:E28)</f>
        <v>1752</v>
      </c>
      <c r="F29" s="16">
        <f>SUM(F27:F28)</f>
        <v>292</v>
      </c>
      <c r="G29" s="56">
        <f>SUM(G27:G28)</f>
        <v>2577.8900000000003</v>
      </c>
      <c r="H29" s="56">
        <f>SUM(H27:H28)</f>
        <v>63.62</v>
      </c>
      <c r="I29" s="19"/>
    </row>
    <row r="30" spans="1:9" ht="17.45" customHeight="1">
      <c r="A30" s="33"/>
      <c r="B30" s="21"/>
      <c r="C30" s="21"/>
      <c r="D30" s="21"/>
      <c r="E30" s="23"/>
      <c r="F30" s="23"/>
      <c r="G30" s="40"/>
      <c r="H30" s="40"/>
      <c r="I30" s="19"/>
    </row>
    <row r="31" spans="1:9" ht="27" customHeight="1">
      <c r="A31" s="3" t="s">
        <v>9</v>
      </c>
      <c r="B31" s="27" t="s">
        <v>46</v>
      </c>
      <c r="C31" s="34" t="s">
        <v>26</v>
      </c>
      <c r="D31" s="3" t="s">
        <v>66</v>
      </c>
      <c r="E31" s="4"/>
      <c r="F31" s="17" t="s">
        <v>10</v>
      </c>
      <c r="G31" s="41"/>
      <c r="H31" s="41" t="s">
        <v>35</v>
      </c>
      <c r="I31" s="19"/>
    </row>
    <row r="32" spans="1:9" ht="28.15" customHeight="1">
      <c r="A32" s="49" t="s">
        <v>11</v>
      </c>
      <c r="B32" s="49" t="s">
        <v>12</v>
      </c>
      <c r="C32" s="66" t="s">
        <v>20</v>
      </c>
      <c r="D32" s="66"/>
      <c r="E32" s="2" t="s">
        <v>13</v>
      </c>
      <c r="F32" s="18" t="s">
        <v>14</v>
      </c>
      <c r="G32" s="42" t="s">
        <v>15</v>
      </c>
      <c r="H32" s="42" t="s">
        <v>33</v>
      </c>
    </row>
    <row r="33" spans="1:9" s="37" customFormat="1" ht="20.100000000000001" customHeight="1">
      <c r="A33" s="46">
        <v>15344248</v>
      </c>
      <c r="B33" s="60" t="s">
        <v>44</v>
      </c>
      <c r="C33" s="63" t="s">
        <v>50</v>
      </c>
      <c r="D33" s="64"/>
      <c r="E33" s="44">
        <v>48</v>
      </c>
      <c r="F33" s="44">
        <v>8</v>
      </c>
      <c r="G33" s="55">
        <v>106.96</v>
      </c>
      <c r="H33" s="55">
        <v>2.11</v>
      </c>
      <c r="I33" s="36"/>
    </row>
    <row r="34" spans="1:9" s="37" customFormat="1" ht="20.100000000000001" customHeight="1">
      <c r="A34" s="46">
        <v>15344248</v>
      </c>
      <c r="B34" s="62" t="s">
        <v>47</v>
      </c>
      <c r="C34" s="63" t="s">
        <v>51</v>
      </c>
      <c r="D34" s="64"/>
      <c r="E34" s="44">
        <v>3498</v>
      </c>
      <c r="F34" s="44">
        <v>583</v>
      </c>
      <c r="G34" s="55">
        <v>2909.17</v>
      </c>
      <c r="H34" s="55">
        <v>57.85</v>
      </c>
      <c r="I34" s="36"/>
    </row>
    <row r="35" spans="1:9" s="37" customFormat="1" ht="20.100000000000001" customHeight="1">
      <c r="A35" s="46">
        <v>15344248</v>
      </c>
      <c r="B35" s="62" t="s">
        <v>48</v>
      </c>
      <c r="C35" s="63" t="s">
        <v>56</v>
      </c>
      <c r="D35" s="64"/>
      <c r="E35" s="44">
        <v>120</v>
      </c>
      <c r="F35" s="44">
        <v>20</v>
      </c>
      <c r="G35" s="55">
        <v>127.6</v>
      </c>
      <c r="H35" s="55">
        <v>2.82</v>
      </c>
      <c r="I35" s="36"/>
    </row>
    <row r="36" spans="1:9" s="37" customFormat="1" ht="20.100000000000001" customHeight="1">
      <c r="A36" s="50"/>
      <c r="B36" s="43"/>
      <c r="C36" s="63" t="s">
        <v>30</v>
      </c>
      <c r="D36" s="64"/>
      <c r="E36" s="44">
        <f>SUM(E33:E35)</f>
        <v>3666</v>
      </c>
      <c r="F36" s="44">
        <f>SUM(F33:F35)</f>
        <v>611</v>
      </c>
      <c r="G36" s="57">
        <f>SUM(G33:G35)</f>
        <v>3143.73</v>
      </c>
      <c r="H36" s="57">
        <f>SUM(H33:H35)</f>
        <v>62.78</v>
      </c>
      <c r="I36" s="36"/>
    </row>
    <row r="37" spans="1:9" ht="16.5" customHeight="1">
      <c r="A37" s="33"/>
      <c r="B37" s="21"/>
      <c r="C37" s="21"/>
      <c r="D37" s="21"/>
      <c r="E37" s="23"/>
      <c r="F37" s="23"/>
      <c r="G37" s="40"/>
      <c r="H37" s="40"/>
      <c r="I37" s="19"/>
    </row>
    <row r="38" spans="1:9" ht="27" customHeight="1">
      <c r="A38" s="3" t="s">
        <v>9</v>
      </c>
      <c r="B38" s="27" t="s">
        <v>52</v>
      </c>
      <c r="C38" s="34" t="s">
        <v>26</v>
      </c>
      <c r="D38" s="3" t="s">
        <v>53</v>
      </c>
      <c r="E38" s="4"/>
      <c r="F38" s="17" t="s">
        <v>10</v>
      </c>
      <c r="G38" s="41"/>
      <c r="H38" s="41" t="s">
        <v>28</v>
      </c>
      <c r="I38" s="19"/>
    </row>
    <row r="39" spans="1:9" ht="28.15" customHeight="1">
      <c r="A39" s="61" t="s">
        <v>11</v>
      </c>
      <c r="B39" s="61" t="s">
        <v>12</v>
      </c>
      <c r="C39" s="66" t="s">
        <v>20</v>
      </c>
      <c r="D39" s="66"/>
      <c r="E39" s="2" t="s">
        <v>13</v>
      </c>
      <c r="F39" s="18" t="s">
        <v>14</v>
      </c>
      <c r="G39" s="42" t="s">
        <v>15</v>
      </c>
      <c r="H39" s="42" t="s">
        <v>33</v>
      </c>
    </row>
    <row r="40" spans="1:9" s="37" customFormat="1" ht="20.100000000000001" customHeight="1">
      <c r="A40" s="46">
        <v>15344248</v>
      </c>
      <c r="B40" s="60" t="s">
        <v>48</v>
      </c>
      <c r="C40" s="63" t="s">
        <v>51</v>
      </c>
      <c r="D40" s="64"/>
      <c r="E40" s="44">
        <v>2478</v>
      </c>
      <c r="F40" s="44">
        <v>413</v>
      </c>
      <c r="G40" s="55">
        <v>2634.94</v>
      </c>
      <c r="H40" s="55">
        <v>58.21</v>
      </c>
      <c r="I40" s="36"/>
    </row>
    <row r="41" spans="1:9" s="37" customFormat="1" ht="20.100000000000001" customHeight="1">
      <c r="A41" s="46">
        <v>15344248</v>
      </c>
      <c r="B41" s="62" t="s">
        <v>54</v>
      </c>
      <c r="C41" s="63" t="s">
        <v>57</v>
      </c>
      <c r="D41" s="64"/>
      <c r="E41" s="44">
        <v>150</v>
      </c>
      <c r="F41" s="44">
        <v>25</v>
      </c>
      <c r="G41" s="55">
        <v>210.5</v>
      </c>
      <c r="H41" s="55">
        <v>5.15</v>
      </c>
      <c r="I41" s="36"/>
    </row>
    <row r="42" spans="1:9" s="37" customFormat="1" ht="20.100000000000001" customHeight="1">
      <c r="A42" s="50"/>
      <c r="B42" s="43"/>
      <c r="C42" s="63" t="s">
        <v>23</v>
      </c>
      <c r="D42" s="64"/>
      <c r="E42" s="44">
        <f>SUM(E40:E41)</f>
        <v>2628</v>
      </c>
      <c r="F42" s="44">
        <f>SUM(F40:F41)</f>
        <v>438</v>
      </c>
      <c r="G42" s="57">
        <f>SUM(G40:G41)</f>
        <v>2845.44</v>
      </c>
      <c r="H42" s="57">
        <f>SUM(H40:H41)</f>
        <v>63.36</v>
      </c>
      <c r="I42" s="36"/>
    </row>
    <row r="43" spans="1:9" s="37" customFormat="1" ht="20.100000000000001" customHeight="1">
      <c r="A43" s="51"/>
      <c r="B43" s="51"/>
      <c r="C43" s="51"/>
      <c r="D43" s="51"/>
      <c r="E43" s="52"/>
      <c r="F43" s="52"/>
      <c r="G43" s="53"/>
      <c r="H43" s="53"/>
      <c r="I43" s="36"/>
    </row>
    <row r="44" spans="1:9" ht="27" customHeight="1">
      <c r="A44" s="3" t="s">
        <v>9</v>
      </c>
      <c r="B44" s="27" t="s">
        <v>58</v>
      </c>
      <c r="C44" s="34" t="s">
        <v>26</v>
      </c>
      <c r="D44" s="3" t="s">
        <v>59</v>
      </c>
      <c r="E44" s="4"/>
      <c r="F44" s="17" t="s">
        <v>10</v>
      </c>
      <c r="G44" s="41"/>
      <c r="H44" s="41" t="s">
        <v>60</v>
      </c>
      <c r="I44" s="19"/>
    </row>
    <row r="45" spans="1:9" ht="28.15" customHeight="1">
      <c r="A45" s="61" t="s">
        <v>11</v>
      </c>
      <c r="B45" s="61" t="s">
        <v>12</v>
      </c>
      <c r="C45" s="66" t="s">
        <v>20</v>
      </c>
      <c r="D45" s="66"/>
      <c r="E45" s="2" t="s">
        <v>13</v>
      </c>
      <c r="F45" s="18" t="s">
        <v>14</v>
      </c>
      <c r="G45" s="42" t="s">
        <v>15</v>
      </c>
      <c r="H45" s="42" t="s">
        <v>33</v>
      </c>
    </row>
    <row r="46" spans="1:9" s="37" customFormat="1" ht="20.100000000000001" customHeight="1">
      <c r="A46" s="46">
        <v>15344248</v>
      </c>
      <c r="B46" s="60" t="s">
        <v>55</v>
      </c>
      <c r="C46" s="63" t="s">
        <v>63</v>
      </c>
      <c r="D46" s="64"/>
      <c r="E46" s="44">
        <v>450</v>
      </c>
      <c r="F46" s="44">
        <v>75</v>
      </c>
      <c r="G46" s="55">
        <v>750.75</v>
      </c>
      <c r="H46" s="55">
        <v>18.899999999999999</v>
      </c>
      <c r="I46" s="36"/>
    </row>
    <row r="47" spans="1:9" s="37" customFormat="1" ht="20.100000000000001" customHeight="1">
      <c r="A47" s="46">
        <v>15344248</v>
      </c>
      <c r="B47" s="62" t="s">
        <v>61</v>
      </c>
      <c r="C47" s="63" t="s">
        <v>64</v>
      </c>
      <c r="D47" s="64"/>
      <c r="E47" s="44">
        <v>400</v>
      </c>
      <c r="F47" s="44">
        <v>200</v>
      </c>
      <c r="G47" s="55">
        <v>1540</v>
      </c>
      <c r="H47" s="55">
        <v>37.699199999999998</v>
      </c>
      <c r="I47" s="36"/>
    </row>
    <row r="48" spans="1:9" s="37" customFormat="1" ht="20.100000000000001" customHeight="1">
      <c r="A48" s="46">
        <v>15344248</v>
      </c>
      <c r="B48" s="62" t="s">
        <v>62</v>
      </c>
      <c r="C48" s="63" t="s">
        <v>65</v>
      </c>
      <c r="D48" s="64"/>
      <c r="E48" s="44">
        <v>280</v>
      </c>
      <c r="F48" s="44">
        <v>140</v>
      </c>
      <c r="G48" s="55">
        <v>680.40000000000009</v>
      </c>
      <c r="H48" s="55">
        <v>13.4064</v>
      </c>
      <c r="I48" s="36"/>
    </row>
    <row r="49" spans="1:9" s="37" customFormat="1" ht="20.100000000000001" customHeight="1">
      <c r="A49" s="50"/>
      <c r="B49" s="43"/>
      <c r="C49" s="63" t="s">
        <v>23</v>
      </c>
      <c r="D49" s="64"/>
      <c r="E49" s="44">
        <f>SUM(E46:E48)</f>
        <v>1130</v>
      </c>
      <c r="F49" s="44">
        <f>SUM(F46:F48)</f>
        <v>415</v>
      </c>
      <c r="G49" s="57">
        <f>SUM(G46:G48)</f>
        <v>2971.15</v>
      </c>
      <c r="H49" s="57">
        <f>SUM(H46:H48)</f>
        <v>70.005600000000001</v>
      </c>
      <c r="I49" s="36"/>
    </row>
    <row r="50" spans="1:9" ht="16.5" customHeight="1">
      <c r="A50" s="33"/>
      <c r="B50" s="21"/>
      <c r="C50" s="21"/>
      <c r="D50" s="21"/>
      <c r="E50" s="23"/>
      <c r="F50" s="23"/>
      <c r="G50" s="40"/>
      <c r="H50" s="40"/>
      <c r="I50" s="19"/>
    </row>
    <row r="51" spans="1:9" ht="17.45" customHeight="1">
      <c r="A51" s="33"/>
      <c r="B51" s="21"/>
      <c r="C51" s="21"/>
      <c r="D51" s="21"/>
      <c r="E51" s="23"/>
      <c r="F51" s="23"/>
      <c r="G51" s="40"/>
      <c r="H51" s="40"/>
      <c r="I51" s="19"/>
    </row>
    <row r="52" spans="1:9" ht="15.75">
      <c r="B52" s="25"/>
      <c r="C52" s="71" t="s">
        <v>22</v>
      </c>
      <c r="D52" s="71"/>
      <c r="E52" s="26">
        <f>SUM(E49,E42,E36,E29,E23)</f>
        <v>10712</v>
      </c>
      <c r="F52" s="26">
        <f>SUM(F49,F42,F36,F29,F23)</f>
        <v>2012</v>
      </c>
      <c r="G52" s="45">
        <f>SUM(G49,G42,G36,G29,G23)</f>
        <v>14818.43</v>
      </c>
      <c r="H52" s="45">
        <f>SUM(H49,H42,H36,H29,H23)</f>
        <v>323.22559999999999</v>
      </c>
    </row>
    <row r="57" spans="1:9">
      <c r="E57" s="24"/>
    </row>
  </sheetData>
  <mergeCells count="27">
    <mergeCell ref="C52:D52"/>
    <mergeCell ref="C35:D35"/>
    <mergeCell ref="C45:D45"/>
    <mergeCell ref="C46:D46"/>
    <mergeCell ref="C49:D49"/>
    <mergeCell ref="C47:D47"/>
    <mergeCell ref="C48:D48"/>
    <mergeCell ref="C41:D41"/>
    <mergeCell ref="C39:D39"/>
    <mergeCell ref="C40:D40"/>
    <mergeCell ref="C42:D42"/>
    <mergeCell ref="C33:D33"/>
    <mergeCell ref="C36:D36"/>
    <mergeCell ref="C34:D34"/>
    <mergeCell ref="A2:G2"/>
    <mergeCell ref="C16:D16"/>
    <mergeCell ref="B9:D9"/>
    <mergeCell ref="B10:C10"/>
    <mergeCell ref="C32:D32"/>
    <mergeCell ref="C28:D28"/>
    <mergeCell ref="C29:D29"/>
    <mergeCell ref="C20:D20"/>
    <mergeCell ref="C23:D23"/>
    <mergeCell ref="C21:D21"/>
    <mergeCell ref="C26:D26"/>
    <mergeCell ref="C22:D22"/>
    <mergeCell ref="C27:D27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2024-10-23T01:29:58Z</dcterms:modified>
</cp:coreProperties>
</file>