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2" r:id="rId5"/>
  </pivotCaches>
</workbook>
</file>

<file path=xl/calcChain.xml><?xml version="1.0" encoding="utf-8"?>
<calcChain xmlns="http://schemas.openxmlformats.org/spreadsheetml/2006/main">
  <c r="O4" i="1" l="1"/>
  <c r="N4" i="1"/>
  <c r="O3" i="1"/>
  <c r="N3" i="1"/>
  <c r="O2" i="1"/>
  <c r="N2" i="1"/>
</calcChain>
</file>

<file path=xl/sharedStrings.xml><?xml version="1.0" encoding="utf-8"?>
<sst xmlns="http://schemas.openxmlformats.org/spreadsheetml/2006/main" count="48" uniqueCount="42">
  <si>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</si>
  <si>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</si>
  <si>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</si>
  <si>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</si>
  <si>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</si>
  <si>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</si>
  <si>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</si>
  <si>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</si>
  <si>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</si>
  <si>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</si>
  <si>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</si>
  <si>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</si>
  <si>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</si>
  <si>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</si>
  <si>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</si>
  <si>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</si>
  <si>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</si>
  <si>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</si>
  <si>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</si>
  <si>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</si>
  <si>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</si>
  <si>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22701264-000-002</t>
  </si>
  <si>
    <t>Overmax/Oversize/Overweight: Length+Girth &gt; 165 in: Billed Dimensions 34x34x34, Length+Girth = 170 in (Charge includes Fuel &amp; Peak where applicable); Trkg Num: 1Z59A1W60326594779 | 449031413</t>
  </si>
  <si>
    <t>107411201-1</t>
  </si>
  <si>
    <t>S73065549</t>
  </si>
  <si>
    <t>MP103-0985</t>
  </si>
  <si>
    <t>OVERMAX</t>
  </si>
  <si>
    <t>FEB'25</t>
  </si>
  <si>
    <t>22525653-000-001</t>
  </si>
  <si>
    <t>Overmax/Oversize/Overweight: Length+Girth &gt; 165 in: Billed Dimensions 37x36x32, Length+Girth = 173 in (Charge includes Fuel &amp; Peak where applicable); Trkg Num: 1Z59A1W60328401526 | 449211545</t>
  </si>
  <si>
    <t>107475676-1</t>
  </si>
  <si>
    <t>S73089744</t>
  </si>
  <si>
    <t>MP103-1072</t>
  </si>
  <si>
    <t>37335107-000-000</t>
  </si>
  <si>
    <t>Overmax/Oversize/Overweight: Length+Girth &gt; 165 in: Billed Dimensions 48x34x32, Length+Girth = 180 in (Charge includes Fuel &amp; Peak where applicable); Trkg Num: 1Z59A1W60301255397 | 448643363</t>
  </si>
  <si>
    <t>107282193-1</t>
  </si>
  <si>
    <t>S73012986</t>
  </si>
  <si>
    <t>MP100-1011</t>
  </si>
  <si>
    <t>Row Labels</t>
  </si>
  <si>
    <t>Sum of Total</t>
  </si>
  <si>
    <t>Grand Total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</si>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</sst>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3" fontId="5" fillId="0" borderId="1" xfId="2" applyFont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14" fontId="6" fillId="3" borderId="1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8" fontId="9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8" fontId="9" fillId="2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2" fillId="0" borderId="0" xfId="0" pivotButton="1" applyFont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b/>
      </font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94121180559" createdVersion="4" refreshedVersion="4" minRefreshableVersion="3" recordCount="3">
  <cacheSource type="worksheet">
    <worksheetSource ref="A1:S4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12T00:00:00" maxDate="2025-01-2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8643363" maxValue="44921154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29T00:00:00" maxDate="2025-01-09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660.39" maxValue="-1660.39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FUR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9" maxValue="237959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1-19T00:00:00"/>
    <s v="22701264-000-002"/>
    <s v="Overmax/Oversize/Overweight: Length+Girth &gt; 165 in: Billed Dimensions 34x34x34, Length+Girth = 170 in (Charge includes Fuel &amp; Peak where applicable); Trkg Num: 1Z59A1W60326594779 | 449031413"/>
    <n v="449031413"/>
    <s v="107411201-1"/>
    <s v="S73065549"/>
    <s v="MP103-0985"/>
    <d v="2025-01-05T00:00:00"/>
    <m/>
    <m/>
    <n v="-1660.39"/>
    <s v="OVERMAX"/>
    <s v="SD3"/>
    <x v="0"/>
    <n v="375855"/>
    <d v="2025-02-25T00:00:00"/>
    <n v="237959"/>
    <s v="FEB'25"/>
  </r>
  <r>
    <s v="Adjustments"/>
    <d v="2025-01-19T00:00:00"/>
    <s v="22525653-000-001"/>
    <s v="Overmax/Oversize/Overweight: Length+Girth &gt; 165 in: Billed Dimensions 37x36x32, Length+Girth = 173 in (Charge includes Fuel &amp; Peak where applicable); Trkg Num: 1Z59A1W60328401526 | 449211545"/>
    <n v="449211545"/>
    <s v="107475676-1"/>
    <s v="S73089744"/>
    <s v="MP103-1072"/>
    <d v="2025-01-08T00:00:00"/>
    <m/>
    <m/>
    <n v="-1660.39"/>
    <s v="OVERMAX"/>
    <s v="SD3"/>
    <x v="0"/>
    <n v="375855"/>
    <d v="2025-02-25T00:00:00"/>
    <n v="237959"/>
    <s v="FEB'25"/>
  </r>
  <r>
    <s v="Adjustments"/>
    <d v="2025-01-12T00:00:00"/>
    <s v="37335107-000-000"/>
    <s v="Overmax/Oversize/Overweight: Length+Girth &gt; 165 in: Billed Dimensions 48x34x32, Length+Girth = 180 in (Charge includes Fuel &amp; Peak where applicable); Trkg Num: 1Z59A1W60301255397 | 448643363"/>
    <n v="448643363"/>
    <s v="107282193-1"/>
    <s v="S73012986"/>
    <s v="MP100-1011"/>
    <d v="2024-12-29T00:00:00"/>
    <m/>
    <m/>
    <n v="-1660.39"/>
    <s v="OVERMAX"/>
    <s v="SD3"/>
    <x v="0"/>
    <n v="375855"/>
    <d v="2025-02-25T00:00:00"/>
    <n v="237959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8:I10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workbookViewId="0">
      <selection activeCell="H8" sqref="H8:I10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ht="15.75" thickBot="1" x14ac:dyDescent="0.3">
      <c r="A2" s="10" t="s">
        <v>20</v>
      </c>
      <c r="B2" s="11">
        <v>45676</v>
      </c>
      <c r="C2" s="12" t="s">
        <v>21</v>
      </c>
      <c r="D2" s="13" t="s">
        <v>22</v>
      </c>
      <c r="E2" s="12">
        <v>449031413</v>
      </c>
      <c r="F2" s="12" t="s">
        <v>23</v>
      </c>
      <c r="G2" s="12" t="s">
        <v>24</v>
      </c>
      <c r="H2" s="12" t="s">
        <v>25</v>
      </c>
      <c r="I2" s="11">
        <v>45662</v>
      </c>
      <c r="J2" s="14"/>
      <c r="K2" s="15"/>
      <c r="L2" s="16">
        <v>-1660.39</v>
      </c>
      <c r="M2" s="17" t="s">
        <v>26</v>
      </c>
      <c r="N2" s="18" t="str">
        <f>VLOOKUP(F2,[1]Sheet1!$D$1:$F$65536,3,FALSE)</f>
        <v>SD3</v>
      </c>
      <c r="O2" s="18" t="str">
        <f>VLOOKUP(F2,[1]Sheet1!$D$1:$F$65536,2,FALSE)</f>
        <v>FUR</v>
      </c>
      <c r="P2" s="18">
        <v>375855</v>
      </c>
      <c r="Q2" s="19">
        <v>45713</v>
      </c>
      <c r="R2" s="20">
        <v>237959</v>
      </c>
      <c r="S2" s="21" t="s">
        <v>27</v>
      </c>
    </row>
    <row r="3" spans="1:23" x14ac:dyDescent="0.25">
      <c r="A3" s="10" t="s">
        <v>20</v>
      </c>
      <c r="B3" s="11">
        <v>45676</v>
      </c>
      <c r="C3" s="12" t="s">
        <v>28</v>
      </c>
      <c r="D3" s="13" t="s">
        <v>29</v>
      </c>
      <c r="E3" s="12">
        <v>449211545</v>
      </c>
      <c r="F3" s="12" t="s">
        <v>30</v>
      </c>
      <c r="G3" s="12" t="s">
        <v>31</v>
      </c>
      <c r="H3" s="12" t="s">
        <v>32</v>
      </c>
      <c r="I3" s="11">
        <v>45665</v>
      </c>
      <c r="J3" s="14"/>
      <c r="K3" s="15"/>
      <c r="L3" s="22">
        <v>-1660.39</v>
      </c>
      <c r="M3" s="17" t="s">
        <v>26</v>
      </c>
      <c r="N3" s="18" t="str">
        <f>VLOOKUP(F3,[1]Sheet1!$D$1:$F$65536,3,FALSE)</f>
        <v>SD3</v>
      </c>
      <c r="O3" s="18" t="str">
        <f>VLOOKUP(F3,[1]Sheet1!$D$1:$F$65536,2,FALSE)</f>
        <v>FUR</v>
      </c>
      <c r="P3" s="18">
        <v>375855</v>
      </c>
      <c r="Q3" s="19">
        <v>45713</v>
      </c>
      <c r="R3" s="20">
        <v>237959</v>
      </c>
      <c r="S3" s="21" t="s">
        <v>27</v>
      </c>
    </row>
    <row r="4" spans="1:23" x14ac:dyDescent="0.25">
      <c r="A4" s="10" t="s">
        <v>20</v>
      </c>
      <c r="B4" s="11">
        <v>45669</v>
      </c>
      <c r="C4" s="12" t="s">
        <v>33</v>
      </c>
      <c r="D4" s="13" t="s">
        <v>34</v>
      </c>
      <c r="E4" s="12">
        <v>448643363</v>
      </c>
      <c r="F4" s="12" t="s">
        <v>35</v>
      </c>
      <c r="G4" s="12" t="s">
        <v>36</v>
      </c>
      <c r="H4" s="12" t="s">
        <v>37</v>
      </c>
      <c r="I4" s="11">
        <v>45655</v>
      </c>
      <c r="J4" s="14"/>
      <c r="K4" s="15"/>
      <c r="L4" s="22">
        <v>-1660.39</v>
      </c>
      <c r="M4" s="17" t="s">
        <v>26</v>
      </c>
      <c r="N4" s="18" t="str">
        <f>VLOOKUP(F4,[1]Sheet1!$D$1:$F$65536,3,FALSE)</f>
        <v>SD3</v>
      </c>
      <c r="O4" s="18" t="str">
        <f>VLOOKUP(F4,[1]Sheet1!$D$1:$F$65536,2,FALSE)</f>
        <v>FUR</v>
      </c>
      <c r="P4" s="18">
        <v>375855</v>
      </c>
      <c r="Q4" s="19">
        <v>45713</v>
      </c>
      <c r="R4" s="20">
        <v>237959</v>
      </c>
      <c r="S4" s="21" t="s">
        <v>27</v>
      </c>
    </row>
    <row r="8" spans="1:23" x14ac:dyDescent="0.25">
      <c r="H8" s="26" t="s">
        <v>38</v>
      </c>
      <c r="I8" s="23" t="s">
        <v>39</v>
      </c>
    </row>
    <row r="9" spans="1:23" x14ac:dyDescent="0.25">
      <c r="H9" s="24" t="s">
        <v>41</v>
      </c>
      <c r="I9" s="25">
        <v>-4981.17</v>
      </c>
    </row>
    <row r="10" spans="1:23" x14ac:dyDescent="0.25">
      <c r="H10" s="24" t="s">
        <v>40</v>
      </c>
      <c r="I10" s="25">
        <v>-4981.17</v>
      </c>
    </row>
  </sheetData>
  <conditionalFormatting sqref="E1">
    <cfRule type="duplicateValues" dxfId="3" priority="2"/>
  </conditionalFormatting>
  <conditionalFormatting sqref="E2:E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2025-02-28T03:03:40Z</dcterms:modified>
</cp:coreProperties>
</file>