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5" l="1"/>
  <c r="E43" i="5"/>
  <c r="D43" i="5"/>
  <c r="F32" i="5"/>
  <c r="E32" i="5"/>
  <c r="D32" i="5"/>
  <c r="F25" i="5"/>
  <c r="E25" i="5"/>
  <c r="D25" i="5"/>
  <c r="F41" i="5" l="1"/>
  <c r="E41" i="5"/>
  <c r="D41" i="5"/>
  <c r="F36" i="5"/>
  <c r="E36" i="5"/>
  <c r="D36" i="5"/>
  <c r="F45" i="5" l="1"/>
  <c r="F17" i="5" l="1"/>
  <c r="E45" i="5"/>
  <c r="E17" i="5" s="1"/>
  <c r="D45" i="5"/>
  <c r="D17" i="5" s="1"/>
</calcChain>
</file>

<file path=xl/sharedStrings.xml><?xml version="1.0" encoding="utf-8"?>
<sst xmlns="http://schemas.openxmlformats.org/spreadsheetml/2006/main" count="57" uniqueCount="51">
  <si>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</si>
  <si>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</si>
  <si>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</si>
  <si>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</si>
  <si>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</si>
  <si>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</si>
  <si>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</si>
  <si>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</si>
  <si>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</si>
  <si>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</si>
  <si>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</si>
  <si>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</si>
  <si>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</si>
  <si>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</si>
  <si>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</si>
  <si>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</si>
  <si>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</si>
  <si>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</si>
  <si>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</si>
  <si>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</si>
  <si>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</si>
  <si>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</si>
  <si>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</si>
  <si>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</si>
  <si>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</si>
  <si>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</si>
  <si>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</si>
  <si>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</si>
  <si>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</si>
  <si>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</si>
  <si>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</si>
  <si>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</si>
  <si>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</si>
  <si>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</si>
  <si>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SUB</t>
    <phoneticPr fontId="6" type="noConversion"/>
  </si>
  <si>
    <t xml:space="preserve">EGLV142402672642 </t>
    <phoneticPr fontId="6" type="noConversion"/>
  </si>
  <si>
    <t>EGSU9757141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</si>
  <si>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</si>
  <si>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</si>
  <si>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</si>
  <si>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</si>
  <si>
    <t>SUB</t>
    <phoneticPr fontId="6" type="noConversion"/>
  </si>
  <si>
    <t>TRHU7776926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</si>
  <si>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</si>
  <si>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</si>
  <si>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</si>
  <si>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</si>
  <si>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EITU1713798</t>
  </si>
  <si>
    <t>EGSU9757141;TRHU7776926;EITU1713798;DRYU9253384</t>
    <phoneticPr fontId="6" type="noConversion"/>
  </si>
  <si>
    <t>DRYU9253384</t>
    <phoneticPr fontId="6" type="noConversion"/>
  </si>
  <si>
    <t>40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</si>
</sst>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20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0" fontId="18" fillId="0" borderId="6" xfId="1" quotePrefix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 wrapText="1"/>
    </xf>
    <xf numFmtId="49" fontId="5" fillId="0" borderId="6" xfId="1" quotePrefix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18" fillId="0" borderId="6" xfId="1" applyNumberFormat="1" applyFont="1" applyBorder="1" applyAlignment="1">
      <alignment horizontal="center" vertical="top" wrapText="1"/>
    </xf>
    <xf numFmtId="49" fontId="19" fillId="0" borderId="6" xfId="1" quotePrefix="1" applyNumberFormat="1" applyFont="1" applyBorder="1" applyAlignment="1">
      <alignment horizontal="center" vertical="top"/>
    </xf>
    <xf numFmtId="0" fontId="19" fillId="0" borderId="6" xfId="1" quotePrefix="1" applyFont="1" applyBorder="1" applyAlignment="1">
      <alignment horizontal="center" vertical="top"/>
    </xf>
    <xf numFmtId="0" fontId="19" fillId="0" borderId="6" xfId="1" applyFont="1" applyBorder="1" applyAlignment="1">
      <alignment horizontal="center" vertical="top" wrapText="1"/>
    </xf>
    <xf numFmtId="177" fontId="19" fillId="0" borderId="6" xfId="1" applyNumberFormat="1" applyFont="1" applyBorder="1" applyAlignment="1">
      <alignment horizontal="center" vertical="top" wrapText="1"/>
    </xf>
    <xf numFmtId="49" fontId="5" fillId="3" borderId="6" xfId="1" quotePrefix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 wrapText="1"/>
    </xf>
    <xf numFmtId="177" fontId="18" fillId="3" borderId="6" xfId="1" applyNumberFormat="1" applyFont="1" applyFill="1" applyBorder="1" applyAlignment="1">
      <alignment horizontal="center" vertical="top" wrapText="1"/>
    </xf>
    <xf numFmtId="177" fontId="5" fillId="3" borderId="6" xfId="1" applyNumberFormat="1" applyFont="1" applyFill="1" applyBorder="1" applyAlignment="1">
      <alignment horizontal="center" vertical="top" wrapText="1"/>
    </xf>
    <xf numFmtId="0" fontId="5" fillId="3" borderId="6" xfId="1" quotePrefix="1" applyFont="1" applyFill="1" applyBorder="1" applyAlignment="1">
      <alignment horizontal="center" vertical="top"/>
    </xf>
    <xf numFmtId="0" fontId="5" fillId="3" borderId="7" xfId="1" applyFont="1" applyFill="1" applyBorder="1" applyAlignment="1">
      <alignment horizontal="center" vertical="top" wrapText="1"/>
    </xf>
    <xf numFmtId="2" fontId="5" fillId="3" borderId="6" xfId="1" applyNumberFormat="1" applyFont="1" applyFill="1" applyBorder="1" applyAlignment="1">
      <alignment horizontal="center" vertical="top" wrapText="1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10" zoomScaleNormal="100" workbookViewId="0">
      <selection activeCell="J40" sqref="J40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68" t="s">
        <v>0</v>
      </c>
      <c r="B1" s="68"/>
      <c r="C1" s="68"/>
      <c r="D1" s="68"/>
      <c r="E1" s="68"/>
      <c r="F1" s="68"/>
    </row>
    <row r="2" spans="1:6" ht="18">
      <c r="A2" s="4"/>
      <c r="B2" s="4"/>
      <c r="C2" s="1"/>
      <c r="D2" s="2"/>
      <c r="E2" s="2"/>
      <c r="F2" s="2"/>
    </row>
    <row r="3" spans="1:6" ht="15.75">
      <c r="A3" s="69" t="s">
        <v>1</v>
      </c>
      <c r="B3" s="69"/>
      <c r="C3" s="69"/>
      <c r="D3" s="69"/>
      <c r="E3" s="69"/>
      <c r="F3" s="69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65" t="s">
        <v>35</v>
      </c>
      <c r="C7" s="65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65" t="s">
        <v>48</v>
      </c>
      <c r="C9" s="65"/>
      <c r="D9" s="65"/>
      <c r="E9" s="65"/>
      <c r="F9" s="65"/>
    </row>
    <row r="10" spans="1:6" ht="15.75">
      <c r="A10" s="36"/>
      <c r="B10" s="66"/>
      <c r="C10" s="66"/>
      <c r="D10" s="66"/>
      <c r="E10" s="66"/>
      <c r="F10" s="66"/>
    </row>
    <row r="11" spans="1:6" ht="15.75">
      <c r="A11" s="36"/>
      <c r="B11" s="67"/>
      <c r="C11" s="67"/>
      <c r="D11" s="67"/>
      <c r="E11" s="67"/>
      <c r="F11" s="67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D45</f>
        <v>1425</v>
      </c>
      <c r="E17" s="30">
        <f>E45</f>
        <v>35500</v>
      </c>
      <c r="F17" s="33">
        <f>F45</f>
        <v>251.84399999999999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36</v>
      </c>
      <c r="B20" s="51" t="s">
        <v>37</v>
      </c>
      <c r="C20" s="34">
        <v>453401</v>
      </c>
      <c r="D20" s="21">
        <v>8</v>
      </c>
      <c r="E20" s="48">
        <v>171.88</v>
      </c>
      <c r="F20" s="32">
        <v>1.22</v>
      </c>
    </row>
    <row r="21" spans="1:6">
      <c r="A21" s="22"/>
      <c r="B21" s="51" t="s">
        <v>38</v>
      </c>
      <c r="C21" s="34">
        <v>453401</v>
      </c>
      <c r="D21" s="21">
        <v>254</v>
      </c>
      <c r="E21" s="48">
        <v>6643.59</v>
      </c>
      <c r="F21" s="32">
        <v>45.09</v>
      </c>
    </row>
    <row r="22" spans="1:6">
      <c r="A22" s="22"/>
      <c r="B22" s="51" t="s">
        <v>39</v>
      </c>
      <c r="C22" s="34">
        <v>453401</v>
      </c>
      <c r="D22" s="21">
        <v>95</v>
      </c>
      <c r="E22" s="48">
        <v>2261.29</v>
      </c>
      <c r="F22" s="32">
        <v>16.32</v>
      </c>
    </row>
    <row r="23" spans="1:6">
      <c r="A23" s="22"/>
      <c r="B23" s="58" t="s">
        <v>40</v>
      </c>
      <c r="C23" s="34">
        <v>453401</v>
      </c>
      <c r="D23" s="59">
        <v>3</v>
      </c>
      <c r="E23" s="60">
        <v>63.24</v>
      </c>
      <c r="F23" s="61">
        <v>0.53</v>
      </c>
    </row>
    <row r="24" spans="1:6">
      <c r="A24" s="22"/>
      <c r="B24" s="58"/>
      <c r="C24" s="34"/>
      <c r="D24" s="59"/>
      <c r="E24" s="60"/>
      <c r="F24" s="61"/>
    </row>
    <row r="25" spans="1:6">
      <c r="A25" s="22"/>
      <c r="B25" s="58"/>
      <c r="C25" s="62" t="s">
        <v>41</v>
      </c>
      <c r="D25" s="59">
        <f>SUM(D20:D24)</f>
        <v>360</v>
      </c>
      <c r="E25" s="64">
        <f>SUM(E20:E24)</f>
        <v>9140</v>
      </c>
      <c r="F25" s="59">
        <f>SUM(F20:F24)</f>
        <v>63.160000000000004</v>
      </c>
    </row>
    <row r="26" spans="1:6">
      <c r="A26" s="22"/>
      <c r="B26" s="58"/>
      <c r="C26" s="62"/>
      <c r="D26" s="59"/>
      <c r="E26" s="60"/>
      <c r="F26" s="61"/>
    </row>
    <row r="27" spans="1:6">
      <c r="A27" s="22" t="s">
        <v>42</v>
      </c>
      <c r="B27" s="58" t="s">
        <v>43</v>
      </c>
      <c r="C27" s="62">
        <v>453401</v>
      </c>
      <c r="D27" s="59">
        <v>72</v>
      </c>
      <c r="E27" s="60">
        <v>1717.76</v>
      </c>
      <c r="F27" s="61">
        <v>13.21</v>
      </c>
    </row>
    <row r="28" spans="1:6">
      <c r="A28" s="22"/>
      <c r="B28" s="58" t="s">
        <v>44</v>
      </c>
      <c r="C28" s="62">
        <v>453401</v>
      </c>
      <c r="D28" s="59">
        <v>165</v>
      </c>
      <c r="E28" s="60">
        <v>3846.07</v>
      </c>
      <c r="F28" s="61">
        <v>29.73</v>
      </c>
    </row>
    <row r="29" spans="1:6">
      <c r="A29" s="22"/>
      <c r="B29" s="58" t="s">
        <v>45</v>
      </c>
      <c r="C29" s="62">
        <v>453401</v>
      </c>
      <c r="D29" s="59">
        <v>30</v>
      </c>
      <c r="E29" s="60">
        <v>818.44</v>
      </c>
      <c r="F29" s="61">
        <v>5.56</v>
      </c>
    </row>
    <row r="30" spans="1:6">
      <c r="A30" s="22"/>
      <c r="B30" s="58" t="s">
        <v>46</v>
      </c>
      <c r="C30" s="62">
        <v>453401</v>
      </c>
      <c r="D30" s="59">
        <v>62</v>
      </c>
      <c r="E30" s="60">
        <v>1197.73</v>
      </c>
      <c r="F30" s="61">
        <v>14.314</v>
      </c>
    </row>
    <row r="31" spans="1:6">
      <c r="A31" s="22"/>
      <c r="B31" s="51"/>
      <c r="C31" s="34"/>
      <c r="D31" s="21"/>
      <c r="E31" s="48"/>
      <c r="F31" s="32"/>
    </row>
    <row r="32" spans="1:6">
      <c r="A32" s="22"/>
      <c r="B32" s="51"/>
      <c r="C32" s="34" t="s">
        <v>33</v>
      </c>
      <c r="D32" s="21">
        <f>SUM(D27:D31)</f>
        <v>329</v>
      </c>
      <c r="E32" s="52">
        <f>SUM(E27:E31)</f>
        <v>7580</v>
      </c>
      <c r="F32" s="52">
        <f>SUM(F27:F31)</f>
        <v>62.814</v>
      </c>
    </row>
    <row r="33" spans="1:6">
      <c r="A33" s="22"/>
      <c r="B33" s="51"/>
      <c r="C33" s="34"/>
      <c r="D33" s="21"/>
      <c r="E33" s="52"/>
      <c r="F33" s="52"/>
    </row>
    <row r="34" spans="1:6">
      <c r="A34" s="22" t="s">
        <v>47</v>
      </c>
      <c r="B34" s="51" t="s">
        <v>46</v>
      </c>
      <c r="C34" s="34">
        <v>453401</v>
      </c>
      <c r="D34" s="21">
        <v>372</v>
      </c>
      <c r="E34" s="52">
        <v>9400</v>
      </c>
      <c r="F34" s="52">
        <v>62.81</v>
      </c>
    </row>
    <row r="35" spans="1:6">
      <c r="A35" s="22"/>
      <c r="B35" s="51"/>
      <c r="C35" s="34"/>
      <c r="D35" s="21"/>
      <c r="E35" s="52"/>
      <c r="F35" s="52"/>
    </row>
    <row r="36" spans="1:6">
      <c r="A36" s="22"/>
      <c r="B36" s="51"/>
      <c r="C36" s="34" t="s">
        <v>34</v>
      </c>
      <c r="D36" s="21">
        <f>SUM(D34:D35)</f>
        <v>372</v>
      </c>
      <c r="E36" s="52">
        <f>SUM(E34:E35)</f>
        <v>9400</v>
      </c>
      <c r="F36" s="21">
        <f>SUM(F34:F35)</f>
        <v>62.81</v>
      </c>
    </row>
    <row r="37" spans="1:6">
      <c r="A37" s="22"/>
      <c r="B37" s="51"/>
      <c r="C37" s="34"/>
      <c r="D37" s="21"/>
      <c r="E37" s="52"/>
      <c r="F37" s="52"/>
    </row>
    <row r="38" spans="1:6">
      <c r="A38" s="63" t="s">
        <v>49</v>
      </c>
      <c r="B38" s="58" t="s">
        <v>50</v>
      </c>
      <c r="C38" s="62">
        <v>453401</v>
      </c>
      <c r="D38" s="59">
        <v>75</v>
      </c>
      <c r="E38" s="64">
        <v>1800.06</v>
      </c>
      <c r="F38" s="64">
        <v>10.75</v>
      </c>
    </row>
    <row r="39" spans="1:6">
      <c r="A39" s="63"/>
      <c r="B39" s="58" t="s">
        <v>37</v>
      </c>
      <c r="C39" s="62">
        <v>453401</v>
      </c>
      <c r="D39" s="59">
        <v>289</v>
      </c>
      <c r="E39" s="64">
        <v>7579.94</v>
      </c>
      <c r="F39" s="64">
        <v>52.31</v>
      </c>
    </row>
    <row r="40" spans="1:6">
      <c r="A40" s="22"/>
      <c r="B40" s="54"/>
      <c r="C40" s="55"/>
      <c r="D40" s="56"/>
      <c r="E40" s="57"/>
      <c r="F40" s="57"/>
    </row>
    <row r="41" spans="1:6">
      <c r="A41" s="22"/>
      <c r="B41" s="49"/>
      <c r="C41" s="34" t="s">
        <v>33</v>
      </c>
      <c r="D41" s="50">
        <f>SUM(D38:D40)</f>
        <v>364</v>
      </c>
      <c r="E41" s="53">
        <f>SUM(E38:E40)</f>
        <v>9380</v>
      </c>
      <c r="F41" s="53">
        <f>SUM(F38:F39)</f>
        <v>63.06</v>
      </c>
    </row>
    <row r="42" spans="1:6">
      <c r="A42" s="22"/>
      <c r="B42" s="34"/>
      <c r="C42" s="34"/>
      <c r="D42" s="21"/>
      <c r="E42" s="21"/>
      <c r="F42" s="21"/>
    </row>
    <row r="43" spans="1:6">
      <c r="A43" s="35"/>
      <c r="B43" s="44"/>
      <c r="C43" s="47" t="s">
        <v>31</v>
      </c>
      <c r="D43" s="45">
        <f>SUM(D41,D36,D32,D25)</f>
        <v>1425</v>
      </c>
      <c r="E43" s="46">
        <f>SUM(E41,E36,E32,E25)</f>
        <v>35500</v>
      </c>
      <c r="F43" s="46">
        <f>SUM(F41,F36,F32,F25)</f>
        <v>251.84399999999999</v>
      </c>
    </row>
    <row r="44" spans="1:6" ht="15">
      <c r="A44" s="23"/>
      <c r="B44" s="23"/>
      <c r="C44" s="2"/>
      <c r="D44" s="2"/>
      <c r="E44" s="31"/>
      <c r="F44" s="31"/>
    </row>
    <row r="45" spans="1:6" ht="15.75">
      <c r="A45" s="2"/>
      <c r="B45" s="2"/>
      <c r="C45" s="43" t="s">
        <v>30</v>
      </c>
      <c r="D45" s="41">
        <f>SUM(D43)</f>
        <v>1425</v>
      </c>
      <c r="E45" s="42">
        <f>SUM(E43)</f>
        <v>35500</v>
      </c>
      <c r="F45" s="42">
        <f>SUM(F43)</f>
        <v>251.84399999999999</v>
      </c>
    </row>
    <row r="46" spans="1:6" ht="15">
      <c r="A46" s="2"/>
      <c r="B46" s="2"/>
      <c r="C46" s="38"/>
      <c r="D46" s="39"/>
      <c r="E46" s="40"/>
      <c r="F46" s="40"/>
    </row>
    <row r="47" spans="1:6" ht="15">
      <c r="A47" s="24" t="s">
        <v>17</v>
      </c>
      <c r="B47" s="24"/>
      <c r="C47" s="24"/>
      <c r="D47" s="2"/>
      <c r="E47" s="2"/>
      <c r="F47" s="31"/>
    </row>
    <row r="48" spans="1:6" ht="15">
      <c r="A48" s="25" t="s">
        <v>18</v>
      </c>
      <c r="B48" s="25"/>
      <c r="C48" s="26" t="s">
        <v>19</v>
      </c>
      <c r="D48" s="26"/>
      <c r="E48" s="26"/>
      <c r="F48" s="31"/>
    </row>
    <row r="49" spans="1:6" ht="15">
      <c r="A49" s="27" t="s">
        <v>20</v>
      </c>
      <c r="B49" s="27"/>
      <c r="C49" s="26" t="s">
        <v>21</v>
      </c>
      <c r="D49" s="26"/>
      <c r="E49" s="26"/>
      <c r="F49" s="31"/>
    </row>
    <row r="50" spans="1:6" ht="15">
      <c r="A50" s="10" t="s">
        <v>22</v>
      </c>
      <c r="B50" s="10"/>
      <c r="C50" s="28" t="s">
        <v>23</v>
      </c>
      <c r="D50" s="28"/>
      <c r="E50" s="28"/>
      <c r="F50" s="2"/>
    </row>
    <row r="51" spans="1:6">
      <c r="A51" s="2"/>
      <c r="B51" s="2"/>
      <c r="C51" s="2"/>
      <c r="D51" s="2"/>
      <c r="E51" s="2"/>
      <c r="F51" s="2"/>
    </row>
    <row r="52" spans="1:6" ht="15">
      <c r="A52" s="29" t="s">
        <v>24</v>
      </c>
      <c r="B52" s="29"/>
      <c r="C52" s="2"/>
      <c r="D52" s="2"/>
      <c r="E52" s="2"/>
      <c r="F52" s="2"/>
    </row>
    <row r="53" spans="1:6" ht="15">
      <c r="A53" s="25" t="s">
        <v>18</v>
      </c>
      <c r="B53" s="25"/>
      <c r="C53" s="2" t="s">
        <v>25</v>
      </c>
      <c r="D53" s="2"/>
      <c r="E53" s="2"/>
      <c r="F53" s="2"/>
    </row>
    <row r="54" spans="1:6" ht="15">
      <c r="A54" s="27" t="s">
        <v>20</v>
      </c>
      <c r="B54" s="27"/>
      <c r="C54" s="2" t="s">
        <v>26</v>
      </c>
      <c r="D54" s="2"/>
      <c r="E54" s="2"/>
      <c r="F54" s="2"/>
    </row>
    <row r="55" spans="1:6" ht="15">
      <c r="A55" s="10" t="s">
        <v>22</v>
      </c>
      <c r="B55" s="10"/>
      <c r="C55" s="2" t="s">
        <v>27</v>
      </c>
    </row>
    <row r="56" spans="1:6" ht="12.75" customHeight="1"/>
    <row r="57" spans="1:6" ht="15">
      <c r="A57" s="27" t="s">
        <v>28</v>
      </c>
      <c r="B57" s="27"/>
      <c r="C57" s="27"/>
      <c r="D57" s="27"/>
      <c r="E57" s="27"/>
      <c r="F57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48" r:id="rId1" display="mailto:Sandy.Sanford@NRSOnline.Com"/>
    <hyperlink ref="C49" r:id="rId2" display="mailto:Rick.Cormier@NRSOnline.Com"/>
    <hyperlink ref="C50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2024-08-23T00:55:04Z</dcterms:modified>
</cp:coreProperties>
</file>