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95" i="7" l="1"/>
  <c r="G95" i="7"/>
  <c r="F95" i="7"/>
  <c r="E95" i="7"/>
  <c r="H63" i="7" l="1"/>
  <c r="G63" i="7"/>
  <c r="F63" i="7"/>
  <c r="E63" i="7"/>
  <c r="H91" i="7" l="1"/>
  <c r="G91" i="7"/>
  <c r="F91" i="7"/>
  <c r="E91" i="7"/>
  <c r="H82" i="7"/>
  <c r="G82" i="7"/>
  <c r="F82" i="7"/>
  <c r="E82" i="7"/>
  <c r="H76" i="7"/>
  <c r="G76" i="7"/>
  <c r="F76" i="7"/>
  <c r="E76" i="7"/>
  <c r="H69" i="7"/>
  <c r="G69" i="7"/>
  <c r="F69" i="7"/>
  <c r="E69" i="7"/>
  <c r="H25" i="7" l="1"/>
  <c r="G25" i="7"/>
  <c r="F25" i="7"/>
  <c r="E25" i="7"/>
  <c r="H51" i="7" l="1"/>
  <c r="G51" i="7"/>
  <c r="F51" i="7"/>
  <c r="E51" i="7"/>
  <c r="H40" i="7" l="1"/>
  <c r="G40" i="7"/>
  <c r="F40" i="7"/>
  <c r="E40" i="7"/>
  <c r="H33" i="7" l="1"/>
  <c r="G33" i="7"/>
  <c r="F33" i="7"/>
  <c r="E33" i="7"/>
  <c r="G16" i="7" l="1"/>
  <c r="E16" i="7"/>
  <c r="F16" i="7"/>
  <c r="H16" i="7"/>
</calcChain>
</file>

<file path=xl/sharedStrings.xml><?xml version="1.0" encoding="utf-8"?>
<sst xmlns="http://schemas.openxmlformats.org/spreadsheetml/2006/main" count="224" uniqueCount="110">
  <si>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</si>
  <si>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</si>
  <si>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</si>
  <si>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</si>
  <si>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</si>
  <si>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</si>
  <si>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</si>
  <si>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</si>
  <si>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</si>
  <si>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</si>
  <si>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</si>
  <si>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</si>
  <si>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</si>
  <si>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</si>
  <si>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</si>
  <si>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</si>
  <si>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</si>
  <si>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</si>
  <si>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</si>
  <si>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</si>
  <si>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</si>
  <si>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</si>
  <si>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</si>
  <si>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</si>
  <si>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</si>
  <si>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</si>
  <si>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</si>
  <si>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SHANGHAI,CHINA</t>
    <phoneticPr fontId="1" type="noConversion"/>
  </si>
  <si>
    <t>Cartons
(CTNS)</t>
    <phoneticPr fontId="3" type="noConversion"/>
  </si>
  <si>
    <t>LOS ANGELES, CA</t>
    <phoneticPr fontId="3" type="noConversion"/>
  </si>
  <si>
    <t>40HQ-1</t>
    <phoneticPr fontId="3" type="noConversion"/>
  </si>
  <si>
    <t>40HQ-1</t>
    <phoneticPr fontId="3" type="noConversion"/>
  </si>
  <si>
    <t>40HQ-1</t>
    <phoneticPr fontId="3" type="noConversion"/>
  </si>
  <si>
    <t>SUB</t>
    <phoneticPr fontId="1" type="noConversion"/>
  </si>
  <si>
    <t>SUB</t>
    <phoneticPr fontId="1" type="noConversion"/>
  </si>
  <si>
    <t>TCNU3064405</t>
    <phoneticPr fontId="1" type="noConversion"/>
  </si>
  <si>
    <t>YMAR751777</t>
    <phoneticPr fontId="1" type="noConversion"/>
  </si>
  <si>
    <t>15337122;15337123;15319908;15319925;15337128;15319925;15337129</t>
    <phoneticPr fontId="1" type="noConversion"/>
  </si>
  <si>
    <t>10/07/2024-10/12/2024</t>
    <phoneticPr fontId="1" type="noConversion"/>
  </si>
  <si>
    <t>HMM PEARL V.0002E</t>
    <phoneticPr fontId="1" type="noConversion"/>
  </si>
  <si>
    <t>kL63CM6014</t>
  </si>
  <si>
    <t>kL63CM6015</t>
  </si>
  <si>
    <t>kL63CM6016</t>
  </si>
  <si>
    <t>kL63CM6017</t>
  </si>
  <si>
    <t>Oxford Bumper Crate Mat</t>
    <phoneticPr fontId="1" type="noConversion"/>
  </si>
  <si>
    <t xml:space="preserve"> Oxford Bumper Crate Mat</t>
    <phoneticPr fontId="1" type="noConversion"/>
  </si>
  <si>
    <t xml:space="preserve"> Oxford Bumper Crate Mat</t>
    <phoneticPr fontId="1" type="noConversion"/>
  </si>
  <si>
    <t>SEGU4305141</t>
    <phoneticPr fontId="1" type="noConversion"/>
  </si>
  <si>
    <t>YMAR757219</t>
    <phoneticPr fontId="1" type="noConversion"/>
  </si>
  <si>
    <t>kL63CM6018</t>
  </si>
  <si>
    <t>kL63CM6019</t>
  </si>
  <si>
    <t>kL63CM6020</t>
  </si>
  <si>
    <t>Back Printed Mircoberber Bumper Crate Mat</t>
    <phoneticPr fontId="1" type="noConversion"/>
  </si>
  <si>
    <t xml:space="preserve"> Back Printed Mircoberber Bumper Crate Mat</t>
    <phoneticPr fontId="1" type="noConversion"/>
  </si>
  <si>
    <t xml:space="preserve"> Back Printed Mircoberber Bumper Crate Mat</t>
    <phoneticPr fontId="1" type="noConversion"/>
  </si>
  <si>
    <t>YMMU6494490</t>
    <phoneticPr fontId="1" type="noConversion"/>
  </si>
  <si>
    <t>YMAR757256</t>
    <phoneticPr fontId="1" type="noConversion"/>
  </si>
  <si>
    <t>kL63CM6021</t>
  </si>
  <si>
    <t>KL63PP6145</t>
  </si>
  <si>
    <t xml:space="preserve"> Back Printed Mircoberber Bumper Crate Mat</t>
    <phoneticPr fontId="1" type="noConversion"/>
  </si>
  <si>
    <t>Bone Quitled Pillow</t>
    <phoneticPr fontId="1" type="noConversion"/>
  </si>
  <si>
    <t>YMMU6503680</t>
    <phoneticPr fontId="1" type="noConversion"/>
  </si>
  <si>
    <t>YMAR757257</t>
    <phoneticPr fontId="1" type="noConversion"/>
  </si>
  <si>
    <t>KL63PC6262</t>
  </si>
  <si>
    <t xml:space="preserve"> Cooling Pet Couch</t>
    <phoneticPr fontId="1" type="noConversion"/>
  </si>
  <si>
    <t>Quilted Bench Car Seat Cover</t>
    <phoneticPr fontId="1" type="noConversion"/>
  </si>
  <si>
    <t xml:space="preserve"> Quilted Hammock Seat Cover</t>
    <phoneticPr fontId="1" type="noConversion"/>
  </si>
  <si>
    <t xml:space="preserve"> Pet Carrier</t>
    <phoneticPr fontId="1" type="noConversion"/>
  </si>
  <si>
    <t>Quilted Hammock Seat Cover</t>
    <phoneticPr fontId="1" type="noConversion"/>
  </si>
  <si>
    <t>Hands Free Leash</t>
    <phoneticPr fontId="1" type="noConversion"/>
  </si>
  <si>
    <t>KL66SC6268</t>
  </si>
  <si>
    <t>KL66HM6269</t>
  </si>
  <si>
    <t>KL66CA6270</t>
  </si>
  <si>
    <t>KL66PL6267</t>
  </si>
  <si>
    <t>YMMU6854909</t>
    <phoneticPr fontId="1" type="noConversion"/>
  </si>
  <si>
    <t>YMAR758421</t>
    <phoneticPr fontId="1" type="noConversion"/>
  </si>
  <si>
    <t>KL63PS6029-2</t>
  </si>
  <si>
    <t>KL63PS6030-3</t>
  </si>
  <si>
    <t xml:space="preserve"> Foam Pet Stairs-2 steps</t>
    <phoneticPr fontId="1" type="noConversion"/>
  </si>
  <si>
    <t xml:space="preserve"> Foam Pet Stairs-3 steps</t>
    <phoneticPr fontId="1" type="noConversion"/>
  </si>
  <si>
    <t xml:space="preserve"> Foam Pet Stairs-2 steps</t>
    <phoneticPr fontId="1" type="noConversion"/>
  </si>
  <si>
    <t xml:space="preserve"> Foam Pet Stairs-3 steps</t>
    <phoneticPr fontId="1" type="noConversion"/>
  </si>
  <si>
    <t>KL66BP6026</t>
  </si>
  <si>
    <t>KL66BP6369</t>
  </si>
  <si>
    <t xml:space="preserve"> Dog backpack</t>
    <phoneticPr fontId="1" type="noConversion"/>
  </si>
  <si>
    <t>Pet Carrier tag</t>
    <phoneticPr fontId="1" type="noConversion"/>
  </si>
  <si>
    <t>BMOU5686636</t>
    <phoneticPr fontId="1" type="noConversion"/>
  </si>
  <si>
    <t>YMAS401890</t>
    <phoneticPr fontId="1" type="noConversion"/>
  </si>
  <si>
    <t>KL63CM6263</t>
  </si>
  <si>
    <t>KL63CM6265</t>
  </si>
  <si>
    <t xml:space="preserve"> Tufted Crate Mat</t>
    <phoneticPr fontId="1" type="noConversion"/>
  </si>
  <si>
    <t>BMOU6267275</t>
    <phoneticPr fontId="1" type="noConversion"/>
  </si>
  <si>
    <t>YMAS401917</t>
    <phoneticPr fontId="1" type="noConversion"/>
  </si>
  <si>
    <t>KL63CM6264</t>
  </si>
  <si>
    <t>KL63CM6266</t>
  </si>
  <si>
    <t xml:space="preserve"> Tufted Crate Mat</t>
    <phoneticPr fontId="1" type="noConversion"/>
  </si>
  <si>
    <t xml:space="preserve"> Tufted Crate Mat</t>
    <phoneticPr fontId="1" type="noConversion"/>
  </si>
  <si>
    <t>YMMU6283501</t>
    <phoneticPr fontId="1" type="noConversion"/>
  </si>
  <si>
    <t>YMAR758458</t>
    <phoneticPr fontId="1" type="noConversion"/>
  </si>
  <si>
    <t>KL63OP6011</t>
  </si>
  <si>
    <t xml:space="preserve"> Ortho Napper</t>
    <phoneticPr fontId="1" type="noConversion"/>
  </si>
  <si>
    <t>Hide Mat SM</t>
    <phoneticPr fontId="1" type="noConversion"/>
  </si>
  <si>
    <t>Hide Mat LG</t>
    <phoneticPr fontId="1" type="noConversion"/>
  </si>
  <si>
    <t>Ortho Napper</t>
    <phoneticPr fontId="1" type="noConversion"/>
  </si>
  <si>
    <t>YMMU6652620</t>
    <phoneticPr fontId="1" type="noConversion"/>
  </si>
  <si>
    <t>YMAR758455</t>
    <phoneticPr fontId="1" type="noConversion"/>
  </si>
  <si>
    <t>KL63HM6012</t>
  </si>
  <si>
    <t>KL63HM6013</t>
  </si>
  <si>
    <t xml:space="preserve"> Hide Mat LG</t>
    <phoneticPr fontId="1" type="noConversion"/>
  </si>
  <si>
    <t>YMJAW236944648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</si>
</sst>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14" xfId="44" applyFont="1" applyFill="1" applyBorder="1" applyAlignment="1">
      <alignment horizontal="left" wrapText="1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0" fontId="26" fillId="24" borderId="16" xfId="44" applyFont="1" applyFill="1" applyBorder="1" applyAlignment="1">
      <alignment horizontal="center" vertical="center"/>
    </xf>
    <xf numFmtId="0" fontId="26" fillId="24" borderId="2" xfId="44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/>
    </xf>
    <xf numFmtId="177" fontId="26" fillId="24" borderId="2" xfId="44" applyNumberFormat="1" applyFont="1" applyFill="1" applyBorder="1" applyAlignment="1">
      <alignment horizontal="center" vertical="center" wrapText="1"/>
    </xf>
    <xf numFmtId="180" fontId="34" fillId="0" borderId="2" xfId="44" applyNumberFormat="1" applyFont="1" applyFill="1" applyBorder="1" applyAlignment="1">
      <alignment horizontal="center" vertical="center"/>
    </xf>
    <xf numFmtId="0" fontId="26" fillId="24" borderId="15" xfId="44" applyFont="1" applyFill="1" applyBorder="1" applyAlignment="1">
      <alignment horizontal="center" vertical="center"/>
    </xf>
    <xf numFmtId="180" fontId="26" fillId="0" borderId="2" xfId="44" applyNumberFormat="1" applyFont="1" applyFill="1" applyBorder="1" applyAlignment="1">
      <alignment horizontal="center"/>
    </xf>
    <xf numFmtId="58" fontId="24" fillId="0" borderId="0" xfId="44" applyNumberFormat="1" applyFont="1" applyFill="1"/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2" fontId="26" fillId="24" borderId="2" xfId="44" applyNumberFormat="1" applyFont="1" applyFill="1" applyBorder="1" applyAlignment="1">
      <alignment horizontal="center" vertical="center" wrapText="1"/>
    </xf>
    <xf numFmtId="0" fontId="26" fillId="24" borderId="2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/>
    </xf>
    <xf numFmtId="0" fontId="26" fillId="24" borderId="13" xfId="44" applyFont="1" applyFill="1" applyBorder="1" applyAlignment="1">
      <alignment horizontal="center" vertical="center"/>
    </xf>
    <xf numFmtId="0" fontId="26" fillId="24" borderId="3" xfId="44" applyFont="1" applyFill="1" applyBorder="1" applyAlignment="1">
      <alignment horizontal="center" vertical="center"/>
    </xf>
    <xf numFmtId="0" fontId="26" fillId="24" borderId="13" xfId="44" applyFont="1" applyFill="1" applyBorder="1" applyAlignment="1">
      <alignment horizontal="center" vertical="center" wrapText="1"/>
    </xf>
    <xf numFmtId="0" fontId="26" fillId="24" borderId="3" xfId="44" applyFont="1" applyFill="1" applyBorder="1" applyAlignment="1">
      <alignment horizontal="center" vertical="center" wrapText="1"/>
    </xf>
    <xf numFmtId="0" fontId="26" fillId="0" borderId="2" xfId="44" applyFont="1" applyFill="1" applyBorder="1" applyAlignment="1">
      <alignment horizontal="center"/>
    </xf>
    <xf numFmtId="0" fontId="34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49" fontId="26" fillId="0" borderId="1" xfId="44" applyNumberFormat="1" applyFont="1" applyFill="1" applyBorder="1" applyAlignment="1">
      <alignment horizontal="left"/>
    </xf>
    <xf numFmtId="0" fontId="26" fillId="0" borderId="0" xfId="44" applyFont="1" applyFill="1" applyBorder="1" applyAlignment="1">
      <alignment horizontal="left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0"/>
  <sheetViews>
    <sheetView tabSelected="1" zoomScaleNormal="100" workbookViewId="0">
      <selection activeCell="J15" sqref="J15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66" t="s">
        <v>4</v>
      </c>
      <c r="B2" s="66"/>
      <c r="C2" s="66"/>
      <c r="D2" s="66"/>
      <c r="E2" s="66"/>
      <c r="F2" s="66"/>
      <c r="G2" s="66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25" customHeight="1">
      <c r="A9" s="6" t="s">
        <v>17</v>
      </c>
      <c r="B9" s="68" t="s">
        <v>37</v>
      </c>
      <c r="C9" s="68"/>
      <c r="D9" s="68"/>
      <c r="E9" s="5"/>
      <c r="F9" s="6"/>
      <c r="G9" s="6"/>
      <c r="H9" s="6"/>
    </row>
    <row r="10" spans="1:9" ht="17.45" customHeight="1">
      <c r="A10" s="6" t="s">
        <v>18</v>
      </c>
      <c r="B10" s="38" t="s">
        <v>38</v>
      </c>
      <c r="C10" s="35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39</v>
      </c>
      <c r="C12" s="7"/>
      <c r="D12" s="6"/>
      <c r="E12" s="6" t="s">
        <v>5</v>
      </c>
      <c r="F12" s="67" t="s">
        <v>109</v>
      </c>
      <c r="G12" s="67"/>
      <c r="H12" s="5"/>
    </row>
    <row r="13" spans="1:9" ht="17.45" customHeight="1">
      <c r="A13" s="6" t="s">
        <v>6</v>
      </c>
      <c r="B13" s="35" t="s">
        <v>27</v>
      </c>
      <c r="C13" s="35"/>
      <c r="D13" s="6"/>
      <c r="E13" s="6" t="s">
        <v>24</v>
      </c>
      <c r="F13" s="28"/>
      <c r="G13" s="30">
        <v>45558</v>
      </c>
      <c r="H13" s="52"/>
    </row>
    <row r="14" spans="1:9" ht="17.45" customHeight="1">
      <c r="A14" s="6" t="s">
        <v>7</v>
      </c>
      <c r="B14" s="35" t="s">
        <v>29</v>
      </c>
      <c r="C14" s="35"/>
      <c r="D14" s="6"/>
      <c r="E14" s="6" t="s">
        <v>25</v>
      </c>
      <c r="F14" s="8"/>
      <c r="G14" s="31">
        <v>45573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62" t="s">
        <v>8</v>
      </c>
      <c r="D16" s="62"/>
      <c r="E16" s="16">
        <f>E95</f>
        <v>16888</v>
      </c>
      <c r="F16" s="16">
        <f>F95</f>
        <v>4219</v>
      </c>
      <c r="G16" s="41">
        <f>G95</f>
        <v>26681.8</v>
      </c>
      <c r="H16" s="41">
        <f>H95</f>
        <v>576.44894999999997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42"/>
      <c r="H17" s="42"/>
      <c r="I17" s="19"/>
    </row>
    <row r="18" spans="1:9" ht="12.6" customHeight="1">
      <c r="A18" s="33"/>
      <c r="B18" s="21"/>
      <c r="C18" s="21"/>
      <c r="D18" s="21"/>
      <c r="E18" s="22"/>
      <c r="F18" s="23"/>
      <c r="G18" s="42"/>
      <c r="H18" s="42"/>
      <c r="I18" s="19"/>
    </row>
    <row r="19" spans="1:9" ht="27" customHeight="1">
      <c r="A19" s="3" t="s">
        <v>9</v>
      </c>
      <c r="B19" s="27" t="s">
        <v>35</v>
      </c>
      <c r="C19" s="34" t="s">
        <v>26</v>
      </c>
      <c r="D19" s="3" t="s">
        <v>36</v>
      </c>
      <c r="E19" s="4"/>
      <c r="F19" s="17" t="s">
        <v>10</v>
      </c>
      <c r="G19" s="43"/>
      <c r="H19" s="43" t="s">
        <v>31</v>
      </c>
      <c r="I19" s="19"/>
    </row>
    <row r="20" spans="1:9" ht="28.15" customHeight="1">
      <c r="A20" s="39" t="s">
        <v>11</v>
      </c>
      <c r="B20" s="39" t="s">
        <v>12</v>
      </c>
      <c r="C20" s="62" t="s">
        <v>20</v>
      </c>
      <c r="D20" s="62"/>
      <c r="E20" s="2" t="s">
        <v>13</v>
      </c>
      <c r="F20" s="18" t="s">
        <v>28</v>
      </c>
      <c r="G20" s="44" t="s">
        <v>15</v>
      </c>
      <c r="H20" s="44" t="s">
        <v>16</v>
      </c>
    </row>
    <row r="21" spans="1:9" s="37" customFormat="1" ht="20.100000000000001" customHeight="1">
      <c r="A21" s="50">
        <v>15337128</v>
      </c>
      <c r="B21" s="45" t="s">
        <v>40</v>
      </c>
      <c r="C21" s="58" t="s">
        <v>44</v>
      </c>
      <c r="D21" s="59"/>
      <c r="E21" s="46">
        <v>960</v>
      </c>
      <c r="F21" s="46">
        <v>160</v>
      </c>
      <c r="G21" s="48">
        <v>1027.2</v>
      </c>
      <c r="H21" s="48">
        <v>17.64</v>
      </c>
      <c r="I21" s="36"/>
    </row>
    <row r="22" spans="1:9" s="37" customFormat="1" ht="20.100000000000001" customHeight="1">
      <c r="A22" s="50">
        <v>15337128</v>
      </c>
      <c r="B22" s="45" t="s">
        <v>41</v>
      </c>
      <c r="C22" s="58" t="s">
        <v>45</v>
      </c>
      <c r="D22" s="59"/>
      <c r="E22" s="46">
        <v>840</v>
      </c>
      <c r="F22" s="46">
        <v>140</v>
      </c>
      <c r="G22" s="48">
        <v>1183</v>
      </c>
      <c r="H22" s="48">
        <v>21.923999999999999</v>
      </c>
      <c r="I22" s="36"/>
    </row>
    <row r="23" spans="1:9" s="37" customFormat="1" ht="20.100000000000001" customHeight="1">
      <c r="A23" s="50">
        <v>15337128</v>
      </c>
      <c r="B23" s="45" t="s">
        <v>42</v>
      </c>
      <c r="C23" s="58" t="s">
        <v>46</v>
      </c>
      <c r="D23" s="59"/>
      <c r="E23" s="46">
        <v>600</v>
      </c>
      <c r="F23" s="46">
        <v>100</v>
      </c>
      <c r="G23" s="48">
        <v>1212</v>
      </c>
      <c r="H23" s="48">
        <v>22.8384</v>
      </c>
      <c r="I23" s="36"/>
    </row>
    <row r="24" spans="1:9" s="37" customFormat="1" ht="20.100000000000001" customHeight="1">
      <c r="A24" s="50">
        <v>15337128</v>
      </c>
      <c r="B24" s="45" t="s">
        <v>43</v>
      </c>
      <c r="C24" s="58" t="s">
        <v>45</v>
      </c>
      <c r="D24" s="59"/>
      <c r="E24" s="46">
        <v>30</v>
      </c>
      <c r="F24" s="46">
        <v>5</v>
      </c>
      <c r="G24" s="48">
        <v>66.849999999999994</v>
      </c>
      <c r="H24" s="48">
        <v>1.3725000000000001</v>
      </c>
      <c r="I24" s="36"/>
    </row>
    <row r="25" spans="1:9" ht="17.45" customHeight="1">
      <c r="A25" s="32"/>
      <c r="B25" s="39"/>
      <c r="C25" s="64" t="s">
        <v>23</v>
      </c>
      <c r="D25" s="65"/>
      <c r="E25" s="16">
        <f>SUM(E21:E24)</f>
        <v>2430</v>
      </c>
      <c r="F25" s="16">
        <f>SUM(F21:F24)</f>
        <v>405</v>
      </c>
      <c r="G25" s="51">
        <f>SUM(G21:G24)</f>
        <v>3489.0499999999997</v>
      </c>
      <c r="H25" s="51">
        <f>SUM(H21:H24)</f>
        <v>63.774900000000002</v>
      </c>
      <c r="I25" s="19"/>
    </row>
    <row r="26" spans="1:9" ht="17.45" customHeight="1">
      <c r="A26" s="33"/>
      <c r="B26" s="21"/>
      <c r="C26" s="21"/>
      <c r="D26" s="21"/>
      <c r="E26" s="23"/>
      <c r="F26" s="23"/>
      <c r="G26" s="42"/>
      <c r="H26" s="42"/>
      <c r="I26" s="19"/>
    </row>
    <row r="27" spans="1:9" ht="27" customHeight="1">
      <c r="A27" s="3" t="s">
        <v>9</v>
      </c>
      <c r="B27" s="27" t="s">
        <v>47</v>
      </c>
      <c r="C27" s="34" t="s">
        <v>26</v>
      </c>
      <c r="D27" s="3" t="s">
        <v>48</v>
      </c>
      <c r="E27" s="4"/>
      <c r="F27" s="17" t="s">
        <v>10</v>
      </c>
      <c r="G27" s="43"/>
      <c r="H27" s="43" t="s">
        <v>32</v>
      </c>
      <c r="I27" s="19"/>
    </row>
    <row r="28" spans="1:9" ht="28.15" customHeight="1">
      <c r="A28" s="40" t="s">
        <v>11</v>
      </c>
      <c r="B28" s="40" t="s">
        <v>12</v>
      </c>
      <c r="C28" s="62" t="s">
        <v>20</v>
      </c>
      <c r="D28" s="62"/>
      <c r="E28" s="2" t="s">
        <v>13</v>
      </c>
      <c r="F28" s="18" t="s">
        <v>14</v>
      </c>
      <c r="G28" s="44" t="s">
        <v>15</v>
      </c>
      <c r="H28" s="44" t="s">
        <v>16</v>
      </c>
    </row>
    <row r="29" spans="1:9" s="37" customFormat="1" ht="20.100000000000001" customHeight="1">
      <c r="A29" s="50">
        <v>15337128</v>
      </c>
      <c r="B29" s="45" t="s">
        <v>43</v>
      </c>
      <c r="C29" s="58" t="s">
        <v>45</v>
      </c>
      <c r="D29" s="59"/>
      <c r="E29" s="46">
        <v>330</v>
      </c>
      <c r="F29" s="46">
        <v>55</v>
      </c>
      <c r="G29" s="48">
        <v>735.35</v>
      </c>
      <c r="H29" s="48">
        <v>15.0975</v>
      </c>
      <c r="I29" s="36"/>
    </row>
    <row r="30" spans="1:9" s="37" customFormat="1" ht="20.100000000000001" customHeight="1">
      <c r="A30" s="50">
        <v>15337128</v>
      </c>
      <c r="B30" s="45" t="s">
        <v>49</v>
      </c>
      <c r="C30" s="58" t="s">
        <v>52</v>
      </c>
      <c r="D30" s="59"/>
      <c r="E30" s="46">
        <v>1440</v>
      </c>
      <c r="F30" s="46">
        <v>240</v>
      </c>
      <c r="G30" s="48">
        <v>1197.5999999999999</v>
      </c>
      <c r="H30" s="48">
        <v>23.814</v>
      </c>
      <c r="I30" s="36"/>
    </row>
    <row r="31" spans="1:9" s="37" customFormat="1" ht="20.100000000000001" customHeight="1">
      <c r="A31" s="50">
        <v>15337128</v>
      </c>
      <c r="B31" s="45" t="s">
        <v>50</v>
      </c>
      <c r="C31" s="58" t="s">
        <v>53</v>
      </c>
      <c r="D31" s="59"/>
      <c r="E31" s="46">
        <v>840</v>
      </c>
      <c r="F31" s="46">
        <v>140</v>
      </c>
      <c r="G31" s="48">
        <v>893.2</v>
      </c>
      <c r="H31" s="48">
        <v>19.7316</v>
      </c>
      <c r="I31" s="36"/>
    </row>
    <row r="32" spans="1:9" s="37" customFormat="1" ht="20.100000000000001" customHeight="1">
      <c r="A32" s="50">
        <v>15337128</v>
      </c>
      <c r="B32" s="45" t="s">
        <v>51</v>
      </c>
      <c r="C32" s="58" t="s">
        <v>54</v>
      </c>
      <c r="D32" s="59"/>
      <c r="E32" s="46">
        <v>150</v>
      </c>
      <c r="F32" s="46">
        <v>25</v>
      </c>
      <c r="G32" s="48">
        <v>210.5</v>
      </c>
      <c r="H32" s="48">
        <v>5.1516000000000002</v>
      </c>
      <c r="I32" s="36"/>
    </row>
    <row r="33" spans="1:9" ht="17.45" customHeight="1">
      <c r="A33" s="32"/>
      <c r="B33" s="40"/>
      <c r="C33" s="64" t="s">
        <v>23</v>
      </c>
      <c r="D33" s="65"/>
      <c r="E33" s="16">
        <f>SUM(E29:E32)</f>
        <v>2760</v>
      </c>
      <c r="F33" s="16">
        <f>SUM(F29:F32)</f>
        <v>460</v>
      </c>
      <c r="G33" s="47">
        <f>SUM(G29:G32)</f>
        <v>3036.6499999999996</v>
      </c>
      <c r="H33" s="47">
        <f>SUM(H29:H32)</f>
        <v>63.794700000000006</v>
      </c>
      <c r="I33" s="19"/>
    </row>
    <row r="34" spans="1:9" ht="17.45" customHeight="1">
      <c r="A34" s="33"/>
      <c r="B34" s="21"/>
      <c r="C34" s="21"/>
      <c r="D34" s="21"/>
      <c r="E34" s="23"/>
      <c r="F34" s="23"/>
      <c r="G34" s="42"/>
      <c r="H34" s="42"/>
      <c r="I34" s="19"/>
    </row>
    <row r="35" spans="1:9" ht="27" customHeight="1">
      <c r="A35" s="3" t="s">
        <v>9</v>
      </c>
      <c r="B35" s="27" t="s">
        <v>55</v>
      </c>
      <c r="C35" s="34" t="s">
        <v>26</v>
      </c>
      <c r="D35" s="3" t="s">
        <v>56</v>
      </c>
      <c r="E35" s="4"/>
      <c r="F35" s="17" t="s">
        <v>10</v>
      </c>
      <c r="G35" s="43"/>
      <c r="H35" s="43" t="s">
        <v>30</v>
      </c>
      <c r="I35" s="19"/>
    </row>
    <row r="36" spans="1:9" ht="28.15" customHeight="1">
      <c r="A36" s="53" t="s">
        <v>11</v>
      </c>
      <c r="B36" s="53" t="s">
        <v>12</v>
      </c>
      <c r="C36" s="62" t="s">
        <v>20</v>
      </c>
      <c r="D36" s="62"/>
      <c r="E36" s="2" t="s">
        <v>13</v>
      </c>
      <c r="F36" s="18" t="s">
        <v>14</v>
      </c>
      <c r="G36" s="44" t="s">
        <v>15</v>
      </c>
      <c r="H36" s="44" t="s">
        <v>16</v>
      </c>
    </row>
    <row r="37" spans="1:9" s="37" customFormat="1" ht="20.100000000000001" customHeight="1">
      <c r="A37" s="50">
        <v>15337128</v>
      </c>
      <c r="B37" s="45" t="s">
        <v>51</v>
      </c>
      <c r="C37" s="58" t="s">
        <v>54</v>
      </c>
      <c r="D37" s="59"/>
      <c r="E37" s="46">
        <v>450</v>
      </c>
      <c r="F37" s="46">
        <v>75</v>
      </c>
      <c r="G37" s="48">
        <v>631.5</v>
      </c>
      <c r="H37" s="48">
        <v>15.454800000000001</v>
      </c>
      <c r="I37" s="36"/>
    </row>
    <row r="38" spans="1:9" s="37" customFormat="1" ht="20.100000000000001" customHeight="1">
      <c r="A38" s="50">
        <v>15337128</v>
      </c>
      <c r="B38" s="45" t="s">
        <v>57</v>
      </c>
      <c r="C38" s="58" t="s">
        <v>59</v>
      </c>
      <c r="D38" s="59"/>
      <c r="E38" s="46">
        <v>342</v>
      </c>
      <c r="F38" s="46">
        <v>57</v>
      </c>
      <c r="G38" s="48">
        <v>570.57000000000005</v>
      </c>
      <c r="H38" s="48">
        <v>14.364000000000001</v>
      </c>
      <c r="I38" s="36"/>
    </row>
    <row r="39" spans="1:9" s="37" customFormat="1" ht="20.100000000000001" customHeight="1">
      <c r="A39" s="50">
        <v>15337128</v>
      </c>
      <c r="B39" s="45" t="s">
        <v>58</v>
      </c>
      <c r="C39" s="58" t="s">
        <v>60</v>
      </c>
      <c r="D39" s="59"/>
      <c r="E39" s="46">
        <v>360</v>
      </c>
      <c r="F39" s="46">
        <v>180</v>
      </c>
      <c r="G39" s="48">
        <v>1386</v>
      </c>
      <c r="H39" s="48">
        <v>33.929279999999999</v>
      </c>
      <c r="I39" s="36"/>
    </row>
    <row r="40" spans="1:9" ht="17.45" customHeight="1">
      <c r="A40" s="32"/>
      <c r="B40" s="53"/>
      <c r="C40" s="64" t="s">
        <v>33</v>
      </c>
      <c r="D40" s="65"/>
      <c r="E40" s="16">
        <f>SUM(E37:E39)</f>
        <v>1152</v>
      </c>
      <c r="F40" s="16">
        <f>SUM(F37:F39)</f>
        <v>312</v>
      </c>
      <c r="G40" s="47">
        <f>SUM(G37:G39)</f>
        <v>2588.0700000000002</v>
      </c>
      <c r="H40" s="47">
        <f>SUM(H37:H39)</f>
        <v>63.748080000000002</v>
      </c>
      <c r="I40" s="19"/>
    </row>
    <row r="41" spans="1:9" ht="17.45" customHeight="1">
      <c r="A41" s="33"/>
      <c r="B41" s="21"/>
      <c r="C41" s="21"/>
      <c r="D41" s="21"/>
      <c r="E41" s="23"/>
      <c r="F41" s="23"/>
      <c r="G41" s="42"/>
      <c r="H41" s="42"/>
      <c r="I41" s="19"/>
    </row>
    <row r="42" spans="1:9" ht="27" customHeight="1">
      <c r="A42" s="3" t="s">
        <v>9</v>
      </c>
      <c r="B42" s="27" t="s">
        <v>61</v>
      </c>
      <c r="C42" s="34" t="s">
        <v>26</v>
      </c>
      <c r="D42" s="3" t="s">
        <v>62</v>
      </c>
      <c r="E42" s="4"/>
      <c r="F42" s="17" t="s">
        <v>10</v>
      </c>
      <c r="G42" s="43"/>
      <c r="H42" s="43" t="s">
        <v>30</v>
      </c>
      <c r="I42" s="19"/>
    </row>
    <row r="43" spans="1:9" ht="28.15" customHeight="1">
      <c r="A43" s="54" t="s">
        <v>11</v>
      </c>
      <c r="B43" s="54" t="s">
        <v>12</v>
      </c>
      <c r="C43" s="62" t="s">
        <v>20</v>
      </c>
      <c r="D43" s="62"/>
      <c r="E43" s="2" t="s">
        <v>13</v>
      </c>
      <c r="F43" s="18" t="s">
        <v>14</v>
      </c>
      <c r="G43" s="44" t="s">
        <v>15</v>
      </c>
      <c r="H43" s="44" t="s">
        <v>16</v>
      </c>
    </row>
    <row r="44" spans="1:9" s="37" customFormat="1" ht="20.100000000000001" customHeight="1">
      <c r="A44" s="50">
        <v>15337128</v>
      </c>
      <c r="B44" s="45" t="s">
        <v>63</v>
      </c>
      <c r="C44" s="58" t="s">
        <v>64</v>
      </c>
      <c r="D44" s="59"/>
      <c r="E44" s="46">
        <v>386</v>
      </c>
      <c r="F44" s="46">
        <v>193</v>
      </c>
      <c r="G44" s="48">
        <v>1293.0999999999999</v>
      </c>
      <c r="H44" s="48">
        <v>35.389445000000002</v>
      </c>
      <c r="I44" s="36"/>
    </row>
    <row r="45" spans="1:9" s="37" customFormat="1" ht="20.100000000000001" customHeight="1">
      <c r="A45" s="50">
        <v>15337128</v>
      </c>
      <c r="B45" s="45" t="s">
        <v>57</v>
      </c>
      <c r="C45" s="58" t="s">
        <v>52</v>
      </c>
      <c r="D45" s="59"/>
      <c r="E45" s="46">
        <v>138</v>
      </c>
      <c r="F45" s="46">
        <v>23</v>
      </c>
      <c r="G45" s="48">
        <v>230.23</v>
      </c>
      <c r="H45" s="48">
        <v>5.7960000000000003</v>
      </c>
      <c r="I45" s="36"/>
    </row>
    <row r="46" spans="1:9" s="37" customFormat="1" ht="20.100000000000001" customHeight="1">
      <c r="A46" s="50">
        <v>15319908</v>
      </c>
      <c r="B46" s="45" t="s">
        <v>70</v>
      </c>
      <c r="C46" s="58" t="s">
        <v>65</v>
      </c>
      <c r="D46" s="59"/>
      <c r="E46" s="46">
        <v>490</v>
      </c>
      <c r="F46" s="46">
        <v>49</v>
      </c>
      <c r="G46" s="48">
        <v>720.3</v>
      </c>
      <c r="H46" s="48">
        <v>4.3443399999999999</v>
      </c>
      <c r="I46" s="36"/>
    </row>
    <row r="47" spans="1:9" s="37" customFormat="1" ht="20.100000000000001" customHeight="1">
      <c r="A47" s="50">
        <v>15319908</v>
      </c>
      <c r="B47" s="45" t="s">
        <v>71</v>
      </c>
      <c r="C47" s="58" t="s">
        <v>66</v>
      </c>
      <c r="D47" s="59"/>
      <c r="E47" s="46">
        <v>530</v>
      </c>
      <c r="F47" s="46">
        <v>53</v>
      </c>
      <c r="G47" s="48">
        <v>1012.3</v>
      </c>
      <c r="H47" s="48">
        <v>7.3688549999999999</v>
      </c>
      <c r="I47" s="36"/>
    </row>
    <row r="48" spans="1:9" s="37" customFormat="1" ht="20.100000000000001" customHeight="1">
      <c r="A48" s="50">
        <v>15319908</v>
      </c>
      <c r="B48" s="45" t="s">
        <v>72</v>
      </c>
      <c r="C48" s="58" t="s">
        <v>67</v>
      </c>
      <c r="D48" s="59"/>
      <c r="E48" s="46">
        <v>570</v>
      </c>
      <c r="F48" s="46">
        <v>57</v>
      </c>
      <c r="G48" s="48">
        <v>598.5</v>
      </c>
      <c r="H48" s="48">
        <v>3.8547959999999999</v>
      </c>
      <c r="I48" s="36"/>
    </row>
    <row r="49" spans="1:9" s="37" customFormat="1" ht="20.100000000000001" customHeight="1">
      <c r="A49" s="50">
        <v>15319925</v>
      </c>
      <c r="B49" s="45" t="s">
        <v>71</v>
      </c>
      <c r="C49" s="58" t="s">
        <v>68</v>
      </c>
      <c r="D49" s="59"/>
      <c r="E49" s="46">
        <v>200</v>
      </c>
      <c r="F49" s="46">
        <v>20</v>
      </c>
      <c r="G49" s="48">
        <v>382</v>
      </c>
      <c r="H49" s="48">
        <v>2.7806999999999999</v>
      </c>
      <c r="I49" s="36"/>
    </row>
    <row r="50" spans="1:9" s="37" customFormat="1" ht="20.100000000000001" customHeight="1">
      <c r="A50" s="50">
        <v>15319925</v>
      </c>
      <c r="B50" s="45" t="s">
        <v>73</v>
      </c>
      <c r="C50" s="58" t="s">
        <v>69</v>
      </c>
      <c r="D50" s="59"/>
      <c r="E50" s="46">
        <v>32</v>
      </c>
      <c r="F50" s="46">
        <v>1</v>
      </c>
      <c r="G50" s="48">
        <v>11.4</v>
      </c>
      <c r="H50" s="48">
        <v>7.1982000000000004E-2</v>
      </c>
      <c r="I50" s="36"/>
    </row>
    <row r="51" spans="1:9" s="37" customFormat="1" ht="20.100000000000001" customHeight="1">
      <c r="A51" s="56"/>
      <c r="B51" s="45"/>
      <c r="C51" s="58" t="s">
        <v>34</v>
      </c>
      <c r="D51" s="59"/>
      <c r="E51" s="46">
        <f>SUM(E44:E50)</f>
        <v>2346</v>
      </c>
      <c r="F51" s="46">
        <f>SUM(F44:F50)</f>
        <v>396</v>
      </c>
      <c r="G51" s="55">
        <f>SUM(G44:G50)</f>
        <v>4247.83</v>
      </c>
      <c r="H51" s="55">
        <f>SUM(H44:H50)</f>
        <v>59.606118000000002</v>
      </c>
      <c r="I51" s="36"/>
    </row>
    <row r="52" spans="1:9" ht="16.5" customHeight="1">
      <c r="A52" s="33"/>
      <c r="B52" s="21"/>
      <c r="C52" s="21"/>
      <c r="D52" s="21"/>
      <c r="E52" s="23"/>
      <c r="F52" s="23"/>
      <c r="G52" s="42"/>
      <c r="H52" s="42"/>
      <c r="I52" s="19"/>
    </row>
    <row r="53" spans="1:9" ht="27" customHeight="1">
      <c r="A53" s="3" t="s">
        <v>9</v>
      </c>
      <c r="B53" s="27" t="s">
        <v>74</v>
      </c>
      <c r="C53" s="34" t="s">
        <v>26</v>
      </c>
      <c r="D53" s="3" t="s">
        <v>75</v>
      </c>
      <c r="E53" s="4"/>
      <c r="F53" s="17" t="s">
        <v>10</v>
      </c>
      <c r="G53" s="43"/>
      <c r="H53" s="43" t="s">
        <v>30</v>
      </c>
      <c r="I53" s="19"/>
    </row>
    <row r="54" spans="1:9" ht="28.15" customHeight="1">
      <c r="A54" s="57" t="s">
        <v>11</v>
      </c>
      <c r="B54" s="57" t="s">
        <v>12</v>
      </c>
      <c r="C54" s="62" t="s">
        <v>20</v>
      </c>
      <c r="D54" s="62"/>
      <c r="E54" s="2" t="s">
        <v>13</v>
      </c>
      <c r="F54" s="18" t="s">
        <v>14</v>
      </c>
      <c r="G54" s="44" t="s">
        <v>15</v>
      </c>
      <c r="H54" s="44" t="s">
        <v>16</v>
      </c>
    </row>
    <row r="55" spans="1:9" s="37" customFormat="1" ht="20.100000000000001" customHeight="1">
      <c r="A55" s="50">
        <v>15337122</v>
      </c>
      <c r="B55" s="45" t="s">
        <v>76</v>
      </c>
      <c r="C55" s="58" t="s">
        <v>78</v>
      </c>
      <c r="D55" s="59"/>
      <c r="E55" s="46">
        <v>350</v>
      </c>
      <c r="F55" s="46">
        <v>175</v>
      </c>
      <c r="G55" s="48">
        <v>910</v>
      </c>
      <c r="H55" s="48">
        <v>16.203206250000001</v>
      </c>
      <c r="I55" s="36"/>
    </row>
    <row r="56" spans="1:9" s="37" customFormat="1" ht="20.100000000000001" customHeight="1">
      <c r="A56" s="50">
        <v>15337122</v>
      </c>
      <c r="B56" s="45" t="s">
        <v>77</v>
      </c>
      <c r="C56" s="58" t="s">
        <v>79</v>
      </c>
      <c r="D56" s="59"/>
      <c r="E56" s="46">
        <v>150</v>
      </c>
      <c r="F56" s="46">
        <v>75</v>
      </c>
      <c r="G56" s="48">
        <v>570</v>
      </c>
      <c r="H56" s="48">
        <v>10.799250000000001</v>
      </c>
      <c r="I56" s="36"/>
    </row>
    <row r="57" spans="1:9" s="37" customFormat="1" ht="20.100000000000001" customHeight="1">
      <c r="A57" s="50">
        <v>15337123</v>
      </c>
      <c r="B57" s="45" t="s">
        <v>76</v>
      </c>
      <c r="C57" s="58" t="s">
        <v>80</v>
      </c>
      <c r="D57" s="59"/>
      <c r="E57" s="46">
        <v>250</v>
      </c>
      <c r="F57" s="46">
        <v>125</v>
      </c>
      <c r="G57" s="48">
        <v>650</v>
      </c>
      <c r="H57" s="48">
        <v>11.573718749999999</v>
      </c>
      <c r="I57" s="36"/>
    </row>
    <row r="58" spans="1:9" s="37" customFormat="1" ht="20.100000000000001" customHeight="1">
      <c r="A58" s="50">
        <v>15337123</v>
      </c>
      <c r="B58" s="45" t="s">
        <v>77</v>
      </c>
      <c r="C58" s="58" t="s">
        <v>81</v>
      </c>
      <c r="D58" s="59"/>
      <c r="E58" s="46">
        <v>150</v>
      </c>
      <c r="F58" s="46">
        <v>75</v>
      </c>
      <c r="G58" s="48">
        <v>570</v>
      </c>
      <c r="H58" s="48">
        <v>10.799250000000001</v>
      </c>
      <c r="I58" s="36"/>
    </row>
    <row r="59" spans="1:9" s="37" customFormat="1" ht="20.100000000000001" customHeight="1">
      <c r="A59" s="50">
        <v>15319908</v>
      </c>
      <c r="B59" s="45" t="s">
        <v>82</v>
      </c>
      <c r="C59" s="60" t="s">
        <v>84</v>
      </c>
      <c r="D59" s="61"/>
      <c r="E59" s="46">
        <v>900</v>
      </c>
      <c r="F59" s="46">
        <v>90</v>
      </c>
      <c r="G59" s="48">
        <v>1017.0000000000001</v>
      </c>
      <c r="H59" s="48">
        <v>8.0708399999999987</v>
      </c>
      <c r="I59" s="36"/>
    </row>
    <row r="60" spans="1:9" s="37" customFormat="1" ht="20.100000000000001" customHeight="1">
      <c r="A60" s="50">
        <v>15319908</v>
      </c>
      <c r="B60" s="45" t="s">
        <v>83</v>
      </c>
      <c r="C60" s="60" t="s">
        <v>85</v>
      </c>
      <c r="D60" s="61"/>
      <c r="E60" s="46">
        <v>100</v>
      </c>
      <c r="F60" s="46">
        <v>10</v>
      </c>
      <c r="G60" s="48">
        <v>151</v>
      </c>
      <c r="H60" s="48">
        <v>1.0511550000000001</v>
      </c>
      <c r="I60" s="36"/>
    </row>
    <row r="61" spans="1:9" s="37" customFormat="1" ht="20.100000000000001" customHeight="1">
      <c r="A61" s="50">
        <v>15319925</v>
      </c>
      <c r="B61" s="45" t="s">
        <v>82</v>
      </c>
      <c r="C61" s="60" t="s">
        <v>84</v>
      </c>
      <c r="D61" s="61"/>
      <c r="E61" s="46">
        <v>480</v>
      </c>
      <c r="F61" s="46">
        <v>48</v>
      </c>
      <c r="G61" s="48">
        <v>542.40000000000009</v>
      </c>
      <c r="H61" s="48">
        <v>4.3044479999999998</v>
      </c>
      <c r="I61" s="36"/>
    </row>
    <row r="62" spans="1:9" s="37" customFormat="1" ht="20.100000000000001" customHeight="1">
      <c r="A62" s="50">
        <v>15319925</v>
      </c>
      <c r="B62" s="45" t="s">
        <v>83</v>
      </c>
      <c r="C62" s="60" t="s">
        <v>85</v>
      </c>
      <c r="D62" s="61"/>
      <c r="E62" s="46">
        <v>80</v>
      </c>
      <c r="F62" s="46">
        <v>8</v>
      </c>
      <c r="G62" s="48">
        <v>120.8</v>
      </c>
      <c r="H62" s="48">
        <v>0.840924</v>
      </c>
      <c r="I62" s="36"/>
    </row>
    <row r="63" spans="1:9" s="37" customFormat="1" ht="20.100000000000001" customHeight="1">
      <c r="A63" s="56"/>
      <c r="B63" s="45"/>
      <c r="C63" s="58" t="s">
        <v>34</v>
      </c>
      <c r="D63" s="59"/>
      <c r="E63" s="46">
        <f>SUM(E55:E62)</f>
        <v>2460</v>
      </c>
      <c r="F63" s="46">
        <f>SUM(F55:F62)</f>
        <v>606</v>
      </c>
      <c r="G63" s="55">
        <f>SUM(G55:G62)</f>
        <v>4531.2</v>
      </c>
      <c r="H63" s="55">
        <f>SUM(H55:H62)</f>
        <v>63.642792</v>
      </c>
      <c r="I63" s="36"/>
    </row>
    <row r="64" spans="1:9" ht="16.5" customHeight="1">
      <c r="A64" s="33"/>
      <c r="B64" s="21"/>
      <c r="C64" s="21"/>
      <c r="D64" s="21"/>
      <c r="E64" s="23"/>
      <c r="F64" s="23"/>
      <c r="G64" s="42"/>
      <c r="H64" s="42"/>
      <c r="I64" s="19"/>
    </row>
    <row r="65" spans="1:9" ht="27" customHeight="1">
      <c r="A65" s="3" t="s">
        <v>9</v>
      </c>
      <c r="B65" s="27" t="s">
        <v>86</v>
      </c>
      <c r="C65" s="34" t="s">
        <v>26</v>
      </c>
      <c r="D65" s="3" t="s">
        <v>87</v>
      </c>
      <c r="E65" s="4"/>
      <c r="F65" s="17" t="s">
        <v>10</v>
      </c>
      <c r="G65" s="43"/>
      <c r="H65" s="43" t="s">
        <v>30</v>
      </c>
      <c r="I65" s="19"/>
    </row>
    <row r="66" spans="1:9" ht="28.15" customHeight="1">
      <c r="A66" s="57" t="s">
        <v>11</v>
      </c>
      <c r="B66" s="57" t="s">
        <v>12</v>
      </c>
      <c r="C66" s="62" t="s">
        <v>20</v>
      </c>
      <c r="D66" s="62"/>
      <c r="E66" s="2" t="s">
        <v>13</v>
      </c>
      <c r="F66" s="18" t="s">
        <v>14</v>
      </c>
      <c r="G66" s="44" t="s">
        <v>15</v>
      </c>
      <c r="H66" s="44" t="s">
        <v>16</v>
      </c>
    </row>
    <row r="67" spans="1:9" s="37" customFormat="1" ht="20.100000000000001" customHeight="1">
      <c r="A67" s="50">
        <v>15337128</v>
      </c>
      <c r="B67" s="45" t="s">
        <v>88</v>
      </c>
      <c r="C67" s="58" t="s">
        <v>90</v>
      </c>
      <c r="D67" s="59"/>
      <c r="E67" s="46">
        <v>1200</v>
      </c>
      <c r="F67" s="46">
        <v>300</v>
      </c>
      <c r="G67" s="48">
        <v>1170</v>
      </c>
      <c r="H67" s="48">
        <v>29.295000000000002</v>
      </c>
      <c r="I67" s="36"/>
    </row>
    <row r="68" spans="1:9" s="37" customFormat="1" ht="20.100000000000001" customHeight="1">
      <c r="A68" s="50">
        <v>15337128</v>
      </c>
      <c r="B68" s="45" t="s">
        <v>89</v>
      </c>
      <c r="C68" s="58" t="s">
        <v>95</v>
      </c>
      <c r="D68" s="59"/>
      <c r="E68" s="46">
        <v>664</v>
      </c>
      <c r="F68" s="46">
        <v>166</v>
      </c>
      <c r="G68" s="48">
        <v>1245</v>
      </c>
      <c r="H68" s="48">
        <v>33.186720000000001</v>
      </c>
      <c r="I68" s="36"/>
    </row>
    <row r="69" spans="1:9" s="37" customFormat="1" ht="20.100000000000001" customHeight="1">
      <c r="A69" s="56"/>
      <c r="B69" s="45"/>
      <c r="C69" s="58" t="s">
        <v>34</v>
      </c>
      <c r="D69" s="59"/>
      <c r="E69" s="46">
        <f>SUM(E67:E68)</f>
        <v>1864</v>
      </c>
      <c r="F69" s="46">
        <f>SUM(F67:F68)</f>
        <v>466</v>
      </c>
      <c r="G69" s="55">
        <f>SUM(G67:G68)</f>
        <v>2415</v>
      </c>
      <c r="H69" s="55">
        <f>SUM(H67:H68)</f>
        <v>62.481720000000003</v>
      </c>
      <c r="I69" s="36"/>
    </row>
    <row r="70" spans="1:9" ht="16.5" customHeight="1">
      <c r="A70" s="33"/>
      <c r="B70" s="21"/>
      <c r="C70" s="21"/>
      <c r="D70" s="21"/>
      <c r="E70" s="23"/>
      <c r="F70" s="23"/>
      <c r="G70" s="42"/>
      <c r="H70" s="42"/>
      <c r="I70" s="19"/>
    </row>
    <row r="71" spans="1:9" ht="27" customHeight="1">
      <c r="A71" s="3" t="s">
        <v>9</v>
      </c>
      <c r="B71" s="27" t="s">
        <v>91</v>
      </c>
      <c r="C71" s="34" t="s">
        <v>26</v>
      </c>
      <c r="D71" s="3" t="s">
        <v>92</v>
      </c>
      <c r="E71" s="4"/>
      <c r="F71" s="17" t="s">
        <v>10</v>
      </c>
      <c r="G71" s="43"/>
      <c r="H71" s="43" t="s">
        <v>30</v>
      </c>
      <c r="I71" s="19"/>
    </row>
    <row r="72" spans="1:9" ht="28.15" customHeight="1">
      <c r="A72" s="57" t="s">
        <v>11</v>
      </c>
      <c r="B72" s="57" t="s">
        <v>12</v>
      </c>
      <c r="C72" s="62" t="s">
        <v>20</v>
      </c>
      <c r="D72" s="62"/>
      <c r="E72" s="2" t="s">
        <v>13</v>
      </c>
      <c r="F72" s="18" t="s">
        <v>14</v>
      </c>
      <c r="G72" s="44" t="s">
        <v>15</v>
      </c>
      <c r="H72" s="44" t="s">
        <v>16</v>
      </c>
    </row>
    <row r="73" spans="1:9" s="37" customFormat="1" ht="20.100000000000001" customHeight="1">
      <c r="A73" s="50">
        <v>15337128</v>
      </c>
      <c r="B73" s="45" t="s">
        <v>89</v>
      </c>
      <c r="C73" s="58" t="s">
        <v>96</v>
      </c>
      <c r="D73" s="59"/>
      <c r="E73" s="46">
        <v>176</v>
      </c>
      <c r="F73" s="46">
        <v>44</v>
      </c>
      <c r="G73" s="48">
        <v>330</v>
      </c>
      <c r="H73" s="48">
        <v>8.7964800000000007</v>
      </c>
      <c r="I73" s="36"/>
    </row>
    <row r="74" spans="1:9" s="37" customFormat="1" ht="20.100000000000001" customHeight="1">
      <c r="A74" s="50">
        <v>15337128</v>
      </c>
      <c r="B74" s="45" t="s">
        <v>93</v>
      </c>
      <c r="C74" s="58" t="s">
        <v>90</v>
      </c>
      <c r="D74" s="59"/>
      <c r="E74" s="46">
        <v>1080</v>
      </c>
      <c r="F74" s="46">
        <v>270</v>
      </c>
      <c r="G74" s="48">
        <v>1552.5</v>
      </c>
      <c r="H74" s="48">
        <v>42.910559999999997</v>
      </c>
      <c r="I74" s="36"/>
    </row>
    <row r="75" spans="1:9" s="37" customFormat="1" ht="20.100000000000001" customHeight="1">
      <c r="A75" s="50">
        <v>15337128</v>
      </c>
      <c r="B75" s="45" t="s">
        <v>94</v>
      </c>
      <c r="C75" s="58" t="s">
        <v>90</v>
      </c>
      <c r="D75" s="59"/>
      <c r="E75" s="46">
        <v>200</v>
      </c>
      <c r="F75" s="46">
        <v>50</v>
      </c>
      <c r="G75" s="48">
        <v>485</v>
      </c>
      <c r="H75" s="48">
        <v>13.44</v>
      </c>
      <c r="I75" s="36"/>
    </row>
    <row r="76" spans="1:9" s="37" customFormat="1" ht="20.100000000000001" customHeight="1">
      <c r="A76" s="56"/>
      <c r="B76" s="45"/>
      <c r="C76" s="58" t="s">
        <v>34</v>
      </c>
      <c r="D76" s="59"/>
      <c r="E76" s="46">
        <f>SUM(E73:E75)</f>
        <v>1456</v>
      </c>
      <c r="F76" s="46">
        <f>SUM(F73:F75)</f>
        <v>364</v>
      </c>
      <c r="G76" s="55">
        <f>SUM(G73:G75)</f>
        <v>2367.5</v>
      </c>
      <c r="H76" s="55">
        <f>SUM(H73:H75)</f>
        <v>65.147040000000004</v>
      </c>
      <c r="I76" s="36"/>
    </row>
    <row r="77" spans="1:9" ht="16.5" customHeight="1">
      <c r="A77" s="33"/>
      <c r="B77" s="21"/>
      <c r="C77" s="21"/>
      <c r="D77" s="21"/>
      <c r="E77" s="23"/>
      <c r="F77" s="23"/>
      <c r="G77" s="42"/>
      <c r="H77" s="42"/>
      <c r="I77" s="19"/>
    </row>
    <row r="78" spans="1:9" ht="27" customHeight="1">
      <c r="A78" s="3" t="s">
        <v>9</v>
      </c>
      <c r="B78" s="27" t="s">
        <v>97</v>
      </c>
      <c r="C78" s="34" t="s">
        <v>26</v>
      </c>
      <c r="D78" s="3" t="s">
        <v>98</v>
      </c>
      <c r="E78" s="4"/>
      <c r="F78" s="17" t="s">
        <v>10</v>
      </c>
      <c r="G78" s="43"/>
      <c r="H78" s="43" t="s">
        <v>30</v>
      </c>
      <c r="I78" s="19"/>
    </row>
    <row r="79" spans="1:9" ht="28.15" customHeight="1">
      <c r="A79" s="57" t="s">
        <v>11</v>
      </c>
      <c r="B79" s="57" t="s">
        <v>12</v>
      </c>
      <c r="C79" s="62" t="s">
        <v>20</v>
      </c>
      <c r="D79" s="62"/>
      <c r="E79" s="2" t="s">
        <v>13</v>
      </c>
      <c r="F79" s="18" t="s">
        <v>14</v>
      </c>
      <c r="G79" s="44" t="s">
        <v>15</v>
      </c>
      <c r="H79" s="44" t="s">
        <v>16</v>
      </c>
    </row>
    <row r="80" spans="1:9" s="37" customFormat="1" ht="20.100000000000001" customHeight="1">
      <c r="A80" s="50">
        <v>15337128</v>
      </c>
      <c r="B80" s="45" t="s">
        <v>99</v>
      </c>
      <c r="C80" s="58" t="s">
        <v>100</v>
      </c>
      <c r="D80" s="59"/>
      <c r="E80" s="46">
        <v>840</v>
      </c>
      <c r="F80" s="46">
        <v>420</v>
      </c>
      <c r="G80" s="48">
        <v>1843.8</v>
      </c>
      <c r="H80" s="48">
        <v>61.575359999999996</v>
      </c>
      <c r="I80" s="36"/>
    </row>
    <row r="81" spans="1:9" s="37" customFormat="1" ht="20.100000000000001" customHeight="1">
      <c r="A81" s="50">
        <v>15337129</v>
      </c>
      <c r="B81" s="45" t="s">
        <v>99</v>
      </c>
      <c r="C81" s="58" t="s">
        <v>103</v>
      </c>
      <c r="D81" s="59"/>
      <c r="E81" s="46">
        <v>70</v>
      </c>
      <c r="F81" s="46">
        <v>35</v>
      </c>
      <c r="G81" s="48">
        <v>153.64999999999998</v>
      </c>
      <c r="H81" s="48">
        <v>5.1312799999999994</v>
      </c>
      <c r="I81" s="36"/>
    </row>
    <row r="82" spans="1:9" s="37" customFormat="1" ht="20.100000000000001" customHeight="1">
      <c r="A82" s="56"/>
      <c r="B82" s="45"/>
      <c r="C82" s="58" t="s">
        <v>34</v>
      </c>
      <c r="D82" s="59"/>
      <c r="E82" s="46">
        <f>SUM(E80:E81)</f>
        <v>910</v>
      </c>
      <c r="F82" s="46">
        <f>SUM(F80:F81)</f>
        <v>455</v>
      </c>
      <c r="G82" s="55">
        <f>SUM(G80:G81)</f>
        <v>1997.4499999999998</v>
      </c>
      <c r="H82" s="55">
        <f>SUM(H80:H81)</f>
        <v>66.706639999999993</v>
      </c>
      <c r="I82" s="36"/>
    </row>
    <row r="83" spans="1:9" ht="16.5" customHeight="1">
      <c r="A83" s="33"/>
      <c r="B83" s="21"/>
      <c r="C83" s="21"/>
      <c r="D83" s="21"/>
      <c r="E83" s="23"/>
      <c r="F83" s="23"/>
      <c r="G83" s="42"/>
      <c r="H83" s="42"/>
      <c r="I83" s="19"/>
    </row>
    <row r="84" spans="1:9" ht="27" customHeight="1">
      <c r="A84" s="3" t="s">
        <v>9</v>
      </c>
      <c r="B84" s="27" t="s">
        <v>104</v>
      </c>
      <c r="C84" s="34" t="s">
        <v>26</v>
      </c>
      <c r="D84" s="3" t="s">
        <v>105</v>
      </c>
      <c r="E84" s="4"/>
      <c r="F84" s="17" t="s">
        <v>10</v>
      </c>
      <c r="G84" s="43"/>
      <c r="H84" s="43" t="s">
        <v>30</v>
      </c>
      <c r="I84" s="19"/>
    </row>
    <row r="85" spans="1:9" ht="28.15" customHeight="1">
      <c r="A85" s="57" t="s">
        <v>11</v>
      </c>
      <c r="B85" s="57" t="s">
        <v>12</v>
      </c>
      <c r="C85" s="62" t="s">
        <v>20</v>
      </c>
      <c r="D85" s="62"/>
      <c r="E85" s="2" t="s">
        <v>13</v>
      </c>
      <c r="F85" s="18" t="s">
        <v>14</v>
      </c>
      <c r="G85" s="44" t="s">
        <v>15</v>
      </c>
      <c r="H85" s="44" t="s">
        <v>16</v>
      </c>
    </row>
    <row r="86" spans="1:9" s="37" customFormat="1" ht="20.100000000000001" customHeight="1">
      <c r="A86" s="50">
        <v>15337128</v>
      </c>
      <c r="B86" s="45" t="s">
        <v>106</v>
      </c>
      <c r="C86" s="58" t="s">
        <v>101</v>
      </c>
      <c r="D86" s="59"/>
      <c r="E86" s="46">
        <v>240</v>
      </c>
      <c r="F86" s="46">
        <v>120</v>
      </c>
      <c r="G86" s="48">
        <v>223.20000000000002</v>
      </c>
      <c r="H86" s="48">
        <v>6.2009999999999996</v>
      </c>
      <c r="I86" s="36"/>
    </row>
    <row r="87" spans="1:9" s="37" customFormat="1" ht="20.100000000000001" customHeight="1">
      <c r="A87" s="50">
        <v>15337128</v>
      </c>
      <c r="B87" s="45" t="s">
        <v>107</v>
      </c>
      <c r="C87" s="58" t="s">
        <v>102</v>
      </c>
      <c r="D87" s="59"/>
      <c r="E87" s="46">
        <v>240</v>
      </c>
      <c r="F87" s="46">
        <v>120</v>
      </c>
      <c r="G87" s="48">
        <v>366</v>
      </c>
      <c r="H87" s="48">
        <v>13.453439999999999</v>
      </c>
      <c r="I87" s="36"/>
    </row>
    <row r="88" spans="1:9" s="37" customFormat="1" ht="20.100000000000001" customHeight="1">
      <c r="A88" s="50">
        <v>15337129</v>
      </c>
      <c r="B88" s="45" t="s">
        <v>99</v>
      </c>
      <c r="C88" s="58" t="s">
        <v>103</v>
      </c>
      <c r="D88" s="59"/>
      <c r="E88" s="46">
        <v>130</v>
      </c>
      <c r="F88" s="46">
        <v>65</v>
      </c>
      <c r="G88" s="48">
        <v>285.34999999999997</v>
      </c>
      <c r="H88" s="48">
        <v>9.5295199999999998</v>
      </c>
      <c r="I88" s="36"/>
    </row>
    <row r="89" spans="1:9" s="37" customFormat="1" ht="20.100000000000001" customHeight="1">
      <c r="A89" s="50">
        <v>15337129</v>
      </c>
      <c r="B89" s="45" t="s">
        <v>106</v>
      </c>
      <c r="C89" s="58" t="s">
        <v>101</v>
      </c>
      <c r="D89" s="59"/>
      <c r="E89" s="46">
        <v>400</v>
      </c>
      <c r="F89" s="46">
        <v>200</v>
      </c>
      <c r="G89" s="48">
        <v>372</v>
      </c>
      <c r="H89" s="48">
        <v>10.334999999999999</v>
      </c>
      <c r="I89" s="36"/>
    </row>
    <row r="90" spans="1:9" s="37" customFormat="1" ht="20.100000000000001" customHeight="1">
      <c r="A90" s="50">
        <v>15337129</v>
      </c>
      <c r="B90" s="45" t="s">
        <v>107</v>
      </c>
      <c r="C90" s="58" t="s">
        <v>108</v>
      </c>
      <c r="D90" s="59"/>
      <c r="E90" s="46">
        <v>500</v>
      </c>
      <c r="F90" s="46">
        <v>250</v>
      </c>
      <c r="G90" s="48">
        <v>762.5</v>
      </c>
      <c r="H90" s="48">
        <v>28.027999999999999</v>
      </c>
      <c r="I90" s="36"/>
    </row>
    <row r="91" spans="1:9" s="37" customFormat="1" ht="20.100000000000001" customHeight="1">
      <c r="A91" s="56"/>
      <c r="B91" s="45"/>
      <c r="C91" s="58" t="s">
        <v>34</v>
      </c>
      <c r="D91" s="59"/>
      <c r="E91" s="46">
        <f>SUM(E86:E90)</f>
        <v>1510</v>
      </c>
      <c r="F91" s="46">
        <f>SUM(F86:F90)</f>
        <v>755</v>
      </c>
      <c r="G91" s="55">
        <f>SUM(G86:G90)</f>
        <v>2009.05</v>
      </c>
      <c r="H91" s="55">
        <f>SUM(H86:H90)</f>
        <v>67.546959999999999</v>
      </c>
      <c r="I91" s="36"/>
    </row>
    <row r="92" spans="1:9" ht="16.5" customHeight="1">
      <c r="A92" s="33"/>
      <c r="B92" s="21"/>
      <c r="C92" s="21"/>
      <c r="D92" s="21"/>
      <c r="E92" s="23"/>
      <c r="F92" s="23"/>
      <c r="G92" s="42"/>
      <c r="H92" s="42"/>
      <c r="I92" s="19"/>
    </row>
    <row r="93" spans="1:9" ht="16.5" customHeight="1">
      <c r="A93" s="33"/>
      <c r="B93" s="21"/>
      <c r="C93" s="21"/>
      <c r="D93" s="21"/>
      <c r="E93" s="23"/>
      <c r="F93" s="23"/>
      <c r="G93" s="42"/>
      <c r="H93" s="42"/>
      <c r="I93" s="19"/>
    </row>
    <row r="94" spans="1:9" ht="17.45" customHeight="1">
      <c r="A94" s="33"/>
      <c r="B94" s="21"/>
      <c r="C94" s="21"/>
      <c r="D94" s="21"/>
      <c r="E94" s="23"/>
      <c r="F94" s="23"/>
      <c r="G94" s="42"/>
      <c r="H94" s="42"/>
      <c r="I94" s="19"/>
    </row>
    <row r="95" spans="1:9" ht="15.75">
      <c r="B95" s="25"/>
      <c r="C95" s="63" t="s">
        <v>22</v>
      </c>
      <c r="D95" s="63"/>
      <c r="E95" s="26">
        <f>SUM(E91,E82,E76,E69,E63,E51,E40,E33,E25)</f>
        <v>16888</v>
      </c>
      <c r="F95" s="26">
        <f>SUM(F91,F82,F76,F69,F63,F51,F40,F33,F25)</f>
        <v>4219</v>
      </c>
      <c r="G95" s="49">
        <f>SUM(G91,G82,G76,G69,G63,G51,G40,G33,G25)</f>
        <v>26681.8</v>
      </c>
      <c r="H95" s="49">
        <f>SUM(H91,H82,H76,H69,H63,H51,H40,H33,H25)</f>
        <v>576.44894999999997</v>
      </c>
    </row>
    <row r="100" spans="5:5">
      <c r="E100" s="24"/>
    </row>
  </sheetData>
  <mergeCells count="61">
    <mergeCell ref="A2:G2"/>
    <mergeCell ref="C16:D16"/>
    <mergeCell ref="F12:G12"/>
    <mergeCell ref="C22:D22"/>
    <mergeCell ref="B9:D9"/>
    <mergeCell ref="C23:D23"/>
    <mergeCell ref="C51:D51"/>
    <mergeCell ref="C95:D95"/>
    <mergeCell ref="C20:D20"/>
    <mergeCell ref="C21:D21"/>
    <mergeCell ref="C25:D25"/>
    <mergeCell ref="C28:D28"/>
    <mergeCell ref="C33:D33"/>
    <mergeCell ref="C29:D29"/>
    <mergeCell ref="C24:D24"/>
    <mergeCell ref="C32:D32"/>
    <mergeCell ref="C36:D36"/>
    <mergeCell ref="C37:D37"/>
    <mergeCell ref="C43:D43"/>
    <mergeCell ref="C44:D44"/>
    <mergeCell ref="C50:D50"/>
    <mergeCell ref="C66:D66"/>
    <mergeCell ref="C67:D67"/>
    <mergeCell ref="C68:D68"/>
    <mergeCell ref="C69:D69"/>
    <mergeCell ref="C54:D54"/>
    <mergeCell ref="C55:D55"/>
    <mergeCell ref="C56:D56"/>
    <mergeCell ref="C58:D58"/>
    <mergeCell ref="C63:D63"/>
    <mergeCell ref="C62:D62"/>
    <mergeCell ref="C79:D79"/>
    <mergeCell ref="C80:D80"/>
    <mergeCell ref="C81:D81"/>
    <mergeCell ref="C82:D82"/>
    <mergeCell ref="C72:D72"/>
    <mergeCell ref="C73:D73"/>
    <mergeCell ref="C74:D74"/>
    <mergeCell ref="C75:D75"/>
    <mergeCell ref="C76:D76"/>
    <mergeCell ref="C85:D85"/>
    <mergeCell ref="C86:D86"/>
    <mergeCell ref="C87:D87"/>
    <mergeCell ref="C90:D90"/>
    <mergeCell ref="C91:D91"/>
    <mergeCell ref="C88:D88"/>
    <mergeCell ref="C89:D89"/>
    <mergeCell ref="C30:D30"/>
    <mergeCell ref="C31:D31"/>
    <mergeCell ref="C46:D46"/>
    <mergeCell ref="C47:D47"/>
    <mergeCell ref="C48:D48"/>
    <mergeCell ref="C45:D45"/>
    <mergeCell ref="C40:D40"/>
    <mergeCell ref="C38:D38"/>
    <mergeCell ref="C39:D39"/>
    <mergeCell ref="C49:D49"/>
    <mergeCell ref="C57:D57"/>
    <mergeCell ref="C59:D59"/>
    <mergeCell ref="C60:D60"/>
    <mergeCell ref="C61:D61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2024-09-20T05:55:57Z</dcterms:modified>
</cp:coreProperties>
</file>