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95" windowHeight="11615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7" i="7" l="1"/>
  <c r="G67" i="7"/>
  <c r="F67" i="7"/>
  <c r="E67" i="7"/>
  <c r="E61" i="7" l="1"/>
  <c r="H48" i="7" l="1"/>
  <c r="G48" i="7"/>
  <c r="F48" i="7"/>
  <c r="E48" i="7"/>
  <c r="H61" i="7" l="1"/>
  <c r="G61" i="7"/>
  <c r="F61" i="7"/>
  <c r="H23" i="7" l="1"/>
  <c r="G23" i="7"/>
  <c r="F23" i="7"/>
  <c r="E23" i="7"/>
  <c r="H33" i="7" l="1"/>
  <c r="G33" i="7"/>
  <c r="F33" i="7"/>
  <c r="E33" i="7"/>
  <c r="G16" i="7" l="1"/>
  <c r="E16" i="7"/>
  <c r="F16" i="7"/>
  <c r="H16" i="7"/>
</calcChain>
</file>

<file path=xl/sharedStrings.xml><?xml version="1.0" encoding="utf-8"?>
<sst xmlns="http://schemas.openxmlformats.org/spreadsheetml/2006/main" count="134" uniqueCount="94">
  <si>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</si>
  <si>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</si>
  <si>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</si>
  <si>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</si>
  <si>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</si>
  <si>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</si>
  <si>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</si>
  <si>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</si>
  <si>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</si>
  <si>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</si>
  <si>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</si>
  <si>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</si>
  <si>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</si>
  <si>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</si>
  <si>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</si>
  <si>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</si>
  <si>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</si>
  <si>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</si>
  <si>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</si>
  <si>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</si>
  <si>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</si>
  <si>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</si>
  <si>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</si>
  <si>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</si>
  <si>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</si>
  <si>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</si>
  <si>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</si>
  <si>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</si>
  <si>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Cartons
(CTNS)</t>
    <phoneticPr fontId="3" type="noConversion"/>
  </si>
  <si>
    <t>LOS ANGELES, CA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</si>
  <si>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</si>
  <si>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</si>
  <si>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</si>
  <si>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</si>
  <si>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</si>
  <si>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MEDUVK349912</t>
    <phoneticPr fontId="1" type="noConversion"/>
  </si>
  <si>
    <t>15337129;15337128;15184593;15184594;15245402</t>
    <phoneticPr fontId="1" type="noConversion"/>
  </si>
  <si>
    <t>10/07/2024-10/12/2024</t>
    <phoneticPr fontId="1" type="noConversion"/>
  </si>
  <si>
    <t>MAERSK ALGOL V.437N</t>
    <phoneticPr fontId="1" type="noConversion"/>
  </si>
  <si>
    <t>CAIU7467004</t>
    <phoneticPr fontId="1" type="noConversion"/>
  </si>
  <si>
    <t>FX33151229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</si>
  <si>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</si>
  <si>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</si>
  <si>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</si>
  <si>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</si>
  <si>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MSNU9524586</t>
    <phoneticPr fontId="1" type="noConversion"/>
  </si>
  <si>
    <t>FX33174191</t>
    <phoneticPr fontId="1" type="noConversion"/>
  </si>
  <si>
    <t>NN20-0137</t>
  </si>
  <si>
    <t>NN20-0138</t>
  </si>
  <si>
    <t>NN20-0139</t>
  </si>
  <si>
    <t>NN20-0141</t>
  </si>
  <si>
    <t>NN20-0142</t>
  </si>
  <si>
    <t>NN20-0145</t>
  </si>
  <si>
    <t xml:space="preserve"> 100% Polyester Solid Satin Sheets</t>
    <phoneticPr fontId="1" type="noConversion"/>
  </si>
  <si>
    <t xml:space="preserve"> 101% Polyester Solid Satin Sheets</t>
  </si>
  <si>
    <t xml:space="preserve"> 102% Polyester Solid Satin Sheets</t>
  </si>
  <si>
    <t xml:space="preserve"> 103% Polyester Solid Satin Sheets</t>
  </si>
  <si>
    <t xml:space="preserve"> 104% Polyester Solid Satin Sheets</t>
  </si>
  <si>
    <t>MSMU4856624</t>
    <phoneticPr fontId="1" type="noConversion"/>
  </si>
  <si>
    <t>FX33174198</t>
    <phoneticPr fontId="1" type="noConversion"/>
  </si>
  <si>
    <t>NN20-0143</t>
  </si>
  <si>
    <t>NN20-0146</t>
  </si>
  <si>
    <t>NN20-0147</t>
  </si>
  <si>
    <t>NN20-0149</t>
  </si>
  <si>
    <t>NN20-0150</t>
  </si>
  <si>
    <t>NN20-0151</t>
  </si>
  <si>
    <t xml:space="preserve"> 105% Polyester Solid Satin Sheets</t>
    <phoneticPr fontId="1" type="noConversion"/>
  </si>
  <si>
    <t xml:space="preserve"> 105% Polyester Solid Satin Sheets</t>
    <phoneticPr fontId="1" type="noConversion"/>
  </si>
  <si>
    <t xml:space="preserve"> 106% Polyester Solid Satin Sheets</t>
  </si>
  <si>
    <t xml:space="preserve"> 107% Polyester Solid Satin Sheets</t>
  </si>
  <si>
    <t xml:space="preserve"> 108% Polyester Solid Satin Sheets</t>
  </si>
  <si>
    <t xml:space="preserve"> 109% Polyester Solid Satin Sheets</t>
  </si>
  <si>
    <t xml:space="preserve"> 110% Polyester Solid Satin Sheets</t>
  </si>
  <si>
    <t xml:space="preserve"> KL63CM6266</t>
    <phoneticPr fontId="1" type="noConversion"/>
  </si>
  <si>
    <t xml:space="preserve"> Tufted Crate Mat</t>
    <phoneticPr fontId="1" type="noConversion"/>
  </si>
  <si>
    <t>KL63CM6263</t>
  </si>
  <si>
    <t>KL63CM6264</t>
  </si>
  <si>
    <t>KL63CM6265</t>
  </si>
  <si>
    <t>KL63CM6266</t>
  </si>
  <si>
    <t xml:space="preserve"> Tufted Crate Mat</t>
    <phoneticPr fontId="1" type="noConversion"/>
  </si>
  <si>
    <t xml:space="preserve"> Tufted Crate Mat</t>
    <phoneticPr fontId="1" type="noConversion"/>
  </si>
  <si>
    <t xml:space="preserve"> Tufted Crate Mat</t>
    <phoneticPr fontId="1" type="noConversion"/>
  </si>
  <si>
    <t>MSMU4360640</t>
    <phoneticPr fontId="1" type="noConversion"/>
  </si>
  <si>
    <t>FX33199918</t>
    <phoneticPr fontId="1" type="noConversion"/>
  </si>
  <si>
    <t>KL71-3574</t>
  </si>
  <si>
    <t>KL71-3575</t>
  </si>
  <si>
    <t>KL71-3576</t>
  </si>
  <si>
    <t>KL71-3577</t>
  </si>
  <si>
    <t xml:space="preserve"> 100% Polyester Microfiber 16pcs Bath Set(1 Bath Rug,1 SC,12 Roller Ball Hooks,1 LP,1 TBH)</t>
    <phoneticPr fontId="1" type="noConversion"/>
  </si>
  <si>
    <t xml:space="preserve"> 100% Polyester Microfiber 16pcs Bath Set(1 Bath Rug,1 SC,12 Roller Ball Hooks,1 LP,1 TBH)</t>
    <phoneticPr fontId="1" type="noConversion"/>
  </si>
  <si>
    <t xml:space="preserve"> 100% Polyester Microfiber 16pcs Bath Set(1 Bath Rug,1 SC,12 Roller Ball Hooks,1 LP,1 TBH)</t>
    <phoneticPr fontId="1" type="noConversion"/>
  </si>
  <si>
    <t xml:space="preserve"> 100% Polyester Microfiber 16pcs Bath Set(1 Bath Rug,1 SC,12 Roller Ball Hooks,1 LP,1 TBH)</t>
    <phoneticPr fontId="1" type="noConversion"/>
  </si>
  <si>
    <t xml:space="preserve"> 100% Polyester Microfiber 16pcs Bath Set(1 Bath Rug,1 SC,12 Roller Ball Hooks,1 LP,1 TBH)</t>
    <phoneticPr fontId="1" type="noConversion"/>
  </si>
  <si>
    <t xml:space="preserve"> KL63CM6266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</si>
</sst>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rgb="FF0000FF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179" fontId="26" fillId="24" borderId="2" xfId="44" applyNumberFormat="1" applyFont="1" applyFill="1" applyBorder="1" applyAlignment="1">
      <alignment horizontal="center" vertical="center" wrapText="1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9" fontId="26" fillId="25" borderId="2" xfId="44" applyNumberFormat="1" applyFont="1" applyFill="1" applyBorder="1" applyAlignment="1">
      <alignment horizontal="center" vertical="center" wrapText="1"/>
    </xf>
    <xf numFmtId="0" fontId="35" fillId="26" borderId="15" xfId="44" applyFont="1" applyFill="1" applyBorder="1" applyAlignment="1">
      <alignment horizontal="center" vertical="center"/>
    </xf>
    <xf numFmtId="0" fontId="35" fillId="26" borderId="16" xfId="44" applyFont="1" applyFill="1" applyBorder="1" applyAlignment="1">
      <alignment horizontal="center" vertical="center"/>
    </xf>
    <xf numFmtId="0" fontId="35" fillId="26" borderId="13" xfId="44" applyFont="1" applyFill="1" applyBorder="1" applyAlignment="1">
      <alignment horizontal="center" vertical="center"/>
    </xf>
    <xf numFmtId="0" fontId="35" fillId="26" borderId="3" xfId="44" applyFont="1" applyFill="1" applyBorder="1" applyAlignment="1">
      <alignment horizontal="center" vertical="center"/>
    </xf>
    <xf numFmtId="0" fontId="35" fillId="26" borderId="2" xfId="44" applyFont="1" applyFill="1" applyBorder="1" applyAlignment="1">
      <alignment horizontal="center" vertical="center" wrapText="1"/>
    </xf>
    <xf numFmtId="179" fontId="35" fillId="26" borderId="2" xfId="44" applyNumberFormat="1" applyFont="1" applyFill="1" applyBorder="1" applyAlignment="1">
      <alignment horizontal="center" vertical="center" wrapText="1"/>
    </xf>
    <xf numFmtId="0" fontId="26" fillId="27" borderId="15" xfId="44" applyFont="1" applyFill="1" applyBorder="1" applyAlignment="1">
      <alignment horizontal="center" vertical="center"/>
    </xf>
    <xf numFmtId="0" fontId="26" fillId="27" borderId="16" xfId="44" applyFont="1" applyFill="1" applyBorder="1" applyAlignment="1">
      <alignment horizontal="center" vertical="center"/>
    </xf>
    <xf numFmtId="0" fontId="26" fillId="27" borderId="13" xfId="44" applyFont="1" applyFill="1" applyBorder="1" applyAlignment="1">
      <alignment horizontal="center" vertical="center"/>
    </xf>
    <xf numFmtId="0" fontId="26" fillId="27" borderId="3" xfId="44" applyFont="1" applyFill="1" applyBorder="1" applyAlignment="1">
      <alignment horizontal="center" vertical="center"/>
    </xf>
    <xf numFmtId="0" fontId="26" fillId="27" borderId="2" xfId="44" applyFont="1" applyFill="1" applyBorder="1" applyAlignment="1">
      <alignment horizontal="center" vertical="center" wrapText="1"/>
    </xf>
    <xf numFmtId="0" fontId="26" fillId="28" borderId="15" xfId="44" applyFont="1" applyFill="1" applyBorder="1" applyAlignment="1">
      <alignment horizontal="center" vertical="center"/>
    </xf>
    <xf numFmtId="0" fontId="26" fillId="28" borderId="16" xfId="44" applyFont="1" applyFill="1" applyBorder="1" applyAlignment="1">
      <alignment horizontal="center" vertical="center"/>
    </xf>
    <xf numFmtId="0" fontId="26" fillId="28" borderId="13" xfId="44" applyFont="1" applyFill="1" applyBorder="1" applyAlignment="1">
      <alignment horizontal="center" vertical="center"/>
    </xf>
    <xf numFmtId="0" fontId="26" fillId="28" borderId="3" xfId="44" applyFont="1" applyFill="1" applyBorder="1" applyAlignment="1">
      <alignment horizontal="center" vertical="center"/>
    </xf>
    <xf numFmtId="0" fontId="26" fillId="28" borderId="2" xfId="44" applyFont="1" applyFill="1" applyBorder="1" applyAlignment="1">
      <alignment horizontal="center" vertical="center" wrapText="1"/>
    </xf>
    <xf numFmtId="179" fontId="26" fillId="28" borderId="2" xfId="44" applyNumberFormat="1" applyFont="1" applyFill="1" applyBorder="1" applyAlignment="1">
      <alignment horizontal="center" vertical="center" wrapText="1"/>
    </xf>
    <xf numFmtId="179" fontId="26" fillId="27" borderId="2" xfId="44" applyNumberFormat="1" applyFont="1" applyFill="1" applyBorder="1" applyAlignment="1">
      <alignment horizontal="center" vertical="center" wrapText="1"/>
    </xf>
    <xf numFmtId="0" fontId="26" fillId="29" borderId="15" xfId="44" applyFont="1" applyFill="1" applyBorder="1" applyAlignment="1">
      <alignment horizontal="center" vertical="center"/>
    </xf>
    <xf numFmtId="0" fontId="26" fillId="29" borderId="16" xfId="44" applyFont="1" applyFill="1" applyBorder="1" applyAlignment="1">
      <alignment horizontal="center" vertical="center"/>
    </xf>
    <xf numFmtId="0" fontId="26" fillId="29" borderId="13" xfId="44" applyFont="1" applyFill="1" applyBorder="1" applyAlignment="1">
      <alignment horizontal="center" vertical="center"/>
    </xf>
    <xf numFmtId="0" fontId="26" fillId="29" borderId="3" xfId="44" applyFont="1" applyFill="1" applyBorder="1" applyAlignment="1">
      <alignment horizontal="center" vertical="center"/>
    </xf>
    <xf numFmtId="0" fontId="26" fillId="29" borderId="2" xfId="44" applyFont="1" applyFill="1" applyBorder="1" applyAlignment="1">
      <alignment horizontal="center" vertical="center" wrapText="1"/>
    </xf>
    <xf numFmtId="179" fontId="26" fillId="29" borderId="2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topLeftCell="A40" zoomScaleNormal="100" workbookViewId="0">
      <selection activeCell="E56" sqref="E56:E59"/>
    </sheetView>
  </sheetViews>
  <sheetFormatPr defaultColWidth="9" defaultRowHeight="16.3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1" t="s">
        <v>4</v>
      </c>
      <c r="B2" s="61"/>
      <c r="C2" s="61"/>
      <c r="D2" s="61"/>
      <c r="E2" s="61"/>
      <c r="F2" s="61"/>
      <c r="G2" s="61"/>
      <c r="H2" s="15"/>
    </row>
    <row r="3" spans="1:9">
      <c r="A3" s="14"/>
      <c r="B3" s="14"/>
      <c r="D3" s="14"/>
      <c r="E3" s="14"/>
      <c r="F3" s="14"/>
      <c r="G3" s="14"/>
      <c r="H3" s="14"/>
    </row>
    <row r="4" spans="1:9">
      <c r="A4" s="14"/>
      <c r="B4" s="14"/>
      <c r="C4" s="14"/>
      <c r="D4" s="14"/>
      <c r="F4" s="5" t="s">
        <v>3</v>
      </c>
      <c r="G4" s="14"/>
      <c r="H4" s="14"/>
    </row>
    <row r="5" spans="1:9">
      <c r="A5" s="14"/>
      <c r="B5" s="14"/>
      <c r="C5" s="14"/>
      <c r="D5" s="14"/>
      <c r="E5" s="10"/>
      <c r="F5" s="14"/>
      <c r="G5" s="14"/>
      <c r="H5" s="14"/>
    </row>
    <row r="6" spans="1:9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>
      <c r="A7" s="5"/>
      <c r="B7" s="9"/>
      <c r="C7" s="9"/>
      <c r="D7" s="5"/>
      <c r="E7" s="6"/>
      <c r="F7" s="9"/>
      <c r="G7" s="9"/>
      <c r="H7" s="5"/>
    </row>
    <row r="8" spans="1:9">
      <c r="A8" s="5"/>
      <c r="B8" s="9"/>
      <c r="C8" s="9"/>
      <c r="D8" s="5"/>
      <c r="E8" s="5"/>
      <c r="F8" s="9"/>
      <c r="G8" s="9"/>
      <c r="H8" s="5"/>
    </row>
    <row r="9" spans="1:9" ht="17.350000000000001" customHeight="1">
      <c r="A9" s="6" t="s">
        <v>17</v>
      </c>
      <c r="B9" s="62" t="s">
        <v>36</v>
      </c>
      <c r="C9" s="62"/>
      <c r="D9" s="62"/>
      <c r="E9" s="5"/>
      <c r="F9" s="6"/>
      <c r="G9" s="6"/>
      <c r="H9" s="6"/>
    </row>
    <row r="10" spans="1:9" ht="17.5" customHeight="1">
      <c r="A10" s="6" t="s">
        <v>18</v>
      </c>
      <c r="B10" s="63" t="s">
        <v>37</v>
      </c>
      <c r="C10" s="63"/>
      <c r="D10" s="6"/>
      <c r="E10" s="5"/>
      <c r="F10" s="6"/>
      <c r="G10" s="6"/>
      <c r="H10" s="6"/>
    </row>
    <row r="11" spans="1:9">
      <c r="A11" s="6"/>
      <c r="B11" s="6"/>
      <c r="C11" s="6"/>
      <c r="D11" s="6"/>
      <c r="E11" s="5"/>
      <c r="F11" s="6"/>
      <c r="G11" s="8"/>
      <c r="H11" s="8"/>
    </row>
    <row r="12" spans="1:9" ht="17.5" customHeight="1">
      <c r="A12" s="6" t="s">
        <v>19</v>
      </c>
      <c r="B12" s="7" t="s">
        <v>38</v>
      </c>
      <c r="C12" s="7"/>
      <c r="D12" s="6"/>
      <c r="E12" s="6" t="s">
        <v>5</v>
      </c>
      <c r="F12" s="95" t="s">
        <v>35</v>
      </c>
      <c r="G12" s="95"/>
      <c r="H12" s="5"/>
    </row>
    <row r="13" spans="1:9" ht="17.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45548</v>
      </c>
      <c r="H13" s="48"/>
    </row>
    <row r="14" spans="1:9" ht="17.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45569</v>
      </c>
      <c r="H14" s="20"/>
    </row>
    <row r="15" spans="1:9">
      <c r="A15" s="5"/>
      <c r="B15" s="5"/>
      <c r="C15" s="5"/>
      <c r="D15" s="5"/>
      <c r="E15" s="5"/>
      <c r="F15" s="29"/>
      <c r="G15" s="20"/>
      <c r="H15" s="20"/>
    </row>
    <row r="16" spans="1:9">
      <c r="A16" s="5"/>
      <c r="B16" s="5"/>
      <c r="C16" s="56" t="s">
        <v>8</v>
      </c>
      <c r="D16" s="56"/>
      <c r="E16" s="16">
        <f>E67</f>
        <v>18848</v>
      </c>
      <c r="F16" s="16">
        <f>F67</f>
        <v>8658</v>
      </c>
      <c r="G16" s="40">
        <f>G67</f>
        <v>37348.130000000005</v>
      </c>
      <c r="H16" s="40">
        <f>H67</f>
        <v>259.12195250000002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1"/>
      <c r="H17" s="41"/>
      <c r="I17" s="19"/>
    </row>
    <row r="18" spans="1:9" ht="12.6" customHeight="1">
      <c r="A18" s="33"/>
      <c r="B18" s="21"/>
      <c r="C18" s="21"/>
      <c r="D18" s="21"/>
      <c r="E18" s="22"/>
      <c r="F18" s="23"/>
      <c r="G18" s="41"/>
      <c r="H18" s="41"/>
      <c r="I18" s="19"/>
    </row>
    <row r="19" spans="1:9" ht="27" customHeight="1">
      <c r="A19" s="3" t="s">
        <v>9</v>
      </c>
      <c r="B19" s="27" t="s">
        <v>39</v>
      </c>
      <c r="C19" s="34" t="s">
        <v>26</v>
      </c>
      <c r="D19" s="3" t="s">
        <v>40</v>
      </c>
      <c r="E19" s="4"/>
      <c r="F19" s="17" t="s">
        <v>10</v>
      </c>
      <c r="G19" s="42"/>
      <c r="H19" s="42" t="s">
        <v>31</v>
      </c>
      <c r="I19" s="19"/>
    </row>
    <row r="20" spans="1:9" ht="28.2" customHeight="1">
      <c r="A20" s="38" t="s">
        <v>11</v>
      </c>
      <c r="B20" s="38" t="s">
        <v>12</v>
      </c>
      <c r="C20" s="56" t="s">
        <v>20</v>
      </c>
      <c r="D20" s="56"/>
      <c r="E20" s="2" t="s">
        <v>13</v>
      </c>
      <c r="F20" s="18" t="s">
        <v>28</v>
      </c>
      <c r="G20" s="43" t="s">
        <v>15</v>
      </c>
      <c r="H20" s="43" t="s">
        <v>16</v>
      </c>
    </row>
    <row r="21" spans="1:9" s="37" customFormat="1" ht="20.05" customHeight="1">
      <c r="A21" s="47">
        <v>15337128</v>
      </c>
      <c r="B21" s="44" t="s">
        <v>41</v>
      </c>
      <c r="C21" s="57" t="s">
        <v>42</v>
      </c>
      <c r="D21" s="58"/>
      <c r="E21" s="45">
        <v>94</v>
      </c>
      <c r="F21" s="45">
        <v>47</v>
      </c>
      <c r="G21" s="64">
        <v>314.89999999999998</v>
      </c>
      <c r="H21" s="64">
        <v>8.6181549999999998</v>
      </c>
      <c r="I21" s="36"/>
    </row>
    <row r="22" spans="1:9" s="37" customFormat="1" ht="20.05" customHeight="1">
      <c r="A22" s="89">
        <v>15337129</v>
      </c>
      <c r="B22" s="90" t="s">
        <v>43</v>
      </c>
      <c r="C22" s="91" t="s">
        <v>44</v>
      </c>
      <c r="D22" s="92"/>
      <c r="E22" s="93">
        <v>600</v>
      </c>
      <c r="F22" s="93">
        <v>300</v>
      </c>
      <c r="G22" s="94">
        <v>2010</v>
      </c>
      <c r="H22" s="94">
        <v>55.009500000000003</v>
      </c>
      <c r="I22" s="36"/>
    </row>
    <row r="23" spans="1:9" ht="17.5" customHeight="1">
      <c r="A23" s="32"/>
      <c r="B23" s="38"/>
      <c r="C23" s="59" t="s">
        <v>23</v>
      </c>
      <c r="D23" s="60"/>
      <c r="E23" s="16">
        <f>SUM(E21:E22)</f>
        <v>694</v>
      </c>
      <c r="F23" s="16">
        <f>SUM(F21:F22)</f>
        <v>347</v>
      </c>
      <c r="G23" s="40">
        <f>SUM(G21:G22)</f>
        <v>2324.9</v>
      </c>
      <c r="H23" s="40">
        <f>SUM(H21:H22)</f>
        <v>63.627655000000004</v>
      </c>
      <c r="I23" s="19"/>
    </row>
    <row r="24" spans="1:9" ht="17.5" customHeight="1">
      <c r="A24" s="33"/>
      <c r="B24" s="21"/>
      <c r="C24" s="21"/>
      <c r="D24" s="21"/>
      <c r="E24" s="23"/>
      <c r="F24" s="23"/>
      <c r="G24" s="41"/>
      <c r="H24" s="41"/>
      <c r="I24" s="19"/>
    </row>
    <row r="25" spans="1:9" ht="27" customHeight="1">
      <c r="A25" s="3" t="s">
        <v>9</v>
      </c>
      <c r="B25" s="27" t="s">
        <v>45</v>
      </c>
      <c r="C25" s="34" t="s">
        <v>26</v>
      </c>
      <c r="D25" s="3" t="s">
        <v>46</v>
      </c>
      <c r="E25" s="4"/>
      <c r="F25" s="17" t="s">
        <v>10</v>
      </c>
      <c r="G25" s="42"/>
      <c r="H25" s="42" t="s">
        <v>32</v>
      </c>
      <c r="I25" s="19"/>
    </row>
    <row r="26" spans="1:9" ht="28.2" customHeight="1">
      <c r="A26" s="39" t="s">
        <v>11</v>
      </c>
      <c r="B26" s="39" t="s">
        <v>12</v>
      </c>
      <c r="C26" s="56" t="s">
        <v>20</v>
      </c>
      <c r="D26" s="56"/>
      <c r="E26" s="2" t="s">
        <v>13</v>
      </c>
      <c r="F26" s="18" t="s">
        <v>14</v>
      </c>
      <c r="G26" s="43" t="s">
        <v>15</v>
      </c>
      <c r="H26" s="43" t="s">
        <v>16</v>
      </c>
    </row>
    <row r="27" spans="1:9" s="37" customFormat="1" ht="20.05" customHeight="1">
      <c r="A27" s="47">
        <v>15245402</v>
      </c>
      <c r="B27" s="44" t="s">
        <v>47</v>
      </c>
      <c r="C27" s="57" t="s">
        <v>53</v>
      </c>
      <c r="D27" s="58"/>
      <c r="E27" s="45">
        <v>942</v>
      </c>
      <c r="F27" s="45">
        <v>471</v>
      </c>
      <c r="G27" s="64">
        <v>1639.08</v>
      </c>
      <c r="H27" s="64">
        <v>6.7117500000000003</v>
      </c>
      <c r="I27" s="36"/>
    </row>
    <row r="28" spans="1:9" s="37" customFormat="1" ht="20.05" customHeight="1">
      <c r="A28" s="47">
        <v>15245402</v>
      </c>
      <c r="B28" s="44" t="s">
        <v>48</v>
      </c>
      <c r="C28" s="57" t="s">
        <v>54</v>
      </c>
      <c r="D28" s="58"/>
      <c r="E28" s="45">
        <v>2356</v>
      </c>
      <c r="F28" s="45">
        <v>1178</v>
      </c>
      <c r="G28" s="64">
        <v>4358.6000000000004</v>
      </c>
      <c r="H28" s="64">
        <v>18.5535</v>
      </c>
      <c r="I28" s="36"/>
    </row>
    <row r="29" spans="1:9" s="37" customFormat="1" ht="20.05" customHeight="1">
      <c r="A29" s="47">
        <v>15245402</v>
      </c>
      <c r="B29" s="44" t="s">
        <v>49</v>
      </c>
      <c r="C29" s="57" t="s">
        <v>55</v>
      </c>
      <c r="D29" s="58"/>
      <c r="E29" s="45">
        <v>1296</v>
      </c>
      <c r="F29" s="45">
        <v>648</v>
      </c>
      <c r="G29" s="64">
        <v>2864.16</v>
      </c>
      <c r="H29" s="64">
        <v>11.664</v>
      </c>
      <c r="I29" s="36"/>
    </row>
    <row r="30" spans="1:9" s="37" customFormat="1" ht="20.05" customHeight="1">
      <c r="A30" s="47">
        <v>15245402</v>
      </c>
      <c r="B30" s="44" t="s">
        <v>50</v>
      </c>
      <c r="C30" s="57" t="s">
        <v>56</v>
      </c>
      <c r="D30" s="58"/>
      <c r="E30" s="45">
        <v>942</v>
      </c>
      <c r="F30" s="45">
        <v>471</v>
      </c>
      <c r="G30" s="64">
        <v>1639.08</v>
      </c>
      <c r="H30" s="64">
        <v>6.7117500000000003</v>
      </c>
      <c r="I30" s="36"/>
    </row>
    <row r="31" spans="1:9" s="37" customFormat="1" ht="20.05" customHeight="1">
      <c r="A31" s="47">
        <v>15245402</v>
      </c>
      <c r="B31" s="44" t="s">
        <v>51</v>
      </c>
      <c r="C31" s="57" t="s">
        <v>57</v>
      </c>
      <c r="D31" s="58"/>
      <c r="E31" s="45">
        <v>2238</v>
      </c>
      <c r="F31" s="45">
        <v>1119</v>
      </c>
      <c r="G31" s="64">
        <v>4140.3</v>
      </c>
      <c r="H31" s="64">
        <v>17.62425</v>
      </c>
      <c r="I31" s="36"/>
    </row>
    <row r="32" spans="1:9" s="37" customFormat="1" ht="20.05" customHeight="1">
      <c r="A32" s="47">
        <v>15245402</v>
      </c>
      <c r="B32" s="44" t="s">
        <v>52</v>
      </c>
      <c r="C32" s="57" t="s">
        <v>66</v>
      </c>
      <c r="D32" s="58"/>
      <c r="E32" s="45">
        <v>588</v>
      </c>
      <c r="F32" s="45">
        <v>294</v>
      </c>
      <c r="G32" s="64">
        <v>1023.12</v>
      </c>
      <c r="H32" s="64">
        <v>4.1894999999999998</v>
      </c>
      <c r="I32" s="36"/>
    </row>
    <row r="33" spans="1:9" ht="17.5" customHeight="1">
      <c r="A33" s="32"/>
      <c r="B33" s="39"/>
      <c r="C33" s="59" t="s">
        <v>23</v>
      </c>
      <c r="D33" s="60"/>
      <c r="E33" s="16">
        <f>SUM(E27:E32)</f>
        <v>8362</v>
      </c>
      <c r="F33" s="16">
        <f>SUM(F27:F32)</f>
        <v>4181</v>
      </c>
      <c r="G33" s="40">
        <f>SUM(G27:G32)</f>
        <v>15664.340000000002</v>
      </c>
      <c r="H33" s="40">
        <f>SUM(H27:H32)</f>
        <v>65.454750000000004</v>
      </c>
      <c r="I33" s="19"/>
    </row>
    <row r="34" spans="1:9" ht="17.5" customHeight="1">
      <c r="A34" s="33"/>
      <c r="B34" s="21"/>
      <c r="C34" s="21"/>
      <c r="D34" s="21"/>
      <c r="E34" s="23"/>
      <c r="F34" s="23"/>
      <c r="G34" s="41"/>
      <c r="H34" s="41"/>
      <c r="I34" s="19"/>
    </row>
    <row r="35" spans="1:9" ht="27" customHeight="1">
      <c r="A35" s="3" t="s">
        <v>9</v>
      </c>
      <c r="B35" s="27" t="s">
        <v>58</v>
      </c>
      <c r="C35" s="34" t="s">
        <v>26</v>
      </c>
      <c r="D35" s="3" t="s">
        <v>59</v>
      </c>
      <c r="E35" s="4"/>
      <c r="F35" s="17" t="s">
        <v>10</v>
      </c>
      <c r="G35" s="42"/>
      <c r="H35" s="42" t="s">
        <v>30</v>
      </c>
      <c r="I35" s="19"/>
    </row>
    <row r="36" spans="1:9" ht="28.2" customHeight="1">
      <c r="A36" s="49" t="s">
        <v>11</v>
      </c>
      <c r="B36" s="49" t="s">
        <v>12</v>
      </c>
      <c r="C36" s="56" t="s">
        <v>20</v>
      </c>
      <c r="D36" s="56"/>
      <c r="E36" s="2" t="s">
        <v>13</v>
      </c>
      <c r="F36" s="18" t="s">
        <v>14</v>
      </c>
      <c r="G36" s="43" t="s">
        <v>15</v>
      </c>
      <c r="H36" s="43" t="s">
        <v>16</v>
      </c>
    </row>
    <row r="37" spans="1:9" s="37" customFormat="1" ht="20.05" customHeight="1">
      <c r="A37" s="47">
        <v>15245402</v>
      </c>
      <c r="B37" s="44" t="s">
        <v>60</v>
      </c>
      <c r="C37" s="57" t="s">
        <v>67</v>
      </c>
      <c r="D37" s="58"/>
      <c r="E37" s="45">
        <v>1060</v>
      </c>
      <c r="F37" s="45">
        <v>530</v>
      </c>
      <c r="G37" s="64">
        <v>2342.6</v>
      </c>
      <c r="H37" s="64">
        <v>9.5399999999999991</v>
      </c>
      <c r="I37" s="36"/>
    </row>
    <row r="38" spans="1:9" s="37" customFormat="1" ht="20.05" customHeight="1">
      <c r="A38" s="47">
        <v>15245402</v>
      </c>
      <c r="B38" s="44" t="s">
        <v>61</v>
      </c>
      <c r="C38" s="57" t="s">
        <v>68</v>
      </c>
      <c r="D38" s="58"/>
      <c r="E38" s="45">
        <v>1532</v>
      </c>
      <c r="F38" s="45">
        <v>766</v>
      </c>
      <c r="G38" s="64">
        <v>2834.2000000000003</v>
      </c>
      <c r="H38" s="64">
        <v>12.064500000000001</v>
      </c>
      <c r="I38" s="36"/>
    </row>
    <row r="39" spans="1:9" s="37" customFormat="1" ht="20.05" customHeight="1">
      <c r="A39" s="47">
        <v>15245402</v>
      </c>
      <c r="B39" s="44" t="s">
        <v>62</v>
      </c>
      <c r="C39" s="57" t="s">
        <v>69</v>
      </c>
      <c r="D39" s="58"/>
      <c r="E39" s="45">
        <v>706</v>
      </c>
      <c r="F39" s="45">
        <v>353</v>
      </c>
      <c r="G39" s="64">
        <v>1560.26</v>
      </c>
      <c r="H39" s="64">
        <v>6.3539999999999992</v>
      </c>
      <c r="I39" s="36"/>
    </row>
    <row r="40" spans="1:9" s="37" customFormat="1" ht="20.05" customHeight="1">
      <c r="A40" s="47">
        <v>15245402</v>
      </c>
      <c r="B40" s="44" t="s">
        <v>63</v>
      </c>
      <c r="C40" s="57" t="s">
        <v>70</v>
      </c>
      <c r="D40" s="58"/>
      <c r="E40" s="45">
        <v>472</v>
      </c>
      <c r="F40" s="45">
        <v>236</v>
      </c>
      <c r="G40" s="64">
        <v>821.28</v>
      </c>
      <c r="H40" s="64">
        <v>3.5872000000000002</v>
      </c>
      <c r="I40" s="36"/>
    </row>
    <row r="41" spans="1:9" s="37" customFormat="1" ht="20.05" customHeight="1">
      <c r="A41" s="47">
        <v>15245402</v>
      </c>
      <c r="B41" s="44" t="s">
        <v>64</v>
      </c>
      <c r="C41" s="57" t="s">
        <v>71</v>
      </c>
      <c r="D41" s="58"/>
      <c r="E41" s="45">
        <v>1178</v>
      </c>
      <c r="F41" s="45">
        <v>589</v>
      </c>
      <c r="G41" s="64">
        <v>2179.3000000000002</v>
      </c>
      <c r="H41" s="64">
        <v>9.8951999999999991</v>
      </c>
      <c r="I41" s="36"/>
    </row>
    <row r="42" spans="1:9" s="37" customFormat="1" ht="20.05" customHeight="1">
      <c r="A42" s="47">
        <v>15245402</v>
      </c>
      <c r="B42" s="44" t="s">
        <v>65</v>
      </c>
      <c r="C42" s="57" t="s">
        <v>72</v>
      </c>
      <c r="D42" s="58"/>
      <c r="E42" s="45">
        <v>590</v>
      </c>
      <c r="F42" s="45">
        <v>295</v>
      </c>
      <c r="G42" s="64">
        <v>1303.9000000000001</v>
      </c>
      <c r="H42" s="64">
        <v>5.6639999999999997</v>
      </c>
      <c r="I42" s="36"/>
    </row>
    <row r="43" spans="1:9" s="37" customFormat="1" ht="20.05" customHeight="1">
      <c r="A43" s="71">
        <v>15337128</v>
      </c>
      <c r="B43" s="72" t="s">
        <v>73</v>
      </c>
      <c r="C43" s="73" t="s">
        <v>74</v>
      </c>
      <c r="D43" s="74"/>
      <c r="E43" s="75">
        <v>88</v>
      </c>
      <c r="F43" s="75">
        <v>22</v>
      </c>
      <c r="G43" s="76">
        <v>213.39999999999998</v>
      </c>
      <c r="H43" s="76">
        <v>5.9135999999999997</v>
      </c>
      <c r="I43" s="36"/>
    </row>
    <row r="44" spans="1:9" s="37" customFormat="1" ht="20.05" customHeight="1">
      <c r="A44" s="65">
        <v>15337129</v>
      </c>
      <c r="B44" s="66" t="s">
        <v>75</v>
      </c>
      <c r="C44" s="67" t="s">
        <v>79</v>
      </c>
      <c r="D44" s="68"/>
      <c r="E44" s="69">
        <v>80</v>
      </c>
      <c r="F44" s="69">
        <v>20</v>
      </c>
      <c r="G44" s="70">
        <v>78</v>
      </c>
      <c r="H44" s="70">
        <v>1.9530000000000001</v>
      </c>
      <c r="I44" s="36"/>
    </row>
    <row r="45" spans="1:9" s="37" customFormat="1" ht="20.05" customHeight="1">
      <c r="A45" s="65">
        <v>15337129</v>
      </c>
      <c r="B45" s="66" t="s">
        <v>76</v>
      </c>
      <c r="C45" s="67" t="s">
        <v>80</v>
      </c>
      <c r="D45" s="68"/>
      <c r="E45" s="69">
        <v>100</v>
      </c>
      <c r="F45" s="69">
        <v>25</v>
      </c>
      <c r="G45" s="70">
        <v>143.75</v>
      </c>
      <c r="H45" s="70">
        <v>3.9732000000000003</v>
      </c>
      <c r="I45" s="36"/>
    </row>
    <row r="46" spans="1:9" s="37" customFormat="1" ht="20.05" customHeight="1">
      <c r="A46" s="65">
        <v>15337129</v>
      </c>
      <c r="B46" s="66" t="s">
        <v>77</v>
      </c>
      <c r="C46" s="67" t="s">
        <v>79</v>
      </c>
      <c r="D46" s="68"/>
      <c r="E46" s="69">
        <v>52</v>
      </c>
      <c r="F46" s="69">
        <v>13</v>
      </c>
      <c r="G46" s="70">
        <v>97.5</v>
      </c>
      <c r="H46" s="70">
        <v>2.5989599999999999</v>
      </c>
      <c r="I46" s="36"/>
    </row>
    <row r="47" spans="1:9" s="37" customFormat="1" ht="20.05" customHeight="1">
      <c r="A47" s="65">
        <v>15337129</v>
      </c>
      <c r="B47" s="66" t="s">
        <v>78</v>
      </c>
      <c r="C47" s="67" t="s">
        <v>81</v>
      </c>
      <c r="D47" s="68"/>
      <c r="E47" s="69">
        <v>52</v>
      </c>
      <c r="F47" s="69">
        <v>13</v>
      </c>
      <c r="G47" s="70">
        <v>126.1</v>
      </c>
      <c r="H47" s="70">
        <v>3.4943999999999997</v>
      </c>
      <c r="I47" s="36"/>
    </row>
    <row r="48" spans="1:9" ht="17.5" customHeight="1">
      <c r="A48" s="32"/>
      <c r="B48" s="49"/>
      <c r="C48" s="59" t="s">
        <v>33</v>
      </c>
      <c r="D48" s="60"/>
      <c r="E48" s="16">
        <f>SUM(E37:E47)</f>
        <v>5910</v>
      </c>
      <c r="F48" s="16">
        <f>SUM(F37:F47)</f>
        <v>2862</v>
      </c>
      <c r="G48" s="40">
        <f>SUM(G37:G47)</f>
        <v>11700.289999999999</v>
      </c>
      <c r="H48" s="40">
        <f>SUM(H37:H47)</f>
        <v>65.038060000000002</v>
      </c>
      <c r="I48" s="19"/>
    </row>
    <row r="49" spans="1:9" ht="17.5" customHeight="1">
      <c r="A49" s="33"/>
      <c r="B49" s="21"/>
      <c r="C49" s="21"/>
      <c r="D49" s="21"/>
      <c r="E49" s="23"/>
      <c r="F49" s="23"/>
      <c r="G49" s="41"/>
      <c r="H49" s="41"/>
      <c r="I49" s="19"/>
    </row>
    <row r="50" spans="1:9" ht="27" customHeight="1">
      <c r="A50" s="3" t="s">
        <v>9</v>
      </c>
      <c r="B50" s="27" t="s">
        <v>82</v>
      </c>
      <c r="C50" s="34" t="s">
        <v>26</v>
      </c>
      <c r="D50" s="3" t="s">
        <v>83</v>
      </c>
      <c r="E50" s="4"/>
      <c r="F50" s="17" t="s">
        <v>10</v>
      </c>
      <c r="G50" s="42"/>
      <c r="H50" s="42" t="s">
        <v>30</v>
      </c>
      <c r="I50" s="19"/>
    </row>
    <row r="51" spans="1:9" ht="28.2" customHeight="1">
      <c r="A51" s="50" t="s">
        <v>11</v>
      </c>
      <c r="B51" s="50" t="s">
        <v>12</v>
      </c>
      <c r="C51" s="56" t="s">
        <v>20</v>
      </c>
      <c r="D51" s="56"/>
      <c r="E51" s="2" t="s">
        <v>13</v>
      </c>
      <c r="F51" s="18" t="s">
        <v>14</v>
      </c>
      <c r="G51" s="43" t="s">
        <v>15</v>
      </c>
      <c r="H51" s="43" t="s">
        <v>16</v>
      </c>
    </row>
    <row r="52" spans="1:9" s="37" customFormat="1" ht="20.05" customHeight="1">
      <c r="A52" s="47">
        <v>15184593</v>
      </c>
      <c r="B52" s="44" t="s">
        <v>84</v>
      </c>
      <c r="C52" s="57" t="s">
        <v>88</v>
      </c>
      <c r="D52" s="58"/>
      <c r="E52" s="45">
        <v>441</v>
      </c>
      <c r="F52" s="45">
        <v>147</v>
      </c>
      <c r="G52" s="64">
        <v>852.6</v>
      </c>
      <c r="H52" s="64">
        <v>5.4391837499999998</v>
      </c>
      <c r="I52" s="36"/>
    </row>
    <row r="53" spans="1:9" s="37" customFormat="1" ht="20.05" customHeight="1">
      <c r="A53" s="47">
        <v>15184593</v>
      </c>
      <c r="B53" s="44" t="s">
        <v>85</v>
      </c>
      <c r="C53" s="57" t="s">
        <v>89</v>
      </c>
      <c r="D53" s="58"/>
      <c r="E53" s="45">
        <v>756</v>
      </c>
      <c r="F53" s="45">
        <v>252</v>
      </c>
      <c r="G53" s="64">
        <v>1461.6</v>
      </c>
      <c r="H53" s="64">
        <v>9.3243150000000004</v>
      </c>
      <c r="I53" s="36"/>
    </row>
    <row r="54" spans="1:9" s="37" customFormat="1" ht="20.05" customHeight="1">
      <c r="A54" s="47">
        <v>15184593</v>
      </c>
      <c r="B54" s="44" t="s">
        <v>86</v>
      </c>
      <c r="C54" s="57" t="s">
        <v>90</v>
      </c>
      <c r="D54" s="58"/>
      <c r="E54" s="45">
        <v>543</v>
      </c>
      <c r="F54" s="45">
        <v>181</v>
      </c>
      <c r="G54" s="64">
        <v>1049.8</v>
      </c>
      <c r="H54" s="64">
        <v>6.6972262499999999</v>
      </c>
      <c r="I54" s="36"/>
    </row>
    <row r="55" spans="1:9" s="37" customFormat="1" ht="20.05" customHeight="1">
      <c r="A55" s="47">
        <v>15184593</v>
      </c>
      <c r="B55" s="44" t="s">
        <v>87</v>
      </c>
      <c r="C55" s="57" t="s">
        <v>91</v>
      </c>
      <c r="D55" s="58"/>
      <c r="E55" s="45">
        <v>879</v>
      </c>
      <c r="F55" s="45">
        <v>293</v>
      </c>
      <c r="G55" s="64">
        <v>1699.3999999999999</v>
      </c>
      <c r="H55" s="64">
        <v>10.84136625</v>
      </c>
      <c r="I55" s="36"/>
    </row>
    <row r="56" spans="1:9" s="37" customFormat="1" ht="20.05" customHeight="1">
      <c r="A56" s="82">
        <v>15184594</v>
      </c>
      <c r="B56" s="83" t="s">
        <v>84</v>
      </c>
      <c r="C56" s="84" t="s">
        <v>88</v>
      </c>
      <c r="D56" s="85"/>
      <c r="E56" s="86">
        <v>156</v>
      </c>
      <c r="F56" s="86">
        <v>52</v>
      </c>
      <c r="G56" s="87">
        <v>301.59999999999997</v>
      </c>
      <c r="H56" s="87">
        <v>1.9240649999999999</v>
      </c>
      <c r="I56" s="36"/>
    </row>
    <row r="57" spans="1:9" s="37" customFormat="1" ht="20.05" customHeight="1">
      <c r="A57" s="82">
        <v>15184594</v>
      </c>
      <c r="B57" s="83" t="s">
        <v>85</v>
      </c>
      <c r="C57" s="84" t="s">
        <v>92</v>
      </c>
      <c r="D57" s="85"/>
      <c r="E57" s="86">
        <v>276</v>
      </c>
      <c r="F57" s="86">
        <v>92</v>
      </c>
      <c r="G57" s="87">
        <v>533.6</v>
      </c>
      <c r="H57" s="87">
        <v>3.404115</v>
      </c>
      <c r="I57" s="36"/>
    </row>
    <row r="58" spans="1:9" s="37" customFormat="1" ht="20.05" customHeight="1">
      <c r="A58" s="82">
        <v>15184594</v>
      </c>
      <c r="B58" s="83" t="s">
        <v>86</v>
      </c>
      <c r="C58" s="84" t="s">
        <v>92</v>
      </c>
      <c r="D58" s="85"/>
      <c r="E58" s="86">
        <v>198</v>
      </c>
      <c r="F58" s="86">
        <v>66</v>
      </c>
      <c r="G58" s="87">
        <v>382.8</v>
      </c>
      <c r="H58" s="87">
        <v>2.4420825000000002</v>
      </c>
      <c r="I58" s="36"/>
    </row>
    <row r="59" spans="1:9" s="37" customFormat="1" ht="20.05" customHeight="1">
      <c r="A59" s="82">
        <v>15184594</v>
      </c>
      <c r="B59" s="83" t="s">
        <v>87</v>
      </c>
      <c r="C59" s="84" t="s">
        <v>88</v>
      </c>
      <c r="D59" s="85"/>
      <c r="E59" s="86">
        <v>321</v>
      </c>
      <c r="F59" s="86">
        <v>107</v>
      </c>
      <c r="G59" s="87">
        <v>620.6</v>
      </c>
      <c r="H59" s="87">
        <v>3.9591337499999999</v>
      </c>
      <c r="I59" s="36"/>
    </row>
    <row r="60" spans="1:9" s="37" customFormat="1" ht="20.05" customHeight="1">
      <c r="A60" s="77">
        <v>15337128</v>
      </c>
      <c r="B60" s="78" t="s">
        <v>93</v>
      </c>
      <c r="C60" s="79" t="s">
        <v>79</v>
      </c>
      <c r="D60" s="80"/>
      <c r="E60" s="81">
        <v>312</v>
      </c>
      <c r="F60" s="81">
        <v>78</v>
      </c>
      <c r="G60" s="88">
        <v>756.6</v>
      </c>
      <c r="H60" s="88">
        <v>20.97</v>
      </c>
      <c r="I60" s="36"/>
    </row>
    <row r="61" spans="1:9" s="37" customFormat="1" ht="20.05" customHeight="1">
      <c r="A61" s="51"/>
      <c r="B61" s="44"/>
      <c r="C61" s="57" t="s">
        <v>34</v>
      </c>
      <c r="D61" s="58"/>
      <c r="E61" s="45">
        <f>SUM(E52:E60)</f>
        <v>3882</v>
      </c>
      <c r="F61" s="45">
        <f>SUM(F52:F60)</f>
        <v>1268</v>
      </c>
      <c r="G61" s="64">
        <f>SUM(G52:G60)</f>
        <v>7658.6000000000013</v>
      </c>
      <c r="H61" s="64">
        <f>SUM(H52:H60)</f>
        <v>65.001487499999996</v>
      </c>
      <c r="I61" s="36"/>
    </row>
    <row r="62" spans="1:9" ht="16.5" customHeight="1">
      <c r="A62" s="33"/>
      <c r="B62" s="21"/>
      <c r="C62" s="21"/>
      <c r="D62" s="21"/>
      <c r="E62" s="23"/>
      <c r="F62" s="23"/>
      <c r="G62" s="41"/>
      <c r="H62" s="41"/>
      <c r="I62" s="19"/>
    </row>
    <row r="63" spans="1:9" s="37" customFormat="1" ht="20.05" customHeight="1">
      <c r="A63" s="52"/>
      <c r="B63" s="52"/>
      <c r="C63" s="52"/>
      <c r="D63" s="52"/>
      <c r="E63" s="53"/>
      <c r="F63" s="53"/>
      <c r="G63" s="54"/>
      <c r="H63" s="54"/>
      <c r="I63" s="36"/>
    </row>
    <row r="64" spans="1:9" s="37" customFormat="1" ht="20.05" customHeight="1">
      <c r="A64" s="52"/>
      <c r="B64" s="52"/>
      <c r="C64" s="52"/>
      <c r="D64" s="52"/>
      <c r="E64" s="53"/>
      <c r="F64" s="53"/>
      <c r="G64" s="54"/>
      <c r="H64" s="54"/>
      <c r="I64" s="36"/>
    </row>
    <row r="65" spans="1:9" ht="16.5" customHeight="1">
      <c r="A65" s="33"/>
      <c r="B65" s="21"/>
      <c r="C65" s="21"/>
      <c r="D65" s="21"/>
      <c r="E65" s="23"/>
      <c r="F65" s="23"/>
      <c r="G65" s="41"/>
      <c r="H65" s="41"/>
      <c r="I65" s="19"/>
    </row>
    <row r="66" spans="1:9" ht="17.5" customHeight="1">
      <c r="A66" s="33"/>
      <c r="B66" s="21"/>
      <c r="C66" s="21"/>
      <c r="D66" s="21"/>
      <c r="E66" s="23"/>
      <c r="F66" s="23"/>
      <c r="G66" s="41"/>
      <c r="H66" s="41"/>
      <c r="I66" s="19"/>
    </row>
    <row r="67" spans="1:9">
      <c r="B67" s="25"/>
      <c r="C67" s="55" t="s">
        <v>22</v>
      </c>
      <c r="D67" s="55"/>
      <c r="E67" s="26">
        <f>SUM(E61,E48,E33,E23)</f>
        <v>18848</v>
      </c>
      <c r="F67" s="26">
        <f>SUM(F61,F48,F33,F23)</f>
        <v>8658</v>
      </c>
      <c r="G67" s="46">
        <f>SUM(G61,G48,G33,G23)</f>
        <v>37348.130000000005</v>
      </c>
      <c r="H67" s="46">
        <f>SUM(H61,H48,H33,H23)</f>
        <v>259.12195250000002</v>
      </c>
    </row>
    <row r="72" spans="1:9">
      <c r="E72" s="24"/>
    </row>
  </sheetData>
  <mergeCells count="41">
    <mergeCell ref="C61:D61"/>
    <mergeCell ref="C28:D28"/>
    <mergeCell ref="C29:D29"/>
    <mergeCell ref="C30:D30"/>
    <mergeCell ref="C31:D31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55:D55"/>
    <mergeCell ref="C45:D45"/>
    <mergeCell ref="C46:D46"/>
    <mergeCell ref="C47:D47"/>
    <mergeCell ref="C53:D53"/>
    <mergeCell ref="C54:D54"/>
    <mergeCell ref="A2:G2"/>
    <mergeCell ref="C16:D16"/>
    <mergeCell ref="B9:D9"/>
    <mergeCell ref="B10:C10"/>
    <mergeCell ref="C67:D67"/>
    <mergeCell ref="C20:D20"/>
    <mergeCell ref="C21:D21"/>
    <mergeCell ref="C23:D23"/>
    <mergeCell ref="C26:D26"/>
    <mergeCell ref="C33:D33"/>
    <mergeCell ref="C27:D27"/>
    <mergeCell ref="C32:D32"/>
    <mergeCell ref="C36:D36"/>
    <mergeCell ref="C37:D37"/>
    <mergeCell ref="C51:D51"/>
    <mergeCell ref="C52:D52"/>
    <mergeCell ref="C60:D60"/>
    <mergeCell ref="C48:D48"/>
    <mergeCell ref="C22:D22"/>
    <mergeCell ref="C44:D4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2024-09-18T04:47:41Z</dcterms:modified>
</cp:coreProperties>
</file>