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5" l="1"/>
  <c r="F32" i="5" l="1"/>
  <c r="E32" i="5"/>
  <c r="D32" i="5"/>
  <c r="F26" i="5"/>
  <c r="E26" i="5"/>
  <c r="D26" i="5"/>
  <c r="F62" i="5" l="1"/>
  <c r="E62" i="5"/>
  <c r="D62" i="5"/>
  <c r="F43" i="5"/>
  <c r="E43" i="5"/>
  <c r="D43" i="5"/>
  <c r="F64" i="5" l="1"/>
  <c r="F66" i="5" s="1"/>
  <c r="E64" i="5"/>
  <c r="F17" i="5" l="1"/>
  <c r="E66" i="5"/>
  <c r="E17" i="5" s="1"/>
  <c r="D66" i="5"/>
  <c r="D17" i="5" s="1"/>
</calcChain>
</file>

<file path=xl/sharedStrings.xml><?xml version="1.0" encoding="utf-8"?>
<sst xmlns="http://schemas.openxmlformats.org/spreadsheetml/2006/main" count="78" uniqueCount="64">
  <si>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</si>
  <si>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</si>
  <si>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</si>
  <si>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</si>
  <si>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</si>
  <si>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</si>
  <si>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</si>
  <si>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</si>
  <si>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</si>
  <si>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</si>
  <si>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</si>
  <si>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</si>
  <si>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</si>
  <si>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</si>
  <si>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</si>
  <si>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</si>
  <si>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</si>
  <si>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</si>
  <si>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</si>
  <si>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</si>
  <si>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</si>
  <si>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</si>
  <si>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</si>
  <si>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</si>
  <si>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</si>
  <si>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</si>
  <si>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</si>
  <si>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</si>
  <si>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</si>
  <si>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</si>
  <si>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</si>
  <si>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</si>
  <si>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</si>
  <si>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</si>
  <si>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SUB</t>
    <phoneticPr fontId="6" type="noConversion"/>
  </si>
  <si>
    <t>SUB</t>
    <phoneticPr fontId="6" type="noConversion"/>
  </si>
  <si>
    <t>YMJAW236936066</t>
    <phoneticPr fontId="6" type="noConversion"/>
  </si>
  <si>
    <t>FFAU1391303</t>
    <phoneticPr fontId="6" type="noConversion"/>
  </si>
  <si>
    <t>50</t>
    <phoneticPr fontId="6" type="noConversion"/>
  </si>
  <si>
    <t>50</t>
    <phoneticPr fontId="6" type="noConversion"/>
  </si>
  <si>
    <t>50</t>
    <phoneticPr fontId="6" type="noConversion"/>
  </si>
  <si>
    <t>02</t>
    <phoneticPr fontId="6" type="noConversion"/>
  </si>
  <si>
    <t>FSCU8016358</t>
    <phoneticPr fontId="6" type="noConversion"/>
  </si>
  <si>
    <t>02</t>
    <phoneticPr fontId="6" type="noConversion"/>
  </si>
  <si>
    <t>SEGU4526245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</si>
  <si>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</si>
  <si>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</si>
  <si>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</si>
  <si>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</si>
  <si>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</si>
  <si>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</si>
  <si>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</si>
  <si>
    <t>YMMU6752614</t>
    <phoneticPr fontId="6" type="noConversion"/>
  </si>
  <si>
    <t>FFAU1391303;FSCU8016358;SEGU4526245;YMMU6752614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</si>
  <si>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</si>
  <si>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</si>
  <si>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</si>
  <si>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</si>
  <si>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90</t>
    <phoneticPr fontId="6" type="noConversion"/>
  </si>
  <si>
    <t>10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</si>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</sst>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20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0" fontId="18" fillId="0" borderId="6" xfId="1" quotePrefix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 wrapText="1"/>
    </xf>
    <xf numFmtId="49" fontId="5" fillId="0" borderId="6" xfId="1" quotePrefix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18" fillId="0" borderId="6" xfId="1" applyNumberFormat="1" applyFont="1" applyBorder="1" applyAlignment="1">
      <alignment horizontal="center" vertical="top" wrapText="1"/>
    </xf>
    <xf numFmtId="49" fontId="19" fillId="0" borderId="6" xfId="1" quotePrefix="1" applyNumberFormat="1" applyFont="1" applyBorder="1" applyAlignment="1">
      <alignment horizontal="center" vertical="top"/>
    </xf>
    <xf numFmtId="0" fontId="19" fillId="0" borderId="6" xfId="1" quotePrefix="1" applyFont="1" applyBorder="1" applyAlignment="1">
      <alignment horizontal="center" vertical="top"/>
    </xf>
    <xf numFmtId="0" fontId="19" fillId="0" borderId="6" xfId="1" applyFont="1" applyBorder="1" applyAlignment="1">
      <alignment horizontal="center" vertical="top" wrapText="1"/>
    </xf>
    <xf numFmtId="177" fontId="19" fillId="0" borderId="6" xfId="1" applyNumberFormat="1" applyFont="1" applyBorder="1" applyAlignment="1">
      <alignment horizontal="center" vertical="top" wrapText="1"/>
    </xf>
    <xf numFmtId="49" fontId="5" fillId="3" borderId="6" xfId="1" quotePrefix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 wrapText="1"/>
    </xf>
    <xf numFmtId="177" fontId="18" fillId="3" borderId="6" xfId="1" applyNumberFormat="1" applyFont="1" applyFill="1" applyBorder="1" applyAlignment="1">
      <alignment horizontal="center" vertical="top" wrapText="1"/>
    </xf>
    <xf numFmtId="177" fontId="5" fillId="3" borderId="6" xfId="1" applyNumberFormat="1" applyFont="1" applyFill="1" applyBorder="1" applyAlignment="1">
      <alignment horizontal="center" vertical="top" wrapText="1"/>
    </xf>
    <xf numFmtId="0" fontId="5" fillId="3" borderId="6" xfId="1" quotePrefix="1" applyFont="1" applyFill="1" applyBorder="1" applyAlignment="1">
      <alignment horizontal="center" vertical="top"/>
    </xf>
    <xf numFmtId="0" fontId="5" fillId="3" borderId="7" xfId="1" applyFont="1" applyFill="1" applyBorder="1" applyAlignment="1">
      <alignment horizontal="center" vertical="top" wrapText="1"/>
    </xf>
    <xf numFmtId="2" fontId="5" fillId="3" borderId="6" xfId="1" applyNumberFormat="1" applyFont="1" applyFill="1" applyBorder="1" applyAlignment="1">
      <alignment horizontal="center" vertical="top" wrapText="1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25" zoomScaleNormal="100" workbookViewId="0">
      <selection activeCell="K62" sqref="K62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68" t="s">
        <v>0</v>
      </c>
      <c r="B1" s="68"/>
      <c r="C1" s="68"/>
      <c r="D1" s="68"/>
      <c r="E1" s="68"/>
      <c r="F1" s="68"/>
    </row>
    <row r="2" spans="1:6" ht="18">
      <c r="A2" s="4"/>
      <c r="B2" s="4"/>
      <c r="C2" s="1"/>
      <c r="D2" s="2"/>
      <c r="E2" s="2"/>
      <c r="F2" s="2"/>
    </row>
    <row r="3" spans="1:6" ht="15.75">
      <c r="A3" s="69" t="s">
        <v>1</v>
      </c>
      <c r="B3" s="69"/>
      <c r="C3" s="69"/>
      <c r="D3" s="69"/>
      <c r="E3" s="69"/>
      <c r="F3" s="69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65" t="s">
        <v>36</v>
      </c>
      <c r="C7" s="65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65" t="s">
        <v>53</v>
      </c>
      <c r="C9" s="65"/>
      <c r="D9" s="65"/>
      <c r="E9" s="65"/>
      <c r="F9" s="65"/>
    </row>
    <row r="10" spans="1:6" ht="15.75">
      <c r="A10" s="36"/>
      <c r="B10" s="66"/>
      <c r="C10" s="66"/>
      <c r="D10" s="66"/>
      <c r="E10" s="66"/>
      <c r="F10" s="66"/>
    </row>
    <row r="11" spans="1:6" ht="15.75">
      <c r="A11" s="36"/>
      <c r="B11" s="67"/>
      <c r="C11" s="67"/>
      <c r="D11" s="67"/>
      <c r="E11" s="67"/>
      <c r="F11" s="67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D66</f>
        <v>12000</v>
      </c>
      <c r="E17" s="30">
        <f>E66</f>
        <v>26810</v>
      </c>
      <c r="F17" s="33">
        <f>F66</f>
        <v>242.61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37</v>
      </c>
      <c r="B20" s="51" t="s">
        <v>38</v>
      </c>
      <c r="C20" s="34">
        <v>777256</v>
      </c>
      <c r="D20" s="21">
        <v>1100</v>
      </c>
      <c r="E20" s="48">
        <v>1650</v>
      </c>
      <c r="F20" s="32">
        <v>15.246</v>
      </c>
    </row>
    <row r="21" spans="1:6">
      <c r="A21" s="22"/>
      <c r="B21" s="51" t="s">
        <v>39</v>
      </c>
      <c r="C21" s="34">
        <v>777257</v>
      </c>
      <c r="D21" s="21">
        <v>550</v>
      </c>
      <c r="E21" s="48">
        <v>1430</v>
      </c>
      <c r="F21" s="32">
        <v>11.88</v>
      </c>
    </row>
    <row r="22" spans="1:6">
      <c r="A22" s="22"/>
      <c r="B22" s="51" t="s">
        <v>40</v>
      </c>
      <c r="C22" s="34">
        <v>777261</v>
      </c>
      <c r="D22" s="21">
        <v>550</v>
      </c>
      <c r="E22" s="48">
        <v>1210</v>
      </c>
      <c r="F22" s="32">
        <v>11.88</v>
      </c>
    </row>
    <row r="23" spans="1:6">
      <c r="A23" s="22"/>
      <c r="B23" s="58" t="s">
        <v>41</v>
      </c>
      <c r="C23" s="34">
        <v>777261</v>
      </c>
      <c r="D23" s="59">
        <v>900</v>
      </c>
      <c r="E23" s="60">
        <v>1350</v>
      </c>
      <c r="F23" s="61">
        <v>12.474</v>
      </c>
    </row>
    <row r="24" spans="1:6">
      <c r="A24" s="22"/>
      <c r="B24" s="58" t="s">
        <v>41</v>
      </c>
      <c r="C24" s="34">
        <v>777244</v>
      </c>
      <c r="D24" s="59">
        <v>450</v>
      </c>
      <c r="E24" s="60">
        <v>990</v>
      </c>
      <c r="F24" s="61">
        <v>9.7200000000000006</v>
      </c>
    </row>
    <row r="25" spans="1:6">
      <c r="A25" s="22"/>
      <c r="B25" s="58"/>
      <c r="C25" s="34"/>
      <c r="D25" s="59"/>
      <c r="E25" s="60"/>
      <c r="F25" s="61"/>
    </row>
    <row r="26" spans="1:6">
      <c r="A26" s="22"/>
      <c r="B26" s="58"/>
      <c r="C26" s="62" t="s">
        <v>35</v>
      </c>
      <c r="D26" s="59">
        <f>SUM(D20:D25)</f>
        <v>3550</v>
      </c>
      <c r="E26" s="64">
        <f>SUM(E20:E25)</f>
        <v>6630</v>
      </c>
      <c r="F26" s="64">
        <f>SUM(F20:F25)</f>
        <v>61.2</v>
      </c>
    </row>
    <row r="27" spans="1:6">
      <c r="A27" s="22"/>
      <c r="B27" s="58"/>
      <c r="C27" s="62"/>
      <c r="D27" s="59"/>
      <c r="E27" s="60"/>
      <c r="F27" s="61"/>
    </row>
    <row r="28" spans="1:6">
      <c r="A28" s="22" t="s">
        <v>42</v>
      </c>
      <c r="B28" s="58" t="s">
        <v>38</v>
      </c>
      <c r="C28" s="62">
        <v>777258</v>
      </c>
      <c r="D28" s="59">
        <v>825</v>
      </c>
      <c r="E28" s="60">
        <v>2475</v>
      </c>
      <c r="F28" s="61">
        <v>27.84</v>
      </c>
    </row>
    <row r="29" spans="1:6">
      <c r="A29" s="22"/>
      <c r="B29" s="58" t="s">
        <v>41</v>
      </c>
      <c r="C29" s="62">
        <v>777242</v>
      </c>
      <c r="D29" s="59">
        <v>450</v>
      </c>
      <c r="E29" s="60">
        <v>1170</v>
      </c>
      <c r="F29" s="61">
        <v>9.7200000000000006</v>
      </c>
    </row>
    <row r="30" spans="1:6">
      <c r="A30" s="22"/>
      <c r="B30" s="58" t="s">
        <v>43</v>
      </c>
      <c r="C30" s="62">
        <v>777243</v>
      </c>
      <c r="D30" s="59">
        <v>675</v>
      </c>
      <c r="E30" s="60">
        <v>2025</v>
      </c>
      <c r="F30" s="61">
        <v>22.78</v>
      </c>
    </row>
    <row r="31" spans="1:6">
      <c r="A31" s="22"/>
      <c r="B31" s="51"/>
      <c r="C31" s="34"/>
      <c r="D31" s="21"/>
      <c r="E31" s="48"/>
      <c r="F31" s="32"/>
    </row>
    <row r="32" spans="1:6">
      <c r="A32" s="22"/>
      <c r="B32" s="51"/>
      <c r="C32" s="34" t="s">
        <v>33</v>
      </c>
      <c r="D32" s="21">
        <f>SUM(D28:D31)</f>
        <v>1950</v>
      </c>
      <c r="E32" s="52">
        <f>SUM(E28:E31)</f>
        <v>5670</v>
      </c>
      <c r="F32" s="52">
        <f>SUM(F28:F31)</f>
        <v>60.34</v>
      </c>
    </row>
    <row r="33" spans="1:6">
      <c r="A33" s="22"/>
      <c r="B33" s="51"/>
      <c r="C33" s="34"/>
      <c r="D33" s="21"/>
      <c r="E33" s="52"/>
      <c r="F33" s="52"/>
    </row>
    <row r="34" spans="1:6">
      <c r="A34" s="22" t="s">
        <v>44</v>
      </c>
      <c r="B34" s="51" t="s">
        <v>45</v>
      </c>
      <c r="C34" s="34">
        <v>438236</v>
      </c>
      <c r="D34" s="21">
        <v>52</v>
      </c>
      <c r="E34" s="52">
        <v>135.19999999999999</v>
      </c>
      <c r="F34" s="52">
        <v>1</v>
      </c>
    </row>
    <row r="35" spans="1:6">
      <c r="A35" s="22"/>
      <c r="B35" s="51" t="s">
        <v>46</v>
      </c>
      <c r="C35" s="34">
        <v>438236</v>
      </c>
      <c r="D35" s="21">
        <v>431</v>
      </c>
      <c r="E35" s="52">
        <v>1120.5999999999999</v>
      </c>
      <c r="F35" s="52">
        <v>8.86</v>
      </c>
    </row>
    <row r="36" spans="1:6">
      <c r="A36" s="22"/>
      <c r="B36" s="51" t="s">
        <v>47</v>
      </c>
      <c r="C36" s="34">
        <v>438236</v>
      </c>
      <c r="D36" s="21">
        <v>387</v>
      </c>
      <c r="E36" s="52">
        <v>1006.2</v>
      </c>
      <c r="F36" s="52">
        <v>7.98</v>
      </c>
    </row>
    <row r="37" spans="1:6">
      <c r="A37" s="22"/>
      <c r="B37" s="51" t="s">
        <v>48</v>
      </c>
      <c r="C37" s="34">
        <v>438236</v>
      </c>
      <c r="D37" s="21">
        <v>192</v>
      </c>
      <c r="E37" s="52">
        <v>499.2</v>
      </c>
      <c r="F37" s="52">
        <v>4</v>
      </c>
    </row>
    <row r="38" spans="1:6">
      <c r="A38" s="22"/>
      <c r="B38" s="51" t="s">
        <v>38</v>
      </c>
      <c r="C38" s="34">
        <v>438236</v>
      </c>
      <c r="D38" s="21">
        <v>324</v>
      </c>
      <c r="E38" s="52">
        <v>842.4</v>
      </c>
      <c r="F38" s="52">
        <v>6.64</v>
      </c>
    </row>
    <row r="39" spans="1:6">
      <c r="A39" s="22"/>
      <c r="B39" s="51" t="s">
        <v>49</v>
      </c>
      <c r="C39" s="34">
        <v>438236</v>
      </c>
      <c r="D39" s="21">
        <v>545</v>
      </c>
      <c r="E39" s="52">
        <v>1417</v>
      </c>
      <c r="F39" s="52">
        <v>11.14</v>
      </c>
    </row>
    <row r="40" spans="1:6">
      <c r="A40" s="22"/>
      <c r="B40" s="51" t="s">
        <v>50</v>
      </c>
      <c r="C40" s="34">
        <v>438236</v>
      </c>
      <c r="D40" s="21">
        <v>573</v>
      </c>
      <c r="E40" s="52">
        <v>1489.8</v>
      </c>
      <c r="F40" s="52">
        <v>11.77</v>
      </c>
    </row>
    <row r="41" spans="1:6">
      <c r="A41" s="22"/>
      <c r="B41" s="51" t="s">
        <v>51</v>
      </c>
      <c r="C41" s="34">
        <v>438236</v>
      </c>
      <c r="D41" s="21">
        <v>296</v>
      </c>
      <c r="E41" s="52">
        <v>769.6</v>
      </c>
      <c r="F41" s="52">
        <v>6.17</v>
      </c>
    </row>
    <row r="42" spans="1:6">
      <c r="A42" s="22"/>
      <c r="B42" s="51"/>
      <c r="C42" s="34"/>
      <c r="D42" s="21"/>
      <c r="E42" s="52"/>
      <c r="F42" s="52"/>
    </row>
    <row r="43" spans="1:6">
      <c r="A43" s="22"/>
      <c r="B43" s="51"/>
      <c r="C43" s="34" t="s">
        <v>34</v>
      </c>
      <c r="D43" s="21">
        <f>SUM(D34:D42)</f>
        <v>2800</v>
      </c>
      <c r="E43" s="52">
        <f>SUM(E34:E42)</f>
        <v>7280.0000000000009</v>
      </c>
      <c r="F43" s="21">
        <f>SUM(F34:F42)</f>
        <v>57.56</v>
      </c>
    </row>
    <row r="44" spans="1:6">
      <c r="A44" s="22"/>
      <c r="B44" s="51"/>
      <c r="C44" s="34"/>
      <c r="D44" s="21"/>
      <c r="E44" s="52"/>
      <c r="F44" s="52"/>
    </row>
    <row r="45" spans="1:6">
      <c r="A45" s="63" t="s">
        <v>52</v>
      </c>
      <c r="B45" s="58" t="s">
        <v>54</v>
      </c>
      <c r="C45" s="62">
        <v>438237</v>
      </c>
      <c r="D45" s="59">
        <v>217</v>
      </c>
      <c r="E45" s="64">
        <v>455.7</v>
      </c>
      <c r="F45" s="64">
        <v>4.33</v>
      </c>
    </row>
    <row r="46" spans="1:6">
      <c r="A46" s="63"/>
      <c r="B46" s="58" t="s">
        <v>55</v>
      </c>
      <c r="C46" s="62">
        <v>438237</v>
      </c>
      <c r="D46" s="59">
        <v>309</v>
      </c>
      <c r="E46" s="64">
        <v>648.9</v>
      </c>
      <c r="F46" s="64">
        <v>6.15</v>
      </c>
    </row>
    <row r="47" spans="1:6">
      <c r="A47" s="63"/>
      <c r="B47" s="58" t="s">
        <v>56</v>
      </c>
      <c r="C47" s="62">
        <v>438237</v>
      </c>
      <c r="D47" s="59">
        <v>154</v>
      </c>
      <c r="E47" s="64">
        <v>323.39999999999998</v>
      </c>
      <c r="F47" s="64">
        <v>3.04</v>
      </c>
    </row>
    <row r="48" spans="1:6">
      <c r="A48" s="63"/>
      <c r="B48" s="58" t="s">
        <v>57</v>
      </c>
      <c r="C48" s="62">
        <v>438237</v>
      </c>
      <c r="D48" s="59">
        <v>88</v>
      </c>
      <c r="E48" s="64">
        <v>184.8</v>
      </c>
      <c r="F48" s="64">
        <v>1.74</v>
      </c>
    </row>
    <row r="49" spans="1:6">
      <c r="A49" s="63"/>
      <c r="B49" s="58" t="s">
        <v>38</v>
      </c>
      <c r="C49" s="62">
        <v>438237</v>
      </c>
      <c r="D49" s="59">
        <v>322</v>
      </c>
      <c r="E49" s="64">
        <v>676.2</v>
      </c>
      <c r="F49" s="64">
        <v>6.35</v>
      </c>
    </row>
    <row r="50" spans="1:6">
      <c r="A50" s="63"/>
      <c r="B50" s="58" t="s">
        <v>49</v>
      </c>
      <c r="C50" s="62">
        <v>438237</v>
      </c>
      <c r="D50" s="59">
        <v>318</v>
      </c>
      <c r="E50" s="64">
        <v>667.8</v>
      </c>
      <c r="F50" s="64">
        <v>6.28</v>
      </c>
    </row>
    <row r="51" spans="1:6">
      <c r="A51" s="63"/>
      <c r="B51" s="58" t="s">
        <v>50</v>
      </c>
      <c r="C51" s="62">
        <v>438237</v>
      </c>
      <c r="D51" s="59">
        <v>324</v>
      </c>
      <c r="E51" s="64">
        <v>680.4</v>
      </c>
      <c r="F51" s="64">
        <v>6.47</v>
      </c>
    </row>
    <row r="52" spans="1:6">
      <c r="A52" s="63"/>
      <c r="B52" s="58" t="s">
        <v>58</v>
      </c>
      <c r="C52" s="62">
        <v>438237</v>
      </c>
      <c r="D52" s="59">
        <v>168</v>
      </c>
      <c r="E52" s="64">
        <v>352.8</v>
      </c>
      <c r="F52" s="64">
        <v>3.32</v>
      </c>
    </row>
    <row r="53" spans="1:6">
      <c r="A53" s="63"/>
      <c r="B53" s="58" t="s">
        <v>59</v>
      </c>
      <c r="C53" s="62">
        <v>438242</v>
      </c>
      <c r="D53" s="59">
        <v>170</v>
      </c>
      <c r="E53" s="64">
        <v>306</v>
      </c>
      <c r="F53" s="64">
        <v>2.44</v>
      </c>
    </row>
    <row r="54" spans="1:6">
      <c r="A54" s="63"/>
      <c r="B54" s="58" t="s">
        <v>46</v>
      </c>
      <c r="C54" s="62">
        <v>438242</v>
      </c>
      <c r="D54" s="59">
        <v>396</v>
      </c>
      <c r="E54" s="64">
        <v>712.8</v>
      </c>
      <c r="F54" s="64">
        <v>5.68</v>
      </c>
    </row>
    <row r="55" spans="1:6">
      <c r="A55" s="63"/>
      <c r="B55" s="58" t="s">
        <v>56</v>
      </c>
      <c r="C55" s="62">
        <v>438242</v>
      </c>
      <c r="D55" s="59">
        <v>192</v>
      </c>
      <c r="E55" s="64">
        <v>345.6</v>
      </c>
      <c r="F55" s="64">
        <v>2.76</v>
      </c>
    </row>
    <row r="56" spans="1:6">
      <c r="A56" s="63"/>
      <c r="B56" s="58" t="s">
        <v>48</v>
      </c>
      <c r="C56" s="62">
        <v>438242</v>
      </c>
      <c r="D56" s="59">
        <v>288</v>
      </c>
      <c r="E56" s="64">
        <v>518.4</v>
      </c>
      <c r="F56" s="64">
        <v>4.13</v>
      </c>
    </row>
    <row r="57" spans="1:6">
      <c r="A57" s="63"/>
      <c r="B57" s="58" t="s">
        <v>60</v>
      </c>
      <c r="C57" s="62">
        <v>438242</v>
      </c>
      <c r="D57" s="59">
        <v>62</v>
      </c>
      <c r="E57" s="64">
        <v>111.6</v>
      </c>
      <c r="F57" s="64">
        <v>0.89</v>
      </c>
    </row>
    <row r="58" spans="1:6">
      <c r="A58" s="63"/>
      <c r="B58" s="58" t="s">
        <v>61</v>
      </c>
      <c r="C58" s="62">
        <v>438242</v>
      </c>
      <c r="D58" s="59">
        <v>118</v>
      </c>
      <c r="E58" s="64">
        <v>212.4</v>
      </c>
      <c r="F58" s="64">
        <v>1.69</v>
      </c>
    </row>
    <row r="59" spans="1:6">
      <c r="A59" s="63"/>
      <c r="B59" s="58" t="s">
        <v>62</v>
      </c>
      <c r="C59" s="62">
        <v>438242</v>
      </c>
      <c r="D59" s="59">
        <v>352</v>
      </c>
      <c r="E59" s="64">
        <v>633.6</v>
      </c>
      <c r="F59" s="64">
        <v>5.05</v>
      </c>
    </row>
    <row r="60" spans="1:6">
      <c r="A60" s="63"/>
      <c r="B60" s="58" t="s">
        <v>63</v>
      </c>
      <c r="C60" s="62">
        <v>438242</v>
      </c>
      <c r="D60" s="59">
        <v>222</v>
      </c>
      <c r="E60" s="64">
        <v>399.6</v>
      </c>
      <c r="F60" s="64">
        <v>3.19</v>
      </c>
    </row>
    <row r="61" spans="1:6">
      <c r="A61" s="22"/>
      <c r="B61" s="54"/>
      <c r="C61" s="55"/>
      <c r="D61" s="56"/>
      <c r="E61" s="57"/>
      <c r="F61" s="57"/>
    </row>
    <row r="62" spans="1:6">
      <c r="A62" s="22"/>
      <c r="B62" s="49"/>
      <c r="C62" s="34" t="s">
        <v>33</v>
      </c>
      <c r="D62" s="50">
        <f>SUM(D45:D61)</f>
        <v>3700</v>
      </c>
      <c r="E62" s="53">
        <f>SUM(E45:E61)</f>
        <v>7230.0000000000009</v>
      </c>
      <c r="F62" s="53">
        <f>SUM(F45:F60)</f>
        <v>63.509999999999991</v>
      </c>
    </row>
    <row r="63" spans="1:6">
      <c r="A63" s="22"/>
      <c r="B63" s="34"/>
      <c r="C63" s="34"/>
      <c r="D63" s="21"/>
      <c r="E63" s="21"/>
      <c r="F63" s="21"/>
    </row>
    <row r="64" spans="1:6">
      <c r="A64" s="35"/>
      <c r="B64" s="44"/>
      <c r="C64" s="47" t="s">
        <v>31</v>
      </c>
      <c r="D64" s="45">
        <f>SUM(D62,D43,D32,D26)</f>
        <v>12000</v>
      </c>
      <c r="E64" s="46">
        <f>SUM(E62,E43,E32,E26)</f>
        <v>26810</v>
      </c>
      <c r="F64" s="46">
        <f>SUM(F62,F43,F32,F26)</f>
        <v>242.61</v>
      </c>
    </row>
    <row r="65" spans="1:6" ht="15">
      <c r="A65" s="23"/>
      <c r="B65" s="23"/>
      <c r="C65" s="2"/>
      <c r="D65" s="2"/>
      <c r="E65" s="31"/>
      <c r="F65" s="31"/>
    </row>
    <row r="66" spans="1:6" ht="15.75">
      <c r="A66" s="2"/>
      <c r="B66" s="2"/>
      <c r="C66" s="43" t="s">
        <v>30</v>
      </c>
      <c r="D66" s="41">
        <f>SUM(D64)</f>
        <v>12000</v>
      </c>
      <c r="E66" s="42">
        <f>SUM(E64)</f>
        <v>26810</v>
      </c>
      <c r="F66" s="42">
        <f>SUM(F64)</f>
        <v>242.61</v>
      </c>
    </row>
    <row r="67" spans="1:6" ht="15">
      <c r="A67" s="2"/>
      <c r="B67" s="2"/>
      <c r="C67" s="38"/>
      <c r="D67" s="39"/>
      <c r="E67" s="40"/>
      <c r="F67" s="40"/>
    </row>
    <row r="68" spans="1:6" ht="15">
      <c r="A68" s="24" t="s">
        <v>17</v>
      </c>
      <c r="B68" s="24"/>
      <c r="C68" s="24"/>
      <c r="D68" s="2"/>
      <c r="E68" s="2"/>
      <c r="F68" s="31"/>
    </row>
    <row r="69" spans="1:6" ht="15">
      <c r="A69" s="25" t="s">
        <v>18</v>
      </c>
      <c r="B69" s="25"/>
      <c r="C69" s="26" t="s">
        <v>19</v>
      </c>
      <c r="D69" s="26"/>
      <c r="E69" s="26"/>
      <c r="F69" s="31"/>
    </row>
    <row r="70" spans="1:6" ht="15">
      <c r="A70" s="27" t="s">
        <v>20</v>
      </c>
      <c r="B70" s="27"/>
      <c r="C70" s="26" t="s">
        <v>21</v>
      </c>
      <c r="D70" s="26"/>
      <c r="E70" s="26"/>
      <c r="F70" s="31"/>
    </row>
    <row r="71" spans="1:6" ht="15">
      <c r="A71" s="10" t="s">
        <v>22</v>
      </c>
      <c r="B71" s="10"/>
      <c r="C71" s="28" t="s">
        <v>23</v>
      </c>
      <c r="D71" s="28"/>
      <c r="E71" s="28"/>
      <c r="F71" s="2"/>
    </row>
    <row r="72" spans="1:6">
      <c r="A72" s="2"/>
      <c r="B72" s="2"/>
      <c r="C72" s="2"/>
      <c r="D72" s="2"/>
      <c r="E72" s="2"/>
      <c r="F72" s="2"/>
    </row>
    <row r="73" spans="1:6" ht="15">
      <c r="A73" s="29" t="s">
        <v>24</v>
      </c>
      <c r="B73" s="29"/>
      <c r="C73" s="2"/>
      <c r="D73" s="2"/>
      <c r="E73" s="2"/>
      <c r="F73" s="2"/>
    </row>
    <row r="74" spans="1:6" ht="15">
      <c r="A74" s="25" t="s">
        <v>18</v>
      </c>
      <c r="B74" s="25"/>
      <c r="C74" s="2" t="s">
        <v>25</v>
      </c>
      <c r="D74" s="2"/>
      <c r="E74" s="2"/>
      <c r="F74" s="2"/>
    </row>
    <row r="75" spans="1:6" ht="15">
      <c r="A75" s="27" t="s">
        <v>20</v>
      </c>
      <c r="B75" s="27"/>
      <c r="C75" s="2" t="s">
        <v>26</v>
      </c>
      <c r="D75" s="2"/>
      <c r="E75" s="2"/>
      <c r="F75" s="2"/>
    </row>
    <row r="76" spans="1:6" ht="15">
      <c r="A76" s="10" t="s">
        <v>22</v>
      </c>
      <c r="B76" s="10"/>
      <c r="C76" s="2" t="s">
        <v>27</v>
      </c>
    </row>
    <row r="77" spans="1:6" ht="12.75" customHeight="1"/>
    <row r="78" spans="1:6" ht="15">
      <c r="A78" s="27" t="s">
        <v>28</v>
      </c>
      <c r="B78" s="27"/>
      <c r="C78" s="27"/>
      <c r="D78" s="27"/>
      <c r="E78" s="27"/>
      <c r="F78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69" r:id="rId1" display="mailto:Sandy.Sanford@NRSOnline.Com"/>
    <hyperlink ref="C70" r:id="rId2" display="mailto:Rick.Cormier@NRSOnline.Com"/>
    <hyperlink ref="C71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2024-08-20T10:56:50Z</dcterms:modified>
</cp:coreProperties>
</file>