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67" i="7" l="1"/>
  <c r="G67" i="7"/>
  <c r="F67" i="7"/>
  <c r="E67" i="7"/>
  <c r="H47" i="7" l="1"/>
  <c r="G47" i="7"/>
  <c r="F47" i="7"/>
  <c r="E47" i="7"/>
  <c r="H63" i="7"/>
  <c r="G63" i="7"/>
  <c r="F63" i="7"/>
  <c r="E63" i="7"/>
  <c r="H52" i="7"/>
  <c r="G52" i="7"/>
  <c r="F52" i="7"/>
  <c r="E52" i="7"/>
  <c r="H40" i="7" l="1"/>
  <c r="G40" i="7"/>
  <c r="F40" i="7"/>
  <c r="E40" i="7"/>
  <c r="H34" i="7" l="1"/>
  <c r="G34" i="7"/>
  <c r="F34" i="7"/>
  <c r="E34" i="7"/>
  <c r="H23" i="7" l="1"/>
  <c r="G23" i="7"/>
  <c r="F23" i="7"/>
  <c r="E23" i="7"/>
  <c r="H29" i="7" l="1"/>
  <c r="G29" i="7"/>
  <c r="F29" i="7"/>
  <c r="E29" i="7"/>
  <c r="G16" i="7" l="1"/>
  <c r="E16" i="7"/>
  <c r="F16" i="7"/>
  <c r="H16" i="7"/>
</calcChain>
</file>

<file path=xl/sharedStrings.xml><?xml version="1.0" encoding="utf-8"?>
<sst xmlns="http://schemas.openxmlformats.org/spreadsheetml/2006/main" count="156" uniqueCount="79">
  <si>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</si>
  <si>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</si>
  <si>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</si>
  <si>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</si>
  <si>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</si>
  <si>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</si>
  <si>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</si>
  <si>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</si>
  <si>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</si>
  <si>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</si>
  <si>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</si>
  <si>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</si>
  <si>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</si>
  <si>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</si>
  <si>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</si>
  <si>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</si>
  <si>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</si>
  <si>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</si>
  <si>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</si>
  <si>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</si>
  <si>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</si>
  <si>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</si>
  <si>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</si>
  <si>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</si>
  <si>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</si>
  <si>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</si>
  <si>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</si>
  <si>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SHANGHAI,CHINA</t>
    <phoneticPr fontId="1" type="noConversion"/>
  </si>
  <si>
    <t>Cartons
(CTNS)</t>
    <phoneticPr fontId="3" type="noConversion"/>
  </si>
  <si>
    <t>LOS ANGELES, CA</t>
    <phoneticPr fontId="3" type="noConversion"/>
  </si>
  <si>
    <t>40HQ-1</t>
    <phoneticPr fontId="3" type="noConversion"/>
  </si>
  <si>
    <t>40HQ-1</t>
    <phoneticPr fontId="3" type="noConversion"/>
  </si>
  <si>
    <t>40HQ-1</t>
    <phoneticPr fontId="3" type="noConversion"/>
  </si>
  <si>
    <t>SUB</t>
    <phoneticPr fontId="1" type="noConversion"/>
  </si>
  <si>
    <t>SUB</t>
    <phoneticPr fontId="1" type="noConversion"/>
  </si>
  <si>
    <t>45HQ-1</t>
    <phoneticPr fontId="3" type="noConversion"/>
  </si>
  <si>
    <t>45HQ-1</t>
    <phoneticPr fontId="3" type="noConversion"/>
  </si>
  <si>
    <t>45HQ-1</t>
    <phoneticPr fontId="3" type="noConversion"/>
  </si>
  <si>
    <t>MEDUVK181927</t>
    <phoneticPr fontId="1" type="noConversion"/>
  </si>
  <si>
    <t>GERD MAERSK/436N</t>
    <phoneticPr fontId="1" type="noConversion"/>
  </si>
  <si>
    <t>15300543;15300544</t>
    <phoneticPr fontId="1" type="noConversion"/>
  </si>
  <si>
    <t>FBLU0124576</t>
    <phoneticPr fontId="1" type="noConversion"/>
  </si>
  <si>
    <t>FX33193890</t>
    <phoneticPr fontId="1" type="noConversion"/>
  </si>
  <si>
    <t>KL63RC6384-SM</t>
  </si>
  <si>
    <t>KL63RC6384-MD</t>
  </si>
  <si>
    <t xml:space="preserve"> Grey Rectangular Cuddler - S</t>
    <phoneticPr fontId="1" type="noConversion"/>
  </si>
  <si>
    <t>MSMU4807506</t>
    <phoneticPr fontId="1" type="noConversion"/>
  </si>
  <si>
    <t>FX33151394</t>
    <phoneticPr fontId="1" type="noConversion"/>
  </si>
  <si>
    <t>KL63RC6384-LG</t>
  </si>
  <si>
    <t>FF MD Rectangular Cuddler</t>
    <phoneticPr fontId="1" type="noConversion"/>
  </si>
  <si>
    <t>FF MD Rectangular Cuddler</t>
    <phoneticPr fontId="1" type="noConversion"/>
  </si>
  <si>
    <t>MSMU8190644</t>
    <phoneticPr fontId="1" type="noConversion"/>
  </si>
  <si>
    <t>FX33193895</t>
    <phoneticPr fontId="1" type="noConversion"/>
  </si>
  <si>
    <t>KL63RC6384-LG</t>
    <phoneticPr fontId="1" type="noConversion"/>
  </si>
  <si>
    <t xml:space="preserve"> FF LG Rectangular Cuddler</t>
    <phoneticPr fontId="1" type="noConversion"/>
  </si>
  <si>
    <t>MSMU6448658</t>
    <phoneticPr fontId="1" type="noConversion"/>
  </si>
  <si>
    <t>FX33193877</t>
    <phoneticPr fontId="1" type="noConversion"/>
  </si>
  <si>
    <t>KL63RC6385-SM</t>
  </si>
  <si>
    <t xml:space="preserve"> FF LG Rectangular Cuddler</t>
    <phoneticPr fontId="1" type="noConversion"/>
  </si>
  <si>
    <t>MEDU9513455</t>
    <phoneticPr fontId="1" type="noConversion"/>
  </si>
  <si>
    <t>FX33174000</t>
    <phoneticPr fontId="1" type="noConversion"/>
  </si>
  <si>
    <t>KL63RC6385-MD</t>
  </si>
  <si>
    <t>KL63RC6385-LG</t>
  </si>
  <si>
    <t xml:space="preserve"> FF SM Rectangular Cuddler</t>
    <phoneticPr fontId="1" type="noConversion"/>
  </si>
  <si>
    <t xml:space="preserve"> FF SM Rectangular Cuddler</t>
    <phoneticPr fontId="1" type="noConversion"/>
  </si>
  <si>
    <t>Brown Rectangular Cuddler - M</t>
    <phoneticPr fontId="1" type="noConversion"/>
  </si>
  <si>
    <t xml:space="preserve"> Brown Rectangular Cuddler - L</t>
    <phoneticPr fontId="1" type="noConversion"/>
  </si>
  <si>
    <t>PGMU9507753</t>
    <phoneticPr fontId="1" type="noConversion"/>
  </si>
  <si>
    <t>FX33173768</t>
    <phoneticPr fontId="1" type="noConversion"/>
  </si>
  <si>
    <t>KL63RC6385-LG</t>
    <phoneticPr fontId="1" type="noConversion"/>
  </si>
  <si>
    <t>MEDU9532943</t>
    <phoneticPr fontId="1" type="noConversion"/>
  </si>
  <si>
    <t>FX33173767</t>
    <phoneticPr fontId="1" type="noConversion"/>
  </si>
  <si>
    <t xml:space="preserve"> Brown Rectangular Cuddler - L</t>
    <phoneticPr fontId="1" type="noConversion"/>
  </si>
  <si>
    <t>Grey Rectangular Cuddler - S</t>
    <phoneticPr fontId="1" type="noConversion"/>
  </si>
  <si>
    <t xml:space="preserve"> FF MD Rectangular Cuddler</t>
    <phoneticPr fontId="1" type="noConversion"/>
  </si>
  <si>
    <t xml:space="preserve"> FF LG Rectangular Cuddler</t>
    <phoneticPr fontId="1" type="noConversion"/>
  </si>
  <si>
    <t>FF SM Rectangular Cuddler</t>
    <phoneticPr fontId="1" type="noConversion"/>
  </si>
  <si>
    <t xml:space="preserve"> Brown Rectangular Cuddler - M</t>
    <phoneticPr fontId="1" type="noConversion"/>
  </si>
  <si>
    <t>09/30/2024-10/05/2024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</si>
</sst>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/>
    </xf>
    <xf numFmtId="177" fontId="26" fillId="24" borderId="2" xfId="44" applyNumberFormat="1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180" fontId="26" fillId="0" borderId="2" xfId="44" applyNumberFormat="1" applyFont="1" applyFill="1" applyBorder="1" applyAlignment="1">
      <alignment horizont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2" fontId="26" fillId="24" borderId="2" xfId="44" applyNumberFormat="1" applyFont="1" applyFill="1" applyBorder="1" applyAlignment="1">
      <alignment horizontal="center" vertical="center" wrapText="1"/>
    </xf>
    <xf numFmtId="0" fontId="26" fillId="24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49" fontId="26" fillId="0" borderId="1" xfId="44" applyNumberFormat="1" applyFont="1" applyFill="1" applyBorder="1" applyAlignment="1">
      <alignment horizontal="left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34" fillId="0" borderId="2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2"/>
  <sheetViews>
    <sheetView tabSelected="1" topLeftCell="A2" zoomScaleNormal="100" workbookViewId="0">
      <selection activeCell="L25" sqref="L2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5" t="s">
        <v>4</v>
      </c>
      <c r="B2" s="65"/>
      <c r="C2" s="65"/>
      <c r="D2" s="65"/>
      <c r="E2" s="65"/>
      <c r="F2" s="65"/>
      <c r="G2" s="65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67" t="s">
        <v>40</v>
      </c>
      <c r="C9" s="67"/>
      <c r="D9" s="67"/>
      <c r="E9" s="5"/>
      <c r="F9" s="6"/>
      <c r="G9" s="6"/>
      <c r="H9" s="6"/>
    </row>
    <row r="10" spans="1:9" ht="17.45" customHeight="1">
      <c r="A10" s="6" t="s">
        <v>18</v>
      </c>
      <c r="B10" s="68" t="s">
        <v>78</v>
      </c>
      <c r="C10" s="68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39</v>
      </c>
      <c r="C12" s="7"/>
      <c r="D12" s="6"/>
      <c r="E12" s="6" t="s">
        <v>5</v>
      </c>
      <c r="F12" s="66" t="s">
        <v>38</v>
      </c>
      <c r="G12" s="66"/>
      <c r="H12" s="5"/>
    </row>
    <row r="13" spans="1:9" ht="17.45" customHeight="1">
      <c r="A13" s="6" t="s">
        <v>6</v>
      </c>
      <c r="B13" s="35" t="s">
        <v>27</v>
      </c>
      <c r="C13" s="35"/>
      <c r="D13" s="6"/>
      <c r="E13" s="6" t="s">
        <v>24</v>
      </c>
      <c r="F13" s="28"/>
      <c r="G13" s="30">
        <v>45543</v>
      </c>
      <c r="H13" s="51"/>
    </row>
    <row r="14" spans="1:9" ht="17.45" customHeight="1">
      <c r="A14" s="6" t="s">
        <v>7</v>
      </c>
      <c r="B14" s="35" t="s">
        <v>29</v>
      </c>
      <c r="C14" s="35"/>
      <c r="D14" s="6"/>
      <c r="E14" s="6" t="s">
        <v>25</v>
      </c>
      <c r="F14" s="8"/>
      <c r="G14" s="31">
        <v>45563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2" t="s">
        <v>8</v>
      </c>
      <c r="D16" s="62"/>
      <c r="E16" s="16">
        <f>E67</f>
        <v>14872</v>
      </c>
      <c r="F16" s="16">
        <f>F67</f>
        <v>7436</v>
      </c>
      <c r="G16" s="40">
        <f>G67</f>
        <v>25800.799999999996</v>
      </c>
      <c r="H16" s="40">
        <f>H67</f>
        <v>480.57031999999992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1"/>
      <c r="H17" s="41"/>
      <c r="I17" s="19"/>
    </row>
    <row r="18" spans="1:9" ht="12.6" customHeight="1">
      <c r="A18" s="33"/>
      <c r="B18" s="21"/>
      <c r="C18" s="21"/>
      <c r="D18" s="21"/>
      <c r="E18" s="22"/>
      <c r="F18" s="23"/>
      <c r="G18" s="41"/>
      <c r="H18" s="41"/>
      <c r="I18" s="19"/>
    </row>
    <row r="19" spans="1:9" ht="27" customHeight="1">
      <c r="A19" s="3" t="s">
        <v>9</v>
      </c>
      <c r="B19" s="27" t="s">
        <v>41</v>
      </c>
      <c r="C19" s="34" t="s">
        <v>26</v>
      </c>
      <c r="D19" s="3" t="s">
        <v>42</v>
      </c>
      <c r="E19" s="4"/>
      <c r="F19" s="17" t="s">
        <v>10</v>
      </c>
      <c r="G19" s="42"/>
      <c r="H19" s="42" t="s">
        <v>31</v>
      </c>
      <c r="I19" s="19"/>
    </row>
    <row r="20" spans="1:9" ht="28.15" customHeight="1">
      <c r="A20" s="38" t="s">
        <v>11</v>
      </c>
      <c r="B20" s="38" t="s">
        <v>12</v>
      </c>
      <c r="C20" s="62" t="s">
        <v>20</v>
      </c>
      <c r="D20" s="62"/>
      <c r="E20" s="2" t="s">
        <v>13</v>
      </c>
      <c r="F20" s="18" t="s">
        <v>28</v>
      </c>
      <c r="G20" s="43" t="s">
        <v>15</v>
      </c>
      <c r="H20" s="43" t="s">
        <v>16</v>
      </c>
    </row>
    <row r="21" spans="1:9" s="37" customFormat="1" ht="20.100000000000001" customHeight="1">
      <c r="A21" s="49">
        <v>15300543</v>
      </c>
      <c r="B21" s="44" t="s">
        <v>43</v>
      </c>
      <c r="C21" s="60" t="s">
        <v>45</v>
      </c>
      <c r="D21" s="61"/>
      <c r="E21" s="45">
        <v>2278</v>
      </c>
      <c r="F21" s="45">
        <v>1139</v>
      </c>
      <c r="G21" s="47">
        <v>2483.02</v>
      </c>
      <c r="H21" s="47">
        <v>38.953800000000001</v>
      </c>
      <c r="I21" s="36"/>
    </row>
    <row r="22" spans="1:9" s="37" customFormat="1" ht="20.100000000000001" customHeight="1">
      <c r="A22" s="49">
        <v>15300543</v>
      </c>
      <c r="B22" s="44" t="s">
        <v>44</v>
      </c>
      <c r="C22" s="60" t="s">
        <v>49</v>
      </c>
      <c r="D22" s="61"/>
      <c r="E22" s="45">
        <v>804</v>
      </c>
      <c r="F22" s="45">
        <v>402</v>
      </c>
      <c r="G22" s="47">
        <v>1338.66</v>
      </c>
      <c r="H22" s="47">
        <v>25.326000000000001</v>
      </c>
      <c r="I22" s="36"/>
    </row>
    <row r="23" spans="1:9" ht="17.45" customHeight="1">
      <c r="A23" s="32"/>
      <c r="B23" s="38"/>
      <c r="C23" s="63" t="s">
        <v>23</v>
      </c>
      <c r="D23" s="64"/>
      <c r="E23" s="16">
        <f>SUM(E21:E22)</f>
        <v>3082</v>
      </c>
      <c r="F23" s="16">
        <f>SUM(F21:F22)</f>
        <v>1541</v>
      </c>
      <c r="G23" s="50">
        <f>SUM(G21:G22)</f>
        <v>3821.6800000000003</v>
      </c>
      <c r="H23" s="50">
        <f>SUM(H21:H22)</f>
        <v>64.279799999999994</v>
      </c>
      <c r="I23" s="19"/>
    </row>
    <row r="24" spans="1:9" ht="17.45" customHeight="1">
      <c r="A24" s="33"/>
      <c r="B24" s="21"/>
      <c r="C24" s="21"/>
      <c r="D24" s="21"/>
      <c r="E24" s="23"/>
      <c r="F24" s="23"/>
      <c r="G24" s="41"/>
      <c r="H24" s="41"/>
      <c r="I24" s="19"/>
    </row>
    <row r="25" spans="1:9" ht="27" customHeight="1">
      <c r="A25" s="3" t="s">
        <v>9</v>
      </c>
      <c r="B25" s="27" t="s">
        <v>46</v>
      </c>
      <c r="C25" s="34" t="s">
        <v>26</v>
      </c>
      <c r="D25" s="3" t="s">
        <v>47</v>
      </c>
      <c r="E25" s="4"/>
      <c r="F25" s="17" t="s">
        <v>10</v>
      </c>
      <c r="G25" s="42"/>
      <c r="H25" s="42" t="s">
        <v>32</v>
      </c>
      <c r="I25" s="19"/>
    </row>
    <row r="26" spans="1:9" ht="28.15" customHeight="1">
      <c r="A26" s="39" t="s">
        <v>11</v>
      </c>
      <c r="B26" s="39" t="s">
        <v>12</v>
      </c>
      <c r="C26" s="62" t="s">
        <v>20</v>
      </c>
      <c r="D26" s="62"/>
      <c r="E26" s="2" t="s">
        <v>13</v>
      </c>
      <c r="F26" s="18" t="s">
        <v>14</v>
      </c>
      <c r="G26" s="43" t="s">
        <v>15</v>
      </c>
      <c r="H26" s="43" t="s">
        <v>16</v>
      </c>
    </row>
    <row r="27" spans="1:9" s="37" customFormat="1" ht="20.100000000000001" customHeight="1">
      <c r="A27" s="49">
        <v>15300543</v>
      </c>
      <c r="B27" s="44" t="s">
        <v>44</v>
      </c>
      <c r="C27" s="60" t="s">
        <v>50</v>
      </c>
      <c r="D27" s="61"/>
      <c r="E27" s="45">
        <v>1474</v>
      </c>
      <c r="F27" s="45">
        <v>737</v>
      </c>
      <c r="G27" s="47">
        <v>2454.21</v>
      </c>
      <c r="H27" s="47">
        <v>46.430999999999997</v>
      </c>
      <c r="I27" s="36"/>
    </row>
    <row r="28" spans="1:9" s="37" customFormat="1" ht="20.100000000000001" customHeight="1">
      <c r="A28" s="49">
        <v>15300543</v>
      </c>
      <c r="B28" s="44" t="s">
        <v>48</v>
      </c>
      <c r="C28" s="60" t="s">
        <v>54</v>
      </c>
      <c r="D28" s="61"/>
      <c r="E28" s="45">
        <v>372</v>
      </c>
      <c r="F28" s="45">
        <v>186</v>
      </c>
      <c r="G28" s="47">
        <v>903.96</v>
      </c>
      <c r="H28" s="47">
        <v>17.811360000000001</v>
      </c>
      <c r="I28" s="36"/>
    </row>
    <row r="29" spans="1:9" ht="17.45" customHeight="1">
      <c r="A29" s="32"/>
      <c r="B29" s="39"/>
      <c r="C29" s="63" t="s">
        <v>23</v>
      </c>
      <c r="D29" s="64"/>
      <c r="E29" s="16">
        <f>SUM(E27:E28)</f>
        <v>1846</v>
      </c>
      <c r="F29" s="16">
        <f>SUM(F27:F28)</f>
        <v>923</v>
      </c>
      <c r="G29" s="46">
        <f>SUM(G27:G28)</f>
        <v>3358.17</v>
      </c>
      <c r="H29" s="46">
        <f>SUM(H27:H28)</f>
        <v>64.242359999999991</v>
      </c>
      <c r="I29" s="19"/>
    </row>
    <row r="30" spans="1:9" ht="17.45" customHeight="1">
      <c r="A30" s="33"/>
      <c r="B30" s="21"/>
      <c r="C30" s="21"/>
      <c r="D30" s="21"/>
      <c r="E30" s="23"/>
      <c r="F30" s="23"/>
      <c r="G30" s="41"/>
      <c r="H30" s="41"/>
      <c r="I30" s="19"/>
    </row>
    <row r="31" spans="1:9" ht="27" customHeight="1">
      <c r="A31" s="3" t="s">
        <v>9</v>
      </c>
      <c r="B31" s="27" t="s">
        <v>51</v>
      </c>
      <c r="C31" s="34" t="s">
        <v>26</v>
      </c>
      <c r="D31" s="3" t="s">
        <v>52</v>
      </c>
      <c r="E31" s="4"/>
      <c r="F31" s="17" t="s">
        <v>10</v>
      </c>
      <c r="G31" s="42"/>
      <c r="H31" s="42" t="s">
        <v>30</v>
      </c>
      <c r="I31" s="19"/>
    </row>
    <row r="32" spans="1:9" ht="28.15" customHeight="1">
      <c r="A32" s="52" t="s">
        <v>11</v>
      </c>
      <c r="B32" s="52" t="s">
        <v>12</v>
      </c>
      <c r="C32" s="62" t="s">
        <v>20</v>
      </c>
      <c r="D32" s="62"/>
      <c r="E32" s="2" t="s">
        <v>13</v>
      </c>
      <c r="F32" s="18" t="s">
        <v>14</v>
      </c>
      <c r="G32" s="43" t="s">
        <v>15</v>
      </c>
      <c r="H32" s="43" t="s">
        <v>16</v>
      </c>
    </row>
    <row r="33" spans="1:9" s="37" customFormat="1" ht="20.100000000000001" customHeight="1">
      <c r="A33" s="49">
        <v>15300543</v>
      </c>
      <c r="B33" s="44" t="s">
        <v>53</v>
      </c>
      <c r="C33" s="60" t="s">
        <v>54</v>
      </c>
      <c r="D33" s="61"/>
      <c r="E33" s="45">
        <v>1350</v>
      </c>
      <c r="F33" s="45">
        <v>675</v>
      </c>
      <c r="G33" s="47">
        <v>3280.5</v>
      </c>
      <c r="H33" s="47">
        <v>64.64</v>
      </c>
      <c r="I33" s="36"/>
    </row>
    <row r="34" spans="1:9" ht="17.45" customHeight="1">
      <c r="A34" s="32"/>
      <c r="B34" s="52"/>
      <c r="C34" s="63" t="s">
        <v>33</v>
      </c>
      <c r="D34" s="64"/>
      <c r="E34" s="16">
        <f>SUM(E33:E33)</f>
        <v>1350</v>
      </c>
      <c r="F34" s="16">
        <f>SUM(F33:F33)</f>
        <v>675</v>
      </c>
      <c r="G34" s="46">
        <f>SUM(G33:G33)</f>
        <v>3280.5</v>
      </c>
      <c r="H34" s="46">
        <f>SUM(H33:H33)</f>
        <v>64.64</v>
      </c>
      <c r="I34" s="19"/>
    </row>
    <row r="35" spans="1:9" ht="17.45" customHeight="1">
      <c r="A35" s="33"/>
      <c r="B35" s="21"/>
      <c r="C35" s="21"/>
      <c r="D35" s="21"/>
      <c r="E35" s="23"/>
      <c r="F35" s="23"/>
      <c r="G35" s="41"/>
      <c r="H35" s="41"/>
      <c r="I35" s="19"/>
    </row>
    <row r="36" spans="1:9" ht="27" customHeight="1">
      <c r="A36" s="3" t="s">
        <v>9</v>
      </c>
      <c r="B36" s="27" t="s">
        <v>55</v>
      </c>
      <c r="C36" s="34" t="s">
        <v>26</v>
      </c>
      <c r="D36" s="3" t="s">
        <v>56</v>
      </c>
      <c r="E36" s="4"/>
      <c r="F36" s="17" t="s">
        <v>10</v>
      </c>
      <c r="G36" s="42"/>
      <c r="H36" s="42" t="s">
        <v>30</v>
      </c>
      <c r="I36" s="19"/>
    </row>
    <row r="37" spans="1:9" ht="28.15" customHeight="1">
      <c r="A37" s="53" t="s">
        <v>11</v>
      </c>
      <c r="B37" s="53" t="s">
        <v>12</v>
      </c>
      <c r="C37" s="62" t="s">
        <v>20</v>
      </c>
      <c r="D37" s="62"/>
      <c r="E37" s="2" t="s">
        <v>13</v>
      </c>
      <c r="F37" s="18" t="s">
        <v>14</v>
      </c>
      <c r="G37" s="43" t="s">
        <v>15</v>
      </c>
      <c r="H37" s="43" t="s">
        <v>16</v>
      </c>
    </row>
    <row r="38" spans="1:9" s="37" customFormat="1" ht="20.100000000000001" customHeight="1">
      <c r="A38" s="49">
        <v>15300543</v>
      </c>
      <c r="B38" s="44" t="s">
        <v>48</v>
      </c>
      <c r="C38" s="60" t="s">
        <v>58</v>
      </c>
      <c r="D38" s="61"/>
      <c r="E38" s="45">
        <v>556</v>
      </c>
      <c r="F38" s="45">
        <v>278</v>
      </c>
      <c r="G38" s="47">
        <v>1351.08</v>
      </c>
      <c r="H38" s="47">
        <v>26.621279999999999</v>
      </c>
      <c r="I38" s="36"/>
    </row>
    <row r="39" spans="1:9" s="37" customFormat="1" ht="20.100000000000001" customHeight="1">
      <c r="A39" s="49">
        <v>15300543</v>
      </c>
      <c r="B39" s="44" t="s">
        <v>57</v>
      </c>
      <c r="C39" s="60" t="s">
        <v>63</v>
      </c>
      <c r="D39" s="61"/>
      <c r="E39" s="45">
        <v>2200</v>
      </c>
      <c r="F39" s="45">
        <v>1100</v>
      </c>
      <c r="G39" s="47">
        <v>2398</v>
      </c>
      <c r="H39" s="47">
        <v>37.619999999999997</v>
      </c>
      <c r="I39" s="36"/>
    </row>
    <row r="40" spans="1:9" s="37" customFormat="1" ht="20.100000000000001" customHeight="1">
      <c r="A40" s="55"/>
      <c r="B40" s="44"/>
      <c r="C40" s="60" t="s">
        <v>34</v>
      </c>
      <c r="D40" s="61"/>
      <c r="E40" s="45">
        <f>SUM(E38:E39)</f>
        <v>2756</v>
      </c>
      <c r="F40" s="45">
        <f>SUM(F38:F39)</f>
        <v>1378</v>
      </c>
      <c r="G40" s="54">
        <f>SUM(G38:G39)</f>
        <v>3749.08</v>
      </c>
      <c r="H40" s="54">
        <f>SUM(H38:H39)</f>
        <v>64.241279999999989</v>
      </c>
      <c r="I40" s="36"/>
    </row>
    <row r="41" spans="1:9" ht="16.5" customHeight="1">
      <c r="A41" s="33"/>
      <c r="B41" s="21"/>
      <c r="C41" s="21"/>
      <c r="D41" s="21"/>
      <c r="E41" s="23"/>
      <c r="F41" s="23"/>
      <c r="G41" s="41"/>
      <c r="H41" s="41"/>
      <c r="I41" s="19"/>
    </row>
    <row r="42" spans="1:9" ht="27" customHeight="1">
      <c r="A42" s="3" t="s">
        <v>9</v>
      </c>
      <c r="B42" s="27" t="s">
        <v>59</v>
      </c>
      <c r="C42" s="34" t="s">
        <v>26</v>
      </c>
      <c r="D42" s="3" t="s">
        <v>60</v>
      </c>
      <c r="E42" s="4"/>
      <c r="F42" s="17" t="s">
        <v>10</v>
      </c>
      <c r="G42" s="42"/>
      <c r="H42" s="42" t="s">
        <v>35</v>
      </c>
      <c r="I42" s="19"/>
    </row>
    <row r="43" spans="1:9" ht="28.15" customHeight="1">
      <c r="A43" s="56" t="s">
        <v>11</v>
      </c>
      <c r="B43" s="56" t="s">
        <v>12</v>
      </c>
      <c r="C43" s="62" t="s">
        <v>20</v>
      </c>
      <c r="D43" s="62"/>
      <c r="E43" s="2" t="s">
        <v>13</v>
      </c>
      <c r="F43" s="18" t="s">
        <v>14</v>
      </c>
      <c r="G43" s="43" t="s">
        <v>15</v>
      </c>
      <c r="H43" s="43" t="s">
        <v>16</v>
      </c>
    </row>
    <row r="44" spans="1:9" s="37" customFormat="1" ht="20.100000000000001" customHeight="1">
      <c r="A44" s="49">
        <v>15300543</v>
      </c>
      <c r="B44" s="44" t="s">
        <v>57</v>
      </c>
      <c r="C44" s="60" t="s">
        <v>64</v>
      </c>
      <c r="D44" s="61"/>
      <c r="E44" s="45">
        <v>78</v>
      </c>
      <c r="F44" s="45">
        <v>39</v>
      </c>
      <c r="G44" s="47">
        <v>85.02</v>
      </c>
      <c r="H44" s="47">
        <v>1.3338000000000001</v>
      </c>
      <c r="I44" s="36"/>
    </row>
    <row r="45" spans="1:9" s="37" customFormat="1" ht="20.100000000000001" customHeight="1">
      <c r="A45" s="49">
        <v>15300543</v>
      </c>
      <c r="B45" s="44" t="s">
        <v>61</v>
      </c>
      <c r="C45" s="60" t="s">
        <v>65</v>
      </c>
      <c r="D45" s="61"/>
      <c r="E45" s="45">
        <v>2278</v>
      </c>
      <c r="F45" s="45">
        <v>1139</v>
      </c>
      <c r="G45" s="47">
        <v>3792.87</v>
      </c>
      <c r="H45" s="47">
        <v>71.757000000000005</v>
      </c>
      <c r="I45" s="36"/>
    </row>
    <row r="46" spans="1:9" s="37" customFormat="1" ht="20.100000000000001" customHeight="1">
      <c r="A46" s="49">
        <v>15300543</v>
      </c>
      <c r="B46" s="44" t="s">
        <v>62</v>
      </c>
      <c r="C46" s="60" t="s">
        <v>66</v>
      </c>
      <c r="D46" s="61"/>
      <c r="E46" s="45">
        <v>22</v>
      </c>
      <c r="F46" s="45">
        <v>11</v>
      </c>
      <c r="G46" s="47">
        <v>53.46</v>
      </c>
      <c r="H46" s="47">
        <v>1.0533600000000001</v>
      </c>
      <c r="I46" s="36"/>
    </row>
    <row r="47" spans="1:9" s="37" customFormat="1" ht="20.100000000000001" customHeight="1">
      <c r="A47" s="55"/>
      <c r="B47" s="44"/>
      <c r="C47" s="60" t="s">
        <v>34</v>
      </c>
      <c r="D47" s="61"/>
      <c r="E47" s="45">
        <f>SUM(E44:E46)</f>
        <v>2378</v>
      </c>
      <c r="F47" s="45">
        <f>SUM(F44:F46)</f>
        <v>1189</v>
      </c>
      <c r="G47" s="54">
        <f>SUM(G44:G46)</f>
        <v>3931.35</v>
      </c>
      <c r="H47" s="54">
        <f>SUM(H44:H46)</f>
        <v>74.144159999999999</v>
      </c>
      <c r="I47" s="36"/>
    </row>
    <row r="48" spans="1:9" s="37" customFormat="1" ht="20.100000000000001" customHeight="1">
      <c r="A48" s="57"/>
      <c r="B48" s="57"/>
      <c r="C48" s="57"/>
      <c r="D48" s="57"/>
      <c r="E48" s="58"/>
      <c r="F48" s="58"/>
      <c r="G48" s="59"/>
      <c r="H48" s="59"/>
      <c r="I48" s="36"/>
    </row>
    <row r="49" spans="1:9" ht="27" customHeight="1">
      <c r="A49" s="3" t="s">
        <v>9</v>
      </c>
      <c r="B49" s="27" t="s">
        <v>67</v>
      </c>
      <c r="C49" s="34" t="s">
        <v>26</v>
      </c>
      <c r="D49" s="3" t="s">
        <v>68</v>
      </c>
      <c r="E49" s="4"/>
      <c r="F49" s="17" t="s">
        <v>10</v>
      </c>
      <c r="G49" s="42"/>
      <c r="H49" s="42" t="s">
        <v>36</v>
      </c>
      <c r="I49" s="19"/>
    </row>
    <row r="50" spans="1:9" ht="28.15" customHeight="1">
      <c r="A50" s="56" t="s">
        <v>11</v>
      </c>
      <c r="B50" s="56" t="s">
        <v>12</v>
      </c>
      <c r="C50" s="62" t="s">
        <v>20</v>
      </c>
      <c r="D50" s="62"/>
      <c r="E50" s="2" t="s">
        <v>13</v>
      </c>
      <c r="F50" s="18" t="s">
        <v>14</v>
      </c>
      <c r="G50" s="43" t="s">
        <v>15</v>
      </c>
      <c r="H50" s="43" t="s">
        <v>16</v>
      </c>
    </row>
    <row r="51" spans="1:9" s="37" customFormat="1" ht="20.100000000000001" customHeight="1">
      <c r="A51" s="49">
        <v>15300543</v>
      </c>
      <c r="B51" s="44" t="s">
        <v>69</v>
      </c>
      <c r="C51" s="60" t="s">
        <v>72</v>
      </c>
      <c r="D51" s="61"/>
      <c r="E51" s="45">
        <v>1564</v>
      </c>
      <c r="F51" s="45">
        <v>782</v>
      </c>
      <c r="G51" s="47">
        <v>3800.52</v>
      </c>
      <c r="H51" s="47">
        <v>74.88</v>
      </c>
      <c r="I51" s="36"/>
    </row>
    <row r="52" spans="1:9" s="37" customFormat="1" ht="20.100000000000001" customHeight="1">
      <c r="A52" s="55"/>
      <c r="B52" s="44"/>
      <c r="C52" s="60" t="s">
        <v>34</v>
      </c>
      <c r="D52" s="61"/>
      <c r="E52" s="45">
        <f>SUM(E51:E51)</f>
        <v>1564</v>
      </c>
      <c r="F52" s="45">
        <f>SUM(F51:F51)</f>
        <v>782</v>
      </c>
      <c r="G52" s="54">
        <f>SUM(G51:G51)</f>
        <v>3800.52</v>
      </c>
      <c r="H52" s="54">
        <f>SUM(H51:H51)</f>
        <v>74.88</v>
      </c>
      <c r="I52" s="36"/>
    </row>
    <row r="53" spans="1:9" s="37" customFormat="1" ht="20.100000000000001" customHeight="1">
      <c r="A53" s="57"/>
      <c r="B53" s="57"/>
      <c r="C53" s="57"/>
      <c r="D53" s="57"/>
      <c r="E53" s="58"/>
      <c r="F53" s="58"/>
      <c r="G53" s="59"/>
      <c r="H53" s="59"/>
      <c r="I53" s="36"/>
    </row>
    <row r="54" spans="1:9" ht="27" customHeight="1">
      <c r="A54" s="3" t="s">
        <v>9</v>
      </c>
      <c r="B54" s="27" t="s">
        <v>70</v>
      </c>
      <c r="C54" s="34" t="s">
        <v>26</v>
      </c>
      <c r="D54" s="3" t="s">
        <v>71</v>
      </c>
      <c r="E54" s="4"/>
      <c r="F54" s="17" t="s">
        <v>10</v>
      </c>
      <c r="G54" s="42"/>
      <c r="H54" s="42" t="s">
        <v>37</v>
      </c>
      <c r="I54" s="19"/>
    </row>
    <row r="55" spans="1:9" ht="28.15" customHeight="1">
      <c r="A55" s="56" t="s">
        <v>11</v>
      </c>
      <c r="B55" s="56" t="s">
        <v>12</v>
      </c>
      <c r="C55" s="62" t="s">
        <v>20</v>
      </c>
      <c r="D55" s="62"/>
      <c r="E55" s="2" t="s">
        <v>13</v>
      </c>
      <c r="F55" s="18" t="s">
        <v>14</v>
      </c>
      <c r="G55" s="43" t="s">
        <v>15</v>
      </c>
      <c r="H55" s="43" t="s">
        <v>16</v>
      </c>
    </row>
    <row r="56" spans="1:9" s="37" customFormat="1" ht="20.100000000000001" customHeight="1">
      <c r="A56" s="49">
        <v>15300543</v>
      </c>
      <c r="B56" s="44" t="s">
        <v>69</v>
      </c>
      <c r="C56" s="60" t="s">
        <v>66</v>
      </c>
      <c r="D56" s="61"/>
      <c r="E56" s="45">
        <v>692</v>
      </c>
      <c r="F56" s="45">
        <v>346</v>
      </c>
      <c r="G56" s="47">
        <v>1681.56</v>
      </c>
      <c r="H56" s="47">
        <v>33.132959999999997</v>
      </c>
      <c r="I56" s="36"/>
    </row>
    <row r="57" spans="1:9" s="37" customFormat="1" ht="20.100000000000001" customHeight="1">
      <c r="A57" s="49">
        <v>15300544</v>
      </c>
      <c r="B57" s="44" t="s">
        <v>43</v>
      </c>
      <c r="C57" s="60" t="s">
        <v>73</v>
      </c>
      <c r="D57" s="61"/>
      <c r="E57" s="45">
        <v>150</v>
      </c>
      <c r="F57" s="45">
        <v>75</v>
      </c>
      <c r="G57" s="47">
        <v>163.5</v>
      </c>
      <c r="H57" s="47">
        <v>2.5649999999999999</v>
      </c>
      <c r="I57" s="36"/>
    </row>
    <row r="58" spans="1:9" s="37" customFormat="1" ht="20.100000000000001" customHeight="1">
      <c r="A58" s="49">
        <v>15300544</v>
      </c>
      <c r="B58" s="44" t="s">
        <v>44</v>
      </c>
      <c r="C58" s="60" t="s">
        <v>74</v>
      </c>
      <c r="D58" s="61"/>
      <c r="E58" s="45">
        <v>226</v>
      </c>
      <c r="F58" s="45">
        <v>113</v>
      </c>
      <c r="G58" s="47">
        <v>376.29</v>
      </c>
      <c r="H58" s="47">
        <v>7.1189999999999998</v>
      </c>
      <c r="I58" s="36"/>
    </row>
    <row r="59" spans="1:9" s="37" customFormat="1" ht="20.100000000000001" customHeight="1">
      <c r="A59" s="49">
        <v>15300544</v>
      </c>
      <c r="B59" s="44" t="s">
        <v>48</v>
      </c>
      <c r="C59" s="60" t="s">
        <v>75</v>
      </c>
      <c r="D59" s="61"/>
      <c r="E59" s="45">
        <v>226</v>
      </c>
      <c r="F59" s="45">
        <v>113</v>
      </c>
      <c r="G59" s="47">
        <v>549.17999999999995</v>
      </c>
      <c r="H59" s="47">
        <v>10.820880000000001</v>
      </c>
      <c r="I59" s="36"/>
    </row>
    <row r="60" spans="1:9" s="37" customFormat="1" ht="20.100000000000001" customHeight="1">
      <c r="A60" s="49">
        <v>15300544</v>
      </c>
      <c r="B60" s="44" t="s">
        <v>57</v>
      </c>
      <c r="C60" s="60" t="s">
        <v>76</v>
      </c>
      <c r="D60" s="61"/>
      <c r="E60" s="45">
        <v>150</v>
      </c>
      <c r="F60" s="45">
        <v>75</v>
      </c>
      <c r="G60" s="47">
        <v>163.5</v>
      </c>
      <c r="H60" s="47">
        <v>2.5649999999999999</v>
      </c>
      <c r="I60" s="36"/>
    </row>
    <row r="61" spans="1:9" s="37" customFormat="1" ht="20.100000000000001" customHeight="1">
      <c r="A61" s="49">
        <v>15300544</v>
      </c>
      <c r="B61" s="44" t="s">
        <v>61</v>
      </c>
      <c r="C61" s="60" t="s">
        <v>77</v>
      </c>
      <c r="D61" s="61"/>
      <c r="E61" s="45">
        <v>226</v>
      </c>
      <c r="F61" s="45">
        <v>113</v>
      </c>
      <c r="G61" s="47">
        <v>376.29</v>
      </c>
      <c r="H61" s="47">
        <v>7.1189999999999998</v>
      </c>
      <c r="I61" s="36"/>
    </row>
    <row r="62" spans="1:9" s="37" customFormat="1" ht="20.100000000000001" customHeight="1">
      <c r="A62" s="49">
        <v>15300544</v>
      </c>
      <c r="B62" s="44" t="s">
        <v>62</v>
      </c>
      <c r="C62" s="60" t="s">
        <v>66</v>
      </c>
      <c r="D62" s="61"/>
      <c r="E62" s="45">
        <v>226</v>
      </c>
      <c r="F62" s="45">
        <v>113</v>
      </c>
      <c r="G62" s="47">
        <v>549.17999999999995</v>
      </c>
      <c r="H62" s="47">
        <v>10.820880000000001</v>
      </c>
      <c r="I62" s="36"/>
    </row>
    <row r="63" spans="1:9" s="37" customFormat="1" ht="20.100000000000001" customHeight="1">
      <c r="A63" s="55"/>
      <c r="B63" s="44"/>
      <c r="C63" s="60" t="s">
        <v>34</v>
      </c>
      <c r="D63" s="61"/>
      <c r="E63" s="45">
        <f>SUM(E56:E62)</f>
        <v>1896</v>
      </c>
      <c r="F63" s="45">
        <f>SUM(F56:F62)</f>
        <v>948</v>
      </c>
      <c r="G63" s="54">
        <f>SUM(G56:G62)</f>
        <v>3859.4999999999995</v>
      </c>
      <c r="H63" s="54">
        <f>SUM(H56:H62)</f>
        <v>74.142719999999997</v>
      </c>
      <c r="I63" s="36"/>
    </row>
    <row r="64" spans="1:9" s="37" customFormat="1" ht="20.100000000000001" customHeight="1">
      <c r="A64" s="57"/>
      <c r="B64" s="57"/>
      <c r="C64" s="57"/>
      <c r="D64" s="57"/>
      <c r="E64" s="58"/>
      <c r="F64" s="58"/>
      <c r="G64" s="59"/>
      <c r="H64" s="59"/>
      <c r="I64" s="36"/>
    </row>
    <row r="65" spans="1:9" ht="16.5" customHeight="1">
      <c r="A65" s="33"/>
      <c r="B65" s="21"/>
      <c r="C65" s="21"/>
      <c r="D65" s="21"/>
      <c r="E65" s="23"/>
      <c r="F65" s="23"/>
      <c r="G65" s="41"/>
      <c r="H65" s="41"/>
      <c r="I65" s="19"/>
    </row>
    <row r="66" spans="1:9" ht="17.45" customHeight="1">
      <c r="A66" s="33"/>
      <c r="B66" s="21"/>
      <c r="C66" s="21"/>
      <c r="D66" s="21"/>
      <c r="E66" s="23"/>
      <c r="F66" s="23"/>
      <c r="G66" s="41"/>
      <c r="H66" s="41"/>
      <c r="I66" s="19"/>
    </row>
    <row r="67" spans="1:9" ht="15.75">
      <c r="B67" s="25"/>
      <c r="C67" s="69" t="s">
        <v>22</v>
      </c>
      <c r="D67" s="69"/>
      <c r="E67" s="26">
        <f>SUM(E63,E52,E47,E40,E34,E29,E23)</f>
        <v>14872</v>
      </c>
      <c r="F67" s="26">
        <f>SUM(F63,F52,F47,F40,F34,F29,F23)</f>
        <v>7436</v>
      </c>
      <c r="G67" s="48">
        <f>SUM(G63,G52,G47,G40,G34,G29,G23)</f>
        <v>25800.799999999996</v>
      </c>
      <c r="H67" s="48">
        <f>SUM(H63,H52,H47,H40,H34,H29,H23)</f>
        <v>480.57031999999992</v>
      </c>
    </row>
    <row r="72" spans="1:9">
      <c r="E72" s="24"/>
    </row>
  </sheetData>
  <mergeCells count="38">
    <mergeCell ref="C40:D40"/>
    <mergeCell ref="C67:D67"/>
    <mergeCell ref="C20:D20"/>
    <mergeCell ref="C21:D21"/>
    <mergeCell ref="C23:D23"/>
    <mergeCell ref="C26:D26"/>
    <mergeCell ref="C29:D29"/>
    <mergeCell ref="C27:D27"/>
    <mergeCell ref="C28:D28"/>
    <mergeCell ref="C32:D32"/>
    <mergeCell ref="C33:D33"/>
    <mergeCell ref="C37:D37"/>
    <mergeCell ref="C38:D38"/>
    <mergeCell ref="C39:D39"/>
    <mergeCell ref="C34:D34"/>
    <mergeCell ref="A2:G2"/>
    <mergeCell ref="C16:D16"/>
    <mergeCell ref="F12:G12"/>
    <mergeCell ref="B9:D9"/>
    <mergeCell ref="B10:C10"/>
    <mergeCell ref="C22:D22"/>
    <mergeCell ref="C52:D52"/>
    <mergeCell ref="C55:D55"/>
    <mergeCell ref="C50:D50"/>
    <mergeCell ref="C51:D51"/>
    <mergeCell ref="C43:D43"/>
    <mergeCell ref="C44:D44"/>
    <mergeCell ref="C45:D45"/>
    <mergeCell ref="C46:D46"/>
    <mergeCell ref="C47:D47"/>
    <mergeCell ref="C63:D63"/>
    <mergeCell ref="C56:D56"/>
    <mergeCell ref="C57:D57"/>
    <mergeCell ref="C62:D62"/>
    <mergeCell ref="C58:D58"/>
    <mergeCell ref="C59:D59"/>
    <mergeCell ref="C60:D60"/>
    <mergeCell ref="C61:D61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2024-09-10T07:24:50Z</dcterms:modified>
</cp:coreProperties>
</file>