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90" i="7" l="1"/>
  <c r="G90" i="7"/>
  <c r="F90" i="7"/>
  <c r="E90" i="7"/>
  <c r="H85" i="7"/>
  <c r="G85" i="7"/>
  <c r="F85" i="7"/>
  <c r="E85" i="7"/>
  <c r="H44" i="7"/>
  <c r="G44" i="7"/>
  <c r="F44" i="7"/>
  <c r="E44" i="7"/>
  <c r="H66" i="7" l="1"/>
  <c r="G66" i="7"/>
  <c r="F66" i="7"/>
  <c r="E66" i="7"/>
  <c r="H58" i="7"/>
  <c r="G58" i="7"/>
  <c r="F58" i="7"/>
  <c r="E58" i="7"/>
  <c r="H23" i="7"/>
  <c r="G23" i="7"/>
  <c r="F23" i="7"/>
  <c r="E23" i="7"/>
  <c r="H71" i="7" l="1"/>
  <c r="G71" i="7"/>
  <c r="F71" i="7"/>
  <c r="E71" i="7"/>
  <c r="H37" i="7"/>
  <c r="G37" i="7"/>
  <c r="F37" i="7"/>
  <c r="E37" i="7"/>
  <c r="H76" i="7"/>
  <c r="G76" i="7"/>
  <c r="F76" i="7"/>
  <c r="E76" i="7"/>
  <c r="H29" i="7" l="1"/>
  <c r="G29" i="7"/>
  <c r="F29" i="7"/>
  <c r="E29" i="7"/>
  <c r="H51" i="7" l="1"/>
  <c r="G51" i="7"/>
  <c r="F51" i="7"/>
  <c r="E51" i="7"/>
  <c r="G16" i="7" l="1"/>
  <c r="E16" i="7"/>
  <c r="F16" i="7"/>
  <c r="H16" i="7"/>
</calcChain>
</file>

<file path=xl/sharedStrings.xml><?xml version="1.0" encoding="utf-8"?>
<sst xmlns="http://schemas.openxmlformats.org/spreadsheetml/2006/main" count="220" uniqueCount="102">
  <si>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</si>
  <si>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</si>
  <si>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</si>
  <si>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</si>
  <si>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</si>
  <si>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</si>
  <si>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</si>
  <si>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</si>
  <si>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</si>
  <si>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</si>
  <si>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</si>
  <si>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</si>
  <si>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</si>
  <si>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</si>
  <si>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</si>
  <si>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</si>
  <si>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</si>
  <si>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</si>
  <si>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</si>
  <si>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</si>
  <si>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</si>
  <si>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</si>
  <si>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</si>
  <si>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</si>
  <si>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</si>
  <si>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</si>
  <si>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</si>
  <si>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SHANGHAI,CHINA</t>
    <phoneticPr fontId="1" type="noConversion"/>
  </si>
  <si>
    <t>Cartons
(CTNS)</t>
    <phoneticPr fontId="3" type="noConversion"/>
  </si>
  <si>
    <t>SUB</t>
    <phoneticPr fontId="1" type="noConversion"/>
  </si>
  <si>
    <t>SUB</t>
    <phoneticPr fontId="1" type="noConversion"/>
  </si>
  <si>
    <t>LOS ANGELES, CA</t>
    <phoneticPr fontId="3" type="noConversion"/>
  </si>
  <si>
    <t>40GP-1</t>
    <phoneticPr fontId="3" type="noConversion"/>
  </si>
  <si>
    <t>40GP-1</t>
    <phoneticPr fontId="3" type="noConversion"/>
  </si>
  <si>
    <t>40GP-1</t>
    <phoneticPr fontId="3" type="noConversion"/>
  </si>
  <si>
    <t>40GP-1</t>
    <phoneticPr fontId="3" type="noConversion"/>
  </si>
  <si>
    <t>40GP-1</t>
    <phoneticPr fontId="3" type="noConversion"/>
  </si>
  <si>
    <t>40GP-1</t>
    <phoneticPr fontId="3" type="noConversion"/>
  </si>
  <si>
    <t>15278739;15278738;15174747;15149047</t>
    <phoneticPr fontId="1" type="noConversion"/>
  </si>
  <si>
    <t>09/02/2024-09/07/2024</t>
    <phoneticPr fontId="1" type="noConversion"/>
  </si>
  <si>
    <t>HMM SAPPHIRE - 0001E</t>
    <phoneticPr fontId="1" type="noConversion"/>
  </si>
  <si>
    <t>YMJAW236926916</t>
    <phoneticPr fontId="1" type="noConversion"/>
  </si>
  <si>
    <t xml:space="preserve"> 43SNBCTCSFQ</t>
    <phoneticPr fontId="1" type="noConversion"/>
  </si>
  <si>
    <t xml:space="preserve"> 100% Polyester Comforter Set</t>
    <phoneticPr fontId="1" type="noConversion"/>
  </si>
  <si>
    <t xml:space="preserve"> 43SNBCTCSKC</t>
    <phoneticPr fontId="1" type="noConversion"/>
  </si>
  <si>
    <t>100% Polyester Comforter Set</t>
    <phoneticPr fontId="1" type="noConversion"/>
  </si>
  <si>
    <t xml:space="preserve"> KL10-3559</t>
    <phoneticPr fontId="1" type="noConversion"/>
  </si>
  <si>
    <t>100% Polyester Printed 6pcs Comforter Set</t>
    <phoneticPr fontId="1" type="noConversion"/>
  </si>
  <si>
    <t xml:space="preserve"> KL10-3560</t>
    <phoneticPr fontId="1" type="noConversion"/>
  </si>
  <si>
    <t>100% Polyester Printed 6pcs Comforter Set</t>
    <phoneticPr fontId="1" type="noConversion"/>
  </si>
  <si>
    <t>KL10-3498</t>
    <phoneticPr fontId="1" type="noConversion"/>
  </si>
  <si>
    <t xml:space="preserve"> 100% Polyester Printed 6pcs Comforter Set</t>
    <phoneticPr fontId="1" type="noConversion"/>
  </si>
  <si>
    <t xml:space="preserve"> KL10-3499</t>
    <phoneticPr fontId="1" type="noConversion"/>
  </si>
  <si>
    <t xml:space="preserve"> 100% Polyester Printed 6pcs Comforter Set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</si>
  <si>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</si>
  <si>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</si>
  <si>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</si>
  <si>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 xml:space="preserve"> Oxford Bumper Crate Mat</t>
    <phoneticPr fontId="1" type="noConversion"/>
  </si>
  <si>
    <t xml:space="preserve"> KL63CM6016</t>
    <phoneticPr fontId="1" type="noConversion"/>
  </si>
  <si>
    <t xml:space="preserve"> Oxford Bumper Crate Mat</t>
    <phoneticPr fontId="1" type="noConversion"/>
  </si>
  <si>
    <t xml:space="preserve"> KL63CM6017</t>
    <phoneticPr fontId="1" type="noConversion"/>
  </si>
  <si>
    <t xml:space="preserve"> Oxford Bumper Crate Mat</t>
    <phoneticPr fontId="1" type="noConversion"/>
  </si>
  <si>
    <t>KL63CM6018</t>
    <phoneticPr fontId="1" type="noConversion"/>
  </si>
  <si>
    <t xml:space="preserve"> Back Printed Mircoberber Bumper Crate Mat</t>
    <phoneticPr fontId="1" type="noConversion"/>
  </si>
  <si>
    <t xml:space="preserve"> KL63CM6019</t>
    <phoneticPr fontId="1" type="noConversion"/>
  </si>
  <si>
    <t>KL63CM6020</t>
    <phoneticPr fontId="1" type="noConversion"/>
  </si>
  <si>
    <t>DRYU4240933</t>
    <phoneticPr fontId="1" type="noConversion"/>
  </si>
  <si>
    <t>YMAR713113</t>
    <phoneticPr fontId="1" type="noConversion"/>
  </si>
  <si>
    <t>KL63CM6021</t>
    <phoneticPr fontId="1" type="noConversion"/>
  </si>
  <si>
    <t xml:space="preserve"> Back Printed Mircoberber Bumper Crate Mat</t>
    <phoneticPr fontId="1" type="noConversion"/>
  </si>
  <si>
    <t>KL63PP6145</t>
    <phoneticPr fontId="1" type="noConversion"/>
  </si>
  <si>
    <t xml:space="preserve"> Bone Quitled Pillow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</si>
  <si>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</si>
  <si>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</si>
  <si>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>DRYU4241082</t>
    <phoneticPr fontId="1" type="noConversion"/>
  </si>
  <si>
    <t>YMAR713038</t>
    <phoneticPr fontId="1" type="noConversion"/>
  </si>
  <si>
    <t>TGHU5321063</t>
    <phoneticPr fontId="1" type="noConversion"/>
  </si>
  <si>
    <t>YMAR713089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</si>
  <si>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</si>
  <si>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</si>
  <si>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>YMMU4105373</t>
    <phoneticPr fontId="1" type="noConversion"/>
  </si>
  <si>
    <t>YMAR713156</t>
    <phoneticPr fontId="1" type="noConversion"/>
  </si>
  <si>
    <t xml:space="preserve"> KL10-3565</t>
    <phoneticPr fontId="1" type="noConversion"/>
  </si>
  <si>
    <t xml:space="preserve"> 100% Polyester Printed 6pcs Comforter Set W/ Embroidery</t>
    <phoneticPr fontId="1" type="noConversion"/>
  </si>
  <si>
    <t xml:space="preserve"> KL10-3566</t>
    <phoneticPr fontId="1" type="noConversion"/>
  </si>
  <si>
    <t xml:space="preserve"> 100% Polyester Printed 6pcs Comforter Set W/ Embroidery</t>
    <phoneticPr fontId="1" type="noConversion"/>
  </si>
  <si>
    <t xml:space="preserve"> KL10-3488</t>
    <phoneticPr fontId="1" type="noConversion"/>
  </si>
  <si>
    <t xml:space="preserve"> KL10-3489</t>
    <phoneticPr fontId="1" type="noConversion"/>
  </si>
  <si>
    <t>100% Polyester Jacquard 6pcs Comforter Set</t>
    <phoneticPr fontId="1" type="noConversion"/>
  </si>
  <si>
    <t xml:space="preserve"> 100% Polyester Jacquard 6pcs Comforter Set</t>
    <phoneticPr fontId="1" type="noConversion"/>
  </si>
  <si>
    <t>YMMU4109825</t>
    <phoneticPr fontId="1" type="noConversion"/>
  </si>
  <si>
    <t>YMAR713088</t>
    <phoneticPr fontId="1" type="noConversion"/>
  </si>
  <si>
    <t>DRYU4244672</t>
    <phoneticPr fontId="1" type="noConversion"/>
  </si>
  <si>
    <t>YMAR713042</t>
    <phoneticPr fontId="1" type="noConversion"/>
  </si>
  <si>
    <t>YMLU5153562</t>
    <phoneticPr fontId="1" type="noConversion"/>
  </si>
  <si>
    <t>YMAR713076</t>
    <phoneticPr fontId="1" type="noConversion"/>
  </si>
  <si>
    <t>BMOU3185419</t>
    <phoneticPr fontId="1" type="noConversion"/>
  </si>
  <si>
    <t>YMAR713079</t>
    <phoneticPr fontId="1" type="noConversion"/>
  </si>
  <si>
    <t>YMMU4151018</t>
    <phoneticPr fontId="1" type="noConversion"/>
  </si>
  <si>
    <t>YMAR713071</t>
    <phoneticPr fontId="1" type="noConversion"/>
  </si>
  <si>
    <t>YMLU5192506</t>
    <phoneticPr fontId="1" type="noConversion"/>
  </si>
  <si>
    <t>YMAR713036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</si>
</sst>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7" fillId="0" borderId="0" xfId="44" applyFont="1" applyFill="1" applyBorder="1"/>
    <xf numFmtId="0" fontId="27" fillId="0" borderId="0" xfId="44" applyFont="1" applyFill="1" applyBorder="1" applyAlignment="1">
      <alignment wrapText="1"/>
    </xf>
    <xf numFmtId="0" fontId="27" fillId="0" borderId="0" xfId="44" applyFont="1" applyFill="1" applyBorder="1" applyAlignment="1">
      <alignment horizontal="right"/>
    </xf>
    <xf numFmtId="49" fontId="27" fillId="0" borderId="0" xfId="44" applyNumberFormat="1" applyFont="1" applyFill="1" applyBorder="1"/>
    <xf numFmtId="176" fontId="27" fillId="0" borderId="0" xfId="44" applyNumberFormat="1" applyFont="1" applyFill="1" applyBorder="1"/>
    <xf numFmtId="179" fontId="27" fillId="0" borderId="0" xfId="44" applyNumberFormat="1" applyFont="1" applyFill="1" applyBorder="1" applyAlignment="1">
      <alignment horizontal="left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25" borderId="15" xfId="44" applyFont="1" applyFill="1" applyBorder="1" applyAlignment="1">
      <alignment horizontal="center" vertical="center"/>
    </xf>
    <xf numFmtId="0" fontId="26" fillId="25" borderId="16" xfId="44" applyFont="1" applyFill="1" applyBorder="1" applyAlignment="1">
      <alignment horizontal="center" vertical="center"/>
    </xf>
    <xf numFmtId="0" fontId="26" fillId="25" borderId="2" xfId="44" applyFont="1" applyFill="1" applyBorder="1" applyAlignment="1">
      <alignment horizontal="center" vertical="center" wrapText="1"/>
    </xf>
    <xf numFmtId="177" fontId="26" fillId="25" borderId="2" xfId="44" applyNumberFormat="1" applyFont="1" applyFill="1" applyBorder="1" applyAlignment="1">
      <alignment horizontal="center" vertical="center" wrapText="1"/>
    </xf>
    <xf numFmtId="58" fontId="24" fillId="0" borderId="0" xfId="44" applyNumberFormat="1" applyFont="1" applyFill="1"/>
    <xf numFmtId="0" fontId="26" fillId="25" borderId="2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1" xfId="44" applyNumberFormat="1" applyFont="1" applyFill="1" applyBorder="1" applyAlignment="1">
      <alignment horizontal="left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25" borderId="13" xfId="44" applyFont="1" applyFill="1" applyBorder="1" applyAlignment="1">
      <alignment horizontal="center" vertical="center"/>
    </xf>
    <xf numFmtId="0" fontId="26" fillId="25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5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9" t="s">
        <v>4</v>
      </c>
      <c r="B2" s="69"/>
      <c r="C2" s="69"/>
      <c r="D2" s="69"/>
      <c r="E2" s="69"/>
      <c r="F2" s="69"/>
      <c r="G2" s="69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79" t="s">
        <v>38</v>
      </c>
      <c r="C9" s="79"/>
      <c r="D9" s="79"/>
      <c r="E9" s="5"/>
      <c r="F9" s="6"/>
      <c r="G9" s="6"/>
      <c r="H9" s="6"/>
    </row>
    <row r="10" spans="1:9" ht="17.45" customHeight="1">
      <c r="A10" s="6" t="s">
        <v>18</v>
      </c>
      <c r="B10" s="38" t="s">
        <v>39</v>
      </c>
      <c r="C10" s="3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40</v>
      </c>
      <c r="C12" s="7"/>
      <c r="D12" s="6"/>
      <c r="E12" s="6" t="s">
        <v>5</v>
      </c>
      <c r="F12" s="71" t="s">
        <v>41</v>
      </c>
      <c r="G12" s="71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45514</v>
      </c>
      <c r="H13" s="67"/>
    </row>
    <row r="14" spans="1:9" ht="17.45" customHeight="1">
      <c r="A14" s="6" t="s">
        <v>7</v>
      </c>
      <c r="B14" s="35" t="s">
        <v>31</v>
      </c>
      <c r="C14" s="35"/>
      <c r="D14" s="6"/>
      <c r="E14" s="6" t="s">
        <v>25</v>
      </c>
      <c r="F14" s="8"/>
      <c r="G14" s="31">
        <v>45529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70" t="s">
        <v>8</v>
      </c>
      <c r="D16" s="70"/>
      <c r="E16" s="16">
        <f>E90</f>
        <v>11120</v>
      </c>
      <c r="F16" s="16">
        <f>F90</f>
        <v>4592</v>
      </c>
      <c r="G16" s="41">
        <f>G90</f>
        <v>28034.530000000002</v>
      </c>
      <c r="H16" s="41">
        <f>H90</f>
        <v>540.90738499999998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2"/>
      <c r="H17" s="42"/>
      <c r="I17" s="19"/>
    </row>
    <row r="18" spans="1:9" ht="12.6" customHeight="1">
      <c r="A18" s="33"/>
      <c r="B18" s="21"/>
      <c r="C18" s="21"/>
      <c r="D18" s="21"/>
      <c r="E18" s="22"/>
      <c r="F18" s="23"/>
      <c r="G18" s="42"/>
      <c r="H18" s="42"/>
      <c r="I18" s="19"/>
    </row>
    <row r="19" spans="1:9" ht="27" customHeight="1">
      <c r="A19" s="3" t="s">
        <v>9</v>
      </c>
      <c r="B19" s="27" t="s">
        <v>90</v>
      </c>
      <c r="C19" s="34" t="s">
        <v>26</v>
      </c>
      <c r="D19" s="3" t="s">
        <v>91</v>
      </c>
      <c r="E19" s="4"/>
      <c r="F19" s="17" t="s">
        <v>10</v>
      </c>
      <c r="G19" s="43"/>
      <c r="H19" s="43" t="s">
        <v>32</v>
      </c>
      <c r="I19" s="19"/>
    </row>
    <row r="20" spans="1:9" ht="28.15" customHeight="1">
      <c r="A20" s="39" t="s">
        <v>11</v>
      </c>
      <c r="B20" s="39" t="s">
        <v>12</v>
      </c>
      <c r="C20" s="70" t="s">
        <v>20</v>
      </c>
      <c r="D20" s="70"/>
      <c r="E20" s="2" t="s">
        <v>13</v>
      </c>
      <c r="F20" s="18" t="s">
        <v>28</v>
      </c>
      <c r="G20" s="44" t="s">
        <v>15</v>
      </c>
      <c r="H20" s="44" t="s">
        <v>16</v>
      </c>
    </row>
    <row r="21" spans="1:9" s="37" customFormat="1" ht="20.100000000000001" customHeight="1">
      <c r="A21" s="50">
        <v>15149047</v>
      </c>
      <c r="B21" s="45" t="s">
        <v>42</v>
      </c>
      <c r="C21" s="72" t="s">
        <v>43</v>
      </c>
      <c r="D21" s="73"/>
      <c r="E21" s="46">
        <v>648</v>
      </c>
      <c r="F21" s="46">
        <v>648</v>
      </c>
      <c r="G21" s="48">
        <v>2462.4</v>
      </c>
      <c r="H21" s="48">
        <v>48.483359999999998</v>
      </c>
      <c r="I21" s="36"/>
    </row>
    <row r="22" spans="1:9" s="37" customFormat="1" ht="20.100000000000001" customHeight="1">
      <c r="A22" s="50">
        <v>15149047</v>
      </c>
      <c r="B22" s="45" t="s">
        <v>44</v>
      </c>
      <c r="C22" s="72" t="s">
        <v>45</v>
      </c>
      <c r="D22" s="73"/>
      <c r="E22" s="46">
        <v>70</v>
      </c>
      <c r="F22" s="46">
        <v>70</v>
      </c>
      <c r="G22" s="48">
        <v>315</v>
      </c>
      <c r="H22" s="48">
        <v>5.6889000000000003</v>
      </c>
      <c r="I22" s="36"/>
    </row>
    <row r="23" spans="1:9" ht="17.45" customHeight="1">
      <c r="A23" s="32"/>
      <c r="B23" s="39"/>
      <c r="C23" s="74" t="s">
        <v>23</v>
      </c>
      <c r="D23" s="75"/>
      <c r="E23" s="16">
        <f>SUM(E21:E22)</f>
        <v>718</v>
      </c>
      <c r="F23" s="16">
        <f>SUM(F21:F22)</f>
        <v>718</v>
      </c>
      <c r="G23" s="53">
        <f>SUM(G21:G22)</f>
        <v>2777.4</v>
      </c>
      <c r="H23" s="53">
        <f>SUM(H21:H22)</f>
        <v>54.172259999999994</v>
      </c>
      <c r="I23" s="19"/>
    </row>
    <row r="24" spans="1:9" ht="17.45" customHeight="1">
      <c r="A24" s="33"/>
      <c r="B24" s="21"/>
      <c r="C24" s="21"/>
      <c r="D24" s="21"/>
      <c r="E24" s="23"/>
      <c r="F24" s="23"/>
      <c r="G24" s="42"/>
      <c r="H24" s="42"/>
      <c r="I24" s="19"/>
    </row>
    <row r="25" spans="1:9" ht="27" customHeight="1">
      <c r="A25" s="3" t="s">
        <v>9</v>
      </c>
      <c r="B25" s="27" t="s">
        <v>92</v>
      </c>
      <c r="C25" s="34" t="s">
        <v>26</v>
      </c>
      <c r="D25" s="3" t="s">
        <v>93</v>
      </c>
      <c r="E25" s="4"/>
      <c r="F25" s="17" t="s">
        <v>10</v>
      </c>
      <c r="G25" s="43"/>
      <c r="H25" s="43" t="s">
        <v>33</v>
      </c>
      <c r="I25" s="19"/>
    </row>
    <row r="26" spans="1:9" ht="28.15" customHeight="1">
      <c r="A26" s="40" t="s">
        <v>11</v>
      </c>
      <c r="B26" s="40" t="s">
        <v>12</v>
      </c>
      <c r="C26" s="70" t="s">
        <v>20</v>
      </c>
      <c r="D26" s="70"/>
      <c r="E26" s="2" t="s">
        <v>13</v>
      </c>
      <c r="F26" s="18" t="s">
        <v>14</v>
      </c>
      <c r="G26" s="44" t="s">
        <v>15</v>
      </c>
      <c r="H26" s="44" t="s">
        <v>16</v>
      </c>
    </row>
    <row r="27" spans="1:9" s="37" customFormat="1" ht="20.100000000000001" customHeight="1">
      <c r="A27" s="50">
        <v>15149047</v>
      </c>
      <c r="B27" s="45" t="s">
        <v>44</v>
      </c>
      <c r="C27" s="72" t="s">
        <v>45</v>
      </c>
      <c r="D27" s="73"/>
      <c r="E27" s="46">
        <v>409</v>
      </c>
      <c r="F27" s="46">
        <v>409</v>
      </c>
      <c r="G27" s="48">
        <v>1840.5</v>
      </c>
      <c r="H27" s="48">
        <v>33.239429999999999</v>
      </c>
      <c r="I27" s="36"/>
    </row>
    <row r="28" spans="1:9" s="37" customFormat="1" ht="20.100000000000001" customHeight="1">
      <c r="A28" s="50">
        <v>15174747</v>
      </c>
      <c r="B28" s="45" t="s">
        <v>46</v>
      </c>
      <c r="C28" s="72" t="s">
        <v>47</v>
      </c>
      <c r="D28" s="73"/>
      <c r="E28" s="46">
        <v>267</v>
      </c>
      <c r="F28" s="46">
        <v>267</v>
      </c>
      <c r="G28" s="48">
        <v>1495.2</v>
      </c>
      <c r="H28" s="48">
        <v>20.992608000000001</v>
      </c>
      <c r="I28" s="36"/>
    </row>
    <row r="29" spans="1:9" ht="17.45" customHeight="1">
      <c r="A29" s="32"/>
      <c r="B29" s="40"/>
      <c r="C29" s="74" t="s">
        <v>23</v>
      </c>
      <c r="D29" s="75"/>
      <c r="E29" s="16">
        <f>SUM(E27:E28)</f>
        <v>676</v>
      </c>
      <c r="F29" s="16">
        <f>SUM(F27:F28)</f>
        <v>676</v>
      </c>
      <c r="G29" s="47">
        <f>SUM(G27:G28)</f>
        <v>3335.7</v>
      </c>
      <c r="H29" s="47">
        <f>SUM(H27:H28)</f>
        <v>54.232038000000003</v>
      </c>
      <c r="I29" s="19"/>
    </row>
    <row r="30" spans="1:9" ht="17.45" customHeight="1">
      <c r="A30" s="33"/>
      <c r="B30" s="21"/>
      <c r="C30" s="21"/>
      <c r="D30" s="21"/>
      <c r="E30" s="23"/>
      <c r="F30" s="23"/>
      <c r="G30" s="42"/>
      <c r="H30" s="42"/>
      <c r="I30" s="19"/>
    </row>
    <row r="31" spans="1:9" ht="27" customHeight="1">
      <c r="A31" s="3" t="s">
        <v>9</v>
      </c>
      <c r="B31" s="27" t="s">
        <v>94</v>
      </c>
      <c r="C31" s="34" t="s">
        <v>26</v>
      </c>
      <c r="D31" s="3" t="s">
        <v>95</v>
      </c>
      <c r="E31" s="4"/>
      <c r="F31" s="17" t="s">
        <v>10</v>
      </c>
      <c r="G31" s="43"/>
      <c r="H31" s="43" t="s">
        <v>34</v>
      </c>
      <c r="I31" s="19"/>
    </row>
    <row r="32" spans="1:9" ht="28.15" customHeight="1">
      <c r="A32" s="40" t="s">
        <v>11</v>
      </c>
      <c r="B32" s="40" t="s">
        <v>12</v>
      </c>
      <c r="C32" s="70" t="s">
        <v>20</v>
      </c>
      <c r="D32" s="70"/>
      <c r="E32" s="2" t="s">
        <v>13</v>
      </c>
      <c r="F32" s="18" t="s">
        <v>14</v>
      </c>
      <c r="G32" s="44" t="s">
        <v>15</v>
      </c>
      <c r="H32" s="44" t="s">
        <v>16</v>
      </c>
    </row>
    <row r="33" spans="1:9" s="37" customFormat="1" ht="20.100000000000001" customHeight="1">
      <c r="A33" s="50">
        <v>15174747</v>
      </c>
      <c r="B33" s="45" t="s">
        <v>48</v>
      </c>
      <c r="C33" s="72" t="s">
        <v>49</v>
      </c>
      <c r="D33" s="73"/>
      <c r="E33" s="46">
        <v>136</v>
      </c>
      <c r="F33" s="46">
        <v>136</v>
      </c>
      <c r="G33" s="48">
        <v>829.6</v>
      </c>
      <c r="H33" s="48">
        <v>11.515392</v>
      </c>
      <c r="I33" s="36"/>
    </row>
    <row r="34" spans="1:9" s="37" customFormat="1" ht="20.100000000000001" customHeight="1">
      <c r="A34" s="50">
        <v>15174747</v>
      </c>
      <c r="B34" s="45" t="s">
        <v>50</v>
      </c>
      <c r="C34" s="72" t="s">
        <v>51</v>
      </c>
      <c r="D34" s="73"/>
      <c r="E34" s="46">
        <v>307</v>
      </c>
      <c r="F34" s="46">
        <v>307</v>
      </c>
      <c r="G34" s="48">
        <v>1719.2</v>
      </c>
      <c r="H34" s="48">
        <v>24.137568000000002</v>
      </c>
      <c r="I34" s="36"/>
    </row>
    <row r="35" spans="1:9" s="37" customFormat="1" ht="20.100000000000001" customHeight="1">
      <c r="A35" s="50">
        <v>15174747</v>
      </c>
      <c r="B35" s="45" t="s">
        <v>52</v>
      </c>
      <c r="C35" s="72" t="s">
        <v>53</v>
      </c>
      <c r="D35" s="73"/>
      <c r="E35" s="46">
        <v>163</v>
      </c>
      <c r="F35" s="46">
        <v>163</v>
      </c>
      <c r="G35" s="48">
        <v>994.3</v>
      </c>
      <c r="H35" s="48">
        <v>13.801536</v>
      </c>
      <c r="I35" s="36"/>
    </row>
    <row r="36" spans="1:9" s="37" customFormat="1" ht="20.100000000000001" customHeight="1">
      <c r="A36" s="63">
        <v>15278738</v>
      </c>
      <c r="B36" s="64" t="s">
        <v>54</v>
      </c>
      <c r="C36" s="76" t="s">
        <v>55</v>
      </c>
      <c r="D36" s="77"/>
      <c r="E36" s="65">
        <v>252</v>
      </c>
      <c r="F36" s="65">
        <v>42</v>
      </c>
      <c r="G36" s="66">
        <v>269.64</v>
      </c>
      <c r="H36" s="66">
        <v>4.6304999999999996</v>
      </c>
      <c r="I36" s="36"/>
    </row>
    <row r="37" spans="1:9" ht="17.45" customHeight="1">
      <c r="A37" s="32"/>
      <c r="B37" s="40"/>
      <c r="C37" s="74" t="s">
        <v>23</v>
      </c>
      <c r="D37" s="75"/>
      <c r="E37" s="16">
        <f>SUM(E33:E36)</f>
        <v>858</v>
      </c>
      <c r="F37" s="16">
        <f>SUM(F33:F36)</f>
        <v>648</v>
      </c>
      <c r="G37" s="53">
        <f>SUM(G33:G36)</f>
        <v>3812.7400000000002</v>
      </c>
      <c r="H37" s="53">
        <f>SUM(H33:H36)</f>
        <v>54.084995999999997</v>
      </c>
      <c r="I37" s="19"/>
    </row>
    <row r="38" spans="1:9" ht="17.45" customHeight="1">
      <c r="A38" s="33"/>
      <c r="B38" s="21"/>
      <c r="C38" s="21"/>
      <c r="D38" s="21"/>
      <c r="E38" s="23"/>
      <c r="F38" s="23"/>
      <c r="G38" s="42"/>
      <c r="H38" s="42"/>
      <c r="I38" s="19"/>
    </row>
    <row r="39" spans="1:9" ht="27" customHeight="1">
      <c r="A39" s="3" t="s">
        <v>9</v>
      </c>
      <c r="B39" s="27" t="s">
        <v>96</v>
      </c>
      <c r="C39" s="34" t="s">
        <v>26</v>
      </c>
      <c r="D39" s="3" t="s">
        <v>97</v>
      </c>
      <c r="E39" s="4"/>
      <c r="F39" s="17" t="s">
        <v>10</v>
      </c>
      <c r="G39" s="43"/>
      <c r="H39" s="43" t="s">
        <v>35</v>
      </c>
      <c r="I39" s="19"/>
    </row>
    <row r="40" spans="1:9" ht="28.15" customHeight="1">
      <c r="A40" s="51" t="s">
        <v>11</v>
      </c>
      <c r="B40" s="51" t="s">
        <v>12</v>
      </c>
      <c r="C40" s="70" t="s">
        <v>20</v>
      </c>
      <c r="D40" s="70"/>
      <c r="E40" s="2" t="s">
        <v>13</v>
      </c>
      <c r="F40" s="18" t="s">
        <v>28</v>
      </c>
      <c r="G40" s="44" t="s">
        <v>15</v>
      </c>
      <c r="H40" s="44" t="s">
        <v>16</v>
      </c>
    </row>
    <row r="41" spans="1:9" s="37" customFormat="1" ht="20.100000000000001" customHeight="1">
      <c r="A41" s="50">
        <v>15278738</v>
      </c>
      <c r="B41" s="45" t="s">
        <v>54</v>
      </c>
      <c r="C41" s="72" t="s">
        <v>55</v>
      </c>
      <c r="D41" s="73"/>
      <c r="E41" s="46">
        <v>840</v>
      </c>
      <c r="F41" s="46">
        <v>140</v>
      </c>
      <c r="G41" s="48">
        <v>898.8</v>
      </c>
      <c r="H41" s="48">
        <v>15.435</v>
      </c>
      <c r="I41" s="36"/>
    </row>
    <row r="42" spans="1:9" s="37" customFormat="1" ht="20.100000000000001" customHeight="1">
      <c r="A42" s="50">
        <v>15278738</v>
      </c>
      <c r="B42" s="45" t="s">
        <v>56</v>
      </c>
      <c r="C42" s="72" t="s">
        <v>57</v>
      </c>
      <c r="D42" s="73"/>
      <c r="E42" s="46">
        <v>1140</v>
      </c>
      <c r="F42" s="46">
        <v>190</v>
      </c>
      <c r="G42" s="48">
        <v>1605.5</v>
      </c>
      <c r="H42" s="48">
        <v>29.754000000000001</v>
      </c>
      <c r="I42" s="36"/>
    </row>
    <row r="43" spans="1:9" s="37" customFormat="1" ht="20.100000000000001" customHeight="1">
      <c r="A43" s="50">
        <v>15278738</v>
      </c>
      <c r="B43" s="45" t="s">
        <v>58</v>
      </c>
      <c r="C43" s="72" t="s">
        <v>59</v>
      </c>
      <c r="D43" s="73"/>
      <c r="E43" s="46">
        <v>228</v>
      </c>
      <c r="F43" s="46">
        <v>38</v>
      </c>
      <c r="G43" s="48">
        <v>460.56</v>
      </c>
      <c r="H43" s="48">
        <v>8.6785920000000001</v>
      </c>
      <c r="I43" s="36"/>
    </row>
    <row r="44" spans="1:9" ht="17.45" customHeight="1">
      <c r="A44" s="32"/>
      <c r="B44" s="51"/>
      <c r="C44" s="74" t="s">
        <v>23</v>
      </c>
      <c r="D44" s="75"/>
      <c r="E44" s="16">
        <f>SUM(E41:E43)</f>
        <v>2208</v>
      </c>
      <c r="F44" s="16">
        <f>SUM(F41:F43)</f>
        <v>368</v>
      </c>
      <c r="G44" s="53">
        <f>SUM(G41:G43)</f>
        <v>2964.86</v>
      </c>
      <c r="H44" s="53">
        <f>SUM(H41:H43)</f>
        <v>53.867592000000002</v>
      </c>
      <c r="I44" s="19"/>
    </row>
    <row r="45" spans="1:9" ht="17.45" customHeight="1">
      <c r="A45" s="33"/>
      <c r="B45" s="21"/>
      <c r="C45" s="21"/>
      <c r="D45" s="21"/>
      <c r="E45" s="23"/>
      <c r="F45" s="23"/>
      <c r="G45" s="42"/>
      <c r="H45" s="42"/>
      <c r="I45" s="19"/>
    </row>
    <row r="46" spans="1:9" ht="27" customHeight="1">
      <c r="A46" s="3" t="s">
        <v>9</v>
      </c>
      <c r="B46" s="27" t="s">
        <v>98</v>
      </c>
      <c r="C46" s="34" t="s">
        <v>26</v>
      </c>
      <c r="D46" s="3" t="s">
        <v>99</v>
      </c>
      <c r="E46" s="4"/>
      <c r="F46" s="17" t="s">
        <v>10</v>
      </c>
      <c r="G46" s="43"/>
      <c r="H46" s="43" t="s">
        <v>33</v>
      </c>
      <c r="I46" s="19"/>
    </row>
    <row r="47" spans="1:9" ht="28.15" customHeight="1">
      <c r="A47" s="51" t="s">
        <v>11</v>
      </c>
      <c r="B47" s="51" t="s">
        <v>12</v>
      </c>
      <c r="C47" s="70" t="s">
        <v>20</v>
      </c>
      <c r="D47" s="70"/>
      <c r="E47" s="2" t="s">
        <v>13</v>
      </c>
      <c r="F47" s="18" t="s">
        <v>28</v>
      </c>
      <c r="G47" s="44" t="s">
        <v>15</v>
      </c>
      <c r="H47" s="44" t="s">
        <v>16</v>
      </c>
    </row>
    <row r="48" spans="1:9" s="37" customFormat="1" ht="20.100000000000001" customHeight="1">
      <c r="A48" s="50">
        <v>15278738</v>
      </c>
      <c r="B48" s="45" t="s">
        <v>58</v>
      </c>
      <c r="C48" s="72" t="s">
        <v>59</v>
      </c>
      <c r="D48" s="73"/>
      <c r="E48" s="46">
        <v>696</v>
      </c>
      <c r="F48" s="46">
        <v>116</v>
      </c>
      <c r="G48" s="48">
        <v>1405.92</v>
      </c>
      <c r="H48" s="48">
        <v>26.492543999999999</v>
      </c>
      <c r="I48" s="36"/>
    </row>
    <row r="49" spans="1:9" s="37" customFormat="1" ht="20.100000000000001" customHeight="1">
      <c r="A49" s="50">
        <v>15278738</v>
      </c>
      <c r="B49" s="45" t="s">
        <v>60</v>
      </c>
      <c r="C49" s="72" t="s">
        <v>61</v>
      </c>
      <c r="D49" s="73"/>
      <c r="E49" s="46">
        <v>498</v>
      </c>
      <c r="F49" s="46">
        <v>83</v>
      </c>
      <c r="G49" s="48">
        <v>1109.71</v>
      </c>
      <c r="H49" s="48">
        <v>22.7835</v>
      </c>
      <c r="I49" s="36"/>
    </row>
    <row r="50" spans="1:9" s="37" customFormat="1" ht="20.100000000000001" customHeight="1">
      <c r="A50" s="50">
        <v>15278738</v>
      </c>
      <c r="B50" s="45" t="s">
        <v>62</v>
      </c>
      <c r="C50" s="72" t="s">
        <v>63</v>
      </c>
      <c r="D50" s="73"/>
      <c r="E50" s="46">
        <v>288</v>
      </c>
      <c r="F50" s="46">
        <v>48</v>
      </c>
      <c r="G50" s="48">
        <v>239.52</v>
      </c>
      <c r="H50" s="48">
        <v>4.7628000000000004</v>
      </c>
      <c r="I50" s="36"/>
    </row>
    <row r="51" spans="1:9" ht="17.45" customHeight="1">
      <c r="A51" s="32"/>
      <c r="B51" s="51"/>
      <c r="C51" s="74" t="s">
        <v>23</v>
      </c>
      <c r="D51" s="75"/>
      <c r="E51" s="16">
        <f>SUM(E48:E50)</f>
        <v>1482</v>
      </c>
      <c r="F51" s="16">
        <f>SUM(F48:F50)</f>
        <v>247</v>
      </c>
      <c r="G51" s="47">
        <f>SUM(G48:G50)</f>
        <v>2755.15</v>
      </c>
      <c r="H51" s="47">
        <f>SUM(H48:H50)</f>
        <v>54.038843999999997</v>
      </c>
      <c r="I51" s="19"/>
    </row>
    <row r="52" spans="1:9" ht="17.45" customHeight="1">
      <c r="A52" s="33"/>
      <c r="B52" s="21"/>
      <c r="C52" s="21"/>
      <c r="D52" s="21"/>
      <c r="E52" s="23"/>
      <c r="F52" s="23"/>
      <c r="G52" s="42"/>
      <c r="H52" s="42"/>
      <c r="I52" s="19"/>
    </row>
    <row r="53" spans="1:9" ht="27" customHeight="1">
      <c r="A53" s="3" t="s">
        <v>9</v>
      </c>
      <c r="B53" s="27" t="s">
        <v>100</v>
      </c>
      <c r="C53" s="34" t="s">
        <v>26</v>
      </c>
      <c r="D53" s="3" t="s">
        <v>101</v>
      </c>
      <c r="E53" s="4"/>
      <c r="F53" s="17" t="s">
        <v>10</v>
      </c>
      <c r="G53" s="43"/>
      <c r="H53" s="43" t="s">
        <v>36</v>
      </c>
      <c r="I53" s="19"/>
    </row>
    <row r="54" spans="1:9" ht="28.15" customHeight="1">
      <c r="A54" s="51" t="s">
        <v>11</v>
      </c>
      <c r="B54" s="51" t="s">
        <v>12</v>
      </c>
      <c r="C54" s="70" t="s">
        <v>20</v>
      </c>
      <c r="D54" s="70"/>
      <c r="E54" s="2" t="s">
        <v>13</v>
      </c>
      <c r="F54" s="18" t="s">
        <v>28</v>
      </c>
      <c r="G54" s="44" t="s">
        <v>15</v>
      </c>
      <c r="H54" s="44" t="s">
        <v>16</v>
      </c>
    </row>
    <row r="55" spans="1:9" s="37" customFormat="1" ht="20.100000000000001" customHeight="1">
      <c r="A55" s="50">
        <v>15278738</v>
      </c>
      <c r="B55" s="45" t="s">
        <v>62</v>
      </c>
      <c r="C55" s="72" t="s">
        <v>63</v>
      </c>
      <c r="D55" s="73"/>
      <c r="E55" s="46">
        <v>1260</v>
      </c>
      <c r="F55" s="46">
        <v>210</v>
      </c>
      <c r="G55" s="48">
        <v>1047.9000000000001</v>
      </c>
      <c r="H55" s="48">
        <v>20.837250000000001</v>
      </c>
      <c r="I55" s="36"/>
    </row>
    <row r="56" spans="1:9" s="37" customFormat="1" ht="20.100000000000001" customHeight="1">
      <c r="A56" s="50">
        <v>15278738</v>
      </c>
      <c r="B56" s="45" t="s">
        <v>64</v>
      </c>
      <c r="C56" s="72" t="s">
        <v>63</v>
      </c>
      <c r="D56" s="73"/>
      <c r="E56" s="46">
        <v>786</v>
      </c>
      <c r="F56" s="46">
        <v>131</v>
      </c>
      <c r="G56" s="48">
        <v>835.78</v>
      </c>
      <c r="H56" s="48">
        <v>18.463139999999999</v>
      </c>
      <c r="I56" s="36"/>
    </row>
    <row r="57" spans="1:9" s="37" customFormat="1" ht="20.100000000000001" customHeight="1">
      <c r="A57" s="50">
        <v>15278738</v>
      </c>
      <c r="B57" s="45" t="s">
        <v>65</v>
      </c>
      <c r="C57" s="72" t="s">
        <v>63</v>
      </c>
      <c r="D57" s="73"/>
      <c r="E57" s="46">
        <v>426</v>
      </c>
      <c r="F57" s="46">
        <v>71</v>
      </c>
      <c r="G57" s="48">
        <v>597.82000000000005</v>
      </c>
      <c r="H57" s="48">
        <v>14.630544</v>
      </c>
      <c r="I57" s="36"/>
    </row>
    <row r="58" spans="1:9" ht="17.45" customHeight="1">
      <c r="A58" s="32"/>
      <c r="B58" s="51"/>
      <c r="C58" s="74" t="s">
        <v>23</v>
      </c>
      <c r="D58" s="75"/>
      <c r="E58" s="16">
        <f>SUM(E55:E57)</f>
        <v>2472</v>
      </c>
      <c r="F58" s="16">
        <f>SUM(F55:F57)</f>
        <v>412</v>
      </c>
      <c r="G58" s="53">
        <f>SUM(G55:G57)</f>
        <v>2481.5</v>
      </c>
      <c r="H58" s="53">
        <f>SUM(H55:H57)</f>
        <v>53.930934000000001</v>
      </c>
      <c r="I58" s="19"/>
    </row>
    <row r="59" spans="1:9" ht="17.45" customHeight="1">
      <c r="A59" s="33"/>
      <c r="B59" s="21"/>
      <c r="C59" s="21"/>
      <c r="D59" s="21"/>
      <c r="E59" s="23"/>
      <c r="F59" s="23"/>
      <c r="G59" s="42"/>
      <c r="H59" s="42"/>
      <c r="I59" s="19"/>
    </row>
    <row r="60" spans="1:9" ht="27" customHeight="1">
      <c r="A60" s="3" t="s">
        <v>9</v>
      </c>
      <c r="B60" s="27" t="s">
        <v>66</v>
      </c>
      <c r="C60" s="34" t="s">
        <v>26</v>
      </c>
      <c r="D60" s="3" t="s">
        <v>67</v>
      </c>
      <c r="E60" s="4"/>
      <c r="F60" s="17" t="s">
        <v>10</v>
      </c>
      <c r="G60" s="43"/>
      <c r="H60" s="43" t="s">
        <v>34</v>
      </c>
      <c r="I60" s="19"/>
    </row>
    <row r="61" spans="1:9" ht="28.15" customHeight="1">
      <c r="A61" s="51" t="s">
        <v>11</v>
      </c>
      <c r="B61" s="51" t="s">
        <v>12</v>
      </c>
      <c r="C61" s="70" t="s">
        <v>20</v>
      </c>
      <c r="D61" s="70"/>
      <c r="E61" s="2" t="s">
        <v>13</v>
      </c>
      <c r="F61" s="18" t="s">
        <v>28</v>
      </c>
      <c r="G61" s="44" t="s">
        <v>15</v>
      </c>
      <c r="H61" s="44" t="s">
        <v>16</v>
      </c>
    </row>
    <row r="62" spans="1:9" s="37" customFormat="1" ht="20.100000000000001" customHeight="1">
      <c r="A62" s="50">
        <v>15278738</v>
      </c>
      <c r="B62" s="45" t="s">
        <v>65</v>
      </c>
      <c r="C62" s="72" t="s">
        <v>63</v>
      </c>
      <c r="D62" s="73"/>
      <c r="E62" s="46">
        <v>18</v>
      </c>
      <c r="F62" s="46">
        <v>3</v>
      </c>
      <c r="G62" s="48">
        <v>25.26</v>
      </c>
      <c r="H62" s="48">
        <v>0.61819199999999996</v>
      </c>
      <c r="I62" s="36"/>
    </row>
    <row r="63" spans="1:9" s="37" customFormat="1" ht="20.100000000000001" customHeight="1">
      <c r="A63" s="50">
        <v>15278738</v>
      </c>
      <c r="B63" s="45" t="s">
        <v>68</v>
      </c>
      <c r="C63" s="72" t="s">
        <v>69</v>
      </c>
      <c r="D63" s="73"/>
      <c r="E63" s="46">
        <v>462</v>
      </c>
      <c r="F63" s="46">
        <v>77</v>
      </c>
      <c r="G63" s="48">
        <v>770.77</v>
      </c>
      <c r="H63" s="48">
        <v>19.404</v>
      </c>
      <c r="I63" s="36"/>
    </row>
    <row r="64" spans="1:9" s="37" customFormat="1" ht="20.100000000000001" customHeight="1">
      <c r="A64" s="50">
        <v>15278738</v>
      </c>
      <c r="B64" s="45" t="s">
        <v>70</v>
      </c>
      <c r="C64" s="72" t="s">
        <v>71</v>
      </c>
      <c r="D64" s="73"/>
      <c r="E64" s="46">
        <v>86</v>
      </c>
      <c r="F64" s="46">
        <v>43</v>
      </c>
      <c r="G64" s="48">
        <v>341.85</v>
      </c>
      <c r="H64" s="48">
        <v>7.7152320000000003</v>
      </c>
      <c r="I64" s="36"/>
    </row>
    <row r="65" spans="1:9" s="37" customFormat="1" ht="20.100000000000001" customHeight="1">
      <c r="A65" s="50">
        <v>15278738</v>
      </c>
      <c r="B65" s="45" t="s">
        <v>72</v>
      </c>
      <c r="C65" s="72" t="s">
        <v>73</v>
      </c>
      <c r="D65" s="73"/>
      <c r="E65" s="46">
        <v>288</v>
      </c>
      <c r="F65" s="46">
        <v>144</v>
      </c>
      <c r="G65" s="48">
        <v>964.8</v>
      </c>
      <c r="H65" s="48">
        <v>26.40456</v>
      </c>
      <c r="I65" s="36"/>
    </row>
    <row r="66" spans="1:9" ht="17.45" customHeight="1">
      <c r="A66" s="32"/>
      <c r="B66" s="51"/>
      <c r="C66" s="74" t="s">
        <v>29</v>
      </c>
      <c r="D66" s="75"/>
      <c r="E66" s="16">
        <f>SUM(E62:E65)</f>
        <v>854</v>
      </c>
      <c r="F66" s="16">
        <f>SUM(F62:F65)</f>
        <v>267</v>
      </c>
      <c r="G66" s="53">
        <f>SUM(G62:G65)</f>
        <v>2102.6800000000003</v>
      </c>
      <c r="H66" s="53">
        <f>SUM(H62:H65)</f>
        <v>54.141984000000001</v>
      </c>
      <c r="I66" s="19"/>
    </row>
    <row r="67" spans="1:9" ht="17.45" customHeight="1">
      <c r="A67" s="33"/>
      <c r="B67" s="21"/>
      <c r="C67" s="21"/>
      <c r="D67" s="21"/>
      <c r="E67" s="23"/>
      <c r="F67" s="23"/>
      <c r="G67" s="42"/>
      <c r="H67" s="42"/>
      <c r="I67" s="19"/>
    </row>
    <row r="68" spans="1:9" ht="27" customHeight="1">
      <c r="A68" s="3" t="s">
        <v>9</v>
      </c>
      <c r="B68" s="27" t="s">
        <v>74</v>
      </c>
      <c r="C68" s="34" t="s">
        <v>26</v>
      </c>
      <c r="D68" s="3" t="s">
        <v>75</v>
      </c>
      <c r="E68" s="4"/>
      <c r="F68" s="17" t="s">
        <v>10</v>
      </c>
      <c r="G68" s="43"/>
      <c r="H68" s="43" t="s">
        <v>35</v>
      </c>
      <c r="I68" s="19"/>
    </row>
    <row r="69" spans="1:9" ht="28.15" customHeight="1">
      <c r="A69" s="51" t="s">
        <v>11</v>
      </c>
      <c r="B69" s="51" t="s">
        <v>12</v>
      </c>
      <c r="C69" s="70" t="s">
        <v>20</v>
      </c>
      <c r="D69" s="70"/>
      <c r="E69" s="2" t="s">
        <v>13</v>
      </c>
      <c r="F69" s="18" t="s">
        <v>28</v>
      </c>
      <c r="G69" s="44" t="s">
        <v>15</v>
      </c>
      <c r="H69" s="44" t="s">
        <v>16</v>
      </c>
    </row>
    <row r="70" spans="1:9" s="37" customFormat="1" ht="20.100000000000001" customHeight="1">
      <c r="A70" s="50">
        <v>15278738</v>
      </c>
      <c r="B70" s="45" t="s">
        <v>72</v>
      </c>
      <c r="C70" s="72" t="s">
        <v>73</v>
      </c>
      <c r="D70" s="73"/>
      <c r="E70" s="46">
        <v>590</v>
      </c>
      <c r="F70" s="46">
        <v>295</v>
      </c>
      <c r="G70" s="48">
        <v>1976.5</v>
      </c>
      <c r="H70" s="48">
        <v>54.09</v>
      </c>
      <c r="I70" s="36"/>
    </row>
    <row r="71" spans="1:9" s="37" customFormat="1" ht="16.5" customHeight="1">
      <c r="A71" s="54"/>
      <c r="B71" s="54"/>
      <c r="C71" s="72" t="s">
        <v>30</v>
      </c>
      <c r="D71" s="73"/>
      <c r="E71" s="46">
        <f>SUM(E70:E70)</f>
        <v>590</v>
      </c>
      <c r="F71" s="46">
        <f>SUM(F70:F70)</f>
        <v>295</v>
      </c>
      <c r="G71" s="61">
        <f>SUM(G70:G70)</f>
        <v>1976.5</v>
      </c>
      <c r="H71" s="61">
        <f>SUM(H70:H70)</f>
        <v>54.09</v>
      </c>
      <c r="I71" s="36"/>
    </row>
    <row r="72" spans="1:9" ht="27" customHeight="1">
      <c r="A72" s="55" t="s">
        <v>9</v>
      </c>
      <c r="B72" s="56" t="s">
        <v>76</v>
      </c>
      <c r="C72" s="57" t="s">
        <v>26</v>
      </c>
      <c r="D72" s="55" t="s">
        <v>77</v>
      </c>
      <c r="E72" s="58"/>
      <c r="F72" s="59" t="s">
        <v>10</v>
      </c>
      <c r="G72" s="60"/>
      <c r="H72" s="60" t="s">
        <v>37</v>
      </c>
      <c r="I72" s="19"/>
    </row>
    <row r="73" spans="1:9" ht="28.15" customHeight="1">
      <c r="A73" s="62" t="s">
        <v>11</v>
      </c>
      <c r="B73" s="62" t="s">
        <v>12</v>
      </c>
      <c r="C73" s="70" t="s">
        <v>20</v>
      </c>
      <c r="D73" s="70"/>
      <c r="E73" s="2" t="s">
        <v>13</v>
      </c>
      <c r="F73" s="18" t="s">
        <v>28</v>
      </c>
      <c r="G73" s="44" t="s">
        <v>15</v>
      </c>
      <c r="H73" s="44" t="s">
        <v>16</v>
      </c>
    </row>
    <row r="74" spans="1:9" s="37" customFormat="1" ht="20.100000000000001" customHeight="1">
      <c r="A74" s="50">
        <v>15278738</v>
      </c>
      <c r="B74" s="45" t="s">
        <v>72</v>
      </c>
      <c r="C74" s="72" t="s">
        <v>73</v>
      </c>
      <c r="D74" s="73"/>
      <c r="E74" s="46">
        <v>544</v>
      </c>
      <c r="F74" s="46">
        <v>272</v>
      </c>
      <c r="G74" s="48">
        <v>1822.4</v>
      </c>
      <c r="H74" s="48">
        <v>49.875279999999997</v>
      </c>
      <c r="I74" s="36"/>
    </row>
    <row r="75" spans="1:9" s="37" customFormat="1" ht="20.100000000000001" customHeight="1">
      <c r="A75" s="68">
        <v>15278739</v>
      </c>
      <c r="B75" s="68" t="s">
        <v>78</v>
      </c>
      <c r="C75" s="76" t="s">
        <v>79</v>
      </c>
      <c r="D75" s="77"/>
      <c r="E75" s="65">
        <v>46</v>
      </c>
      <c r="F75" s="65">
        <v>23</v>
      </c>
      <c r="G75" s="66">
        <v>154.1</v>
      </c>
      <c r="H75" s="66">
        <v>4.2173949999999998</v>
      </c>
      <c r="I75" s="36"/>
    </row>
    <row r="76" spans="1:9" ht="17.45" customHeight="1">
      <c r="A76" s="32"/>
      <c r="B76" s="52"/>
      <c r="C76" s="74" t="s">
        <v>23</v>
      </c>
      <c r="D76" s="75"/>
      <c r="E76" s="16">
        <f>SUM(E74:E75)</f>
        <v>590</v>
      </c>
      <c r="F76" s="16">
        <f>SUM(F74:F75)</f>
        <v>295</v>
      </c>
      <c r="G76" s="47">
        <f>SUM(G74:G75)</f>
        <v>1976.5</v>
      </c>
      <c r="H76" s="47">
        <f>SUM(H74:H75)</f>
        <v>54.092675</v>
      </c>
      <c r="I76" s="19"/>
    </row>
    <row r="77" spans="1:9" ht="17.45" customHeight="1">
      <c r="A77" s="33"/>
      <c r="B77" s="21"/>
      <c r="C77" s="21"/>
      <c r="D77" s="21"/>
      <c r="E77" s="23"/>
      <c r="F77" s="23"/>
      <c r="G77" s="42"/>
      <c r="H77" s="42"/>
      <c r="I77" s="19"/>
    </row>
    <row r="78" spans="1:9" ht="27" customHeight="1">
      <c r="A78" s="3" t="s">
        <v>9</v>
      </c>
      <c r="B78" s="27" t="s">
        <v>80</v>
      </c>
      <c r="C78" s="34" t="s">
        <v>26</v>
      </c>
      <c r="D78" s="3" t="s">
        <v>81</v>
      </c>
      <c r="E78" s="4"/>
      <c r="F78" s="17" t="s">
        <v>10</v>
      </c>
      <c r="G78" s="43"/>
      <c r="H78" s="43" t="s">
        <v>35</v>
      </c>
      <c r="I78" s="19"/>
    </row>
    <row r="79" spans="1:9" ht="28.15" customHeight="1">
      <c r="A79" s="62" t="s">
        <v>11</v>
      </c>
      <c r="B79" s="62" t="s">
        <v>12</v>
      </c>
      <c r="C79" s="70" t="s">
        <v>20</v>
      </c>
      <c r="D79" s="70"/>
      <c r="E79" s="2" t="s">
        <v>13</v>
      </c>
      <c r="F79" s="18" t="s">
        <v>28</v>
      </c>
      <c r="G79" s="44" t="s">
        <v>15</v>
      </c>
      <c r="H79" s="44" t="s">
        <v>16</v>
      </c>
    </row>
    <row r="80" spans="1:9" s="37" customFormat="1" ht="20.100000000000001" customHeight="1">
      <c r="A80" s="68">
        <v>15278739</v>
      </c>
      <c r="B80" s="68" t="s">
        <v>78</v>
      </c>
      <c r="C80" s="76" t="s">
        <v>79</v>
      </c>
      <c r="D80" s="77"/>
      <c r="E80" s="65">
        <v>12</v>
      </c>
      <c r="F80" s="65">
        <v>6</v>
      </c>
      <c r="G80" s="66">
        <v>40.200000000000003</v>
      </c>
      <c r="H80" s="66">
        <v>1.10019</v>
      </c>
      <c r="I80" s="36"/>
    </row>
    <row r="81" spans="1:9" s="37" customFormat="1" ht="20.100000000000001" customHeight="1">
      <c r="A81" s="50">
        <v>15174747</v>
      </c>
      <c r="B81" s="45" t="s">
        <v>82</v>
      </c>
      <c r="C81" s="72" t="s">
        <v>83</v>
      </c>
      <c r="D81" s="73"/>
      <c r="E81" s="46">
        <v>323</v>
      </c>
      <c r="F81" s="46">
        <v>323</v>
      </c>
      <c r="G81" s="48">
        <v>1808.8</v>
      </c>
      <c r="H81" s="48">
        <v>25.395551999999999</v>
      </c>
      <c r="I81" s="36"/>
    </row>
    <row r="82" spans="1:9" s="37" customFormat="1" ht="20.100000000000001" customHeight="1">
      <c r="A82" s="50">
        <v>15174747</v>
      </c>
      <c r="B82" s="45" t="s">
        <v>84</v>
      </c>
      <c r="C82" s="72" t="s">
        <v>85</v>
      </c>
      <c r="D82" s="73"/>
      <c r="E82" s="46">
        <v>173</v>
      </c>
      <c r="F82" s="46">
        <v>173</v>
      </c>
      <c r="G82" s="48">
        <v>1055.3</v>
      </c>
      <c r="H82" s="48">
        <v>14.648256</v>
      </c>
      <c r="I82" s="36"/>
    </row>
    <row r="83" spans="1:9" s="37" customFormat="1" ht="20.100000000000001" customHeight="1">
      <c r="A83" s="50">
        <v>15174747</v>
      </c>
      <c r="B83" s="45" t="s">
        <v>86</v>
      </c>
      <c r="C83" s="72" t="s">
        <v>88</v>
      </c>
      <c r="D83" s="73"/>
      <c r="E83" s="46">
        <v>128</v>
      </c>
      <c r="F83" s="46">
        <v>128</v>
      </c>
      <c r="G83" s="48">
        <v>716.8</v>
      </c>
      <c r="H83" s="48">
        <v>10.063872</v>
      </c>
      <c r="I83" s="36"/>
    </row>
    <row r="84" spans="1:9" s="37" customFormat="1" ht="20.100000000000001" customHeight="1">
      <c r="A84" s="50">
        <v>15174747</v>
      </c>
      <c r="B84" s="45" t="s">
        <v>87</v>
      </c>
      <c r="C84" s="72" t="s">
        <v>89</v>
      </c>
      <c r="D84" s="73"/>
      <c r="E84" s="46">
        <v>36</v>
      </c>
      <c r="F84" s="46">
        <v>36</v>
      </c>
      <c r="G84" s="48">
        <v>230.4</v>
      </c>
      <c r="H84" s="48">
        <v>3.0481919999999998</v>
      </c>
      <c r="I84" s="36"/>
    </row>
    <row r="85" spans="1:9" s="37" customFormat="1" ht="16.5" customHeight="1">
      <c r="A85" s="54"/>
      <c r="B85" s="54"/>
      <c r="C85" s="72" t="s">
        <v>29</v>
      </c>
      <c r="D85" s="73"/>
      <c r="E85" s="46">
        <f>SUM(E80:E84)</f>
        <v>672</v>
      </c>
      <c r="F85" s="46">
        <f>SUM(F80:F84)</f>
        <v>666</v>
      </c>
      <c r="G85" s="61">
        <f>SUM(G80:G84)</f>
        <v>3851.5000000000005</v>
      </c>
      <c r="H85" s="61">
        <f>SUM(H80:H84)</f>
        <v>54.256062</v>
      </c>
      <c r="I85" s="36"/>
    </row>
    <row r="86" spans="1:9" ht="17.45" customHeight="1">
      <c r="A86" s="33"/>
      <c r="B86" s="21"/>
      <c r="C86" s="21"/>
      <c r="D86" s="21"/>
      <c r="E86" s="23"/>
      <c r="F86" s="23"/>
      <c r="G86" s="42"/>
      <c r="H86" s="42"/>
      <c r="I86" s="19"/>
    </row>
    <row r="87" spans="1:9" ht="16.5" customHeight="1">
      <c r="A87" s="33"/>
      <c r="B87" s="21"/>
      <c r="C87" s="21"/>
      <c r="D87" s="21"/>
      <c r="E87" s="23"/>
      <c r="F87" s="23"/>
      <c r="G87" s="42"/>
      <c r="H87" s="42"/>
      <c r="I87" s="19"/>
    </row>
    <row r="88" spans="1:9" ht="16.5" customHeight="1">
      <c r="A88" s="33"/>
      <c r="B88" s="21"/>
      <c r="C88" s="21"/>
      <c r="D88" s="21"/>
      <c r="E88" s="23"/>
      <c r="F88" s="23"/>
      <c r="G88" s="42"/>
      <c r="H88" s="42"/>
      <c r="I88" s="19"/>
    </row>
    <row r="89" spans="1:9" ht="17.45" customHeight="1">
      <c r="A89" s="33"/>
      <c r="B89" s="21"/>
      <c r="C89" s="21"/>
      <c r="D89" s="21"/>
      <c r="E89" s="23"/>
      <c r="F89" s="23"/>
      <c r="G89" s="42"/>
      <c r="H89" s="42"/>
      <c r="I89" s="19"/>
    </row>
    <row r="90" spans="1:9" ht="15.75">
      <c r="B90" s="25"/>
      <c r="C90" s="78" t="s">
        <v>22</v>
      </c>
      <c r="D90" s="78"/>
      <c r="E90" s="26">
        <f>SUM(E85,E76,E71,E66,E58,E51,E44,E37,E29,E23)</f>
        <v>11120</v>
      </c>
      <c r="F90" s="26">
        <f>SUM(F85,F76,F71,F66,F58,F51,F44,F37,F29,F23)</f>
        <v>4592</v>
      </c>
      <c r="G90" s="49">
        <f>SUM(G85,G76,G71,G66,G58,G51,G44,G37,G29,G23)</f>
        <v>28034.530000000002</v>
      </c>
      <c r="H90" s="49">
        <f>SUM(H85,H76,H71,H66,H58,H51,H44,H37,H29,H23)</f>
        <v>540.90738499999998</v>
      </c>
    </row>
    <row r="95" spans="1:9">
      <c r="E95" s="24"/>
    </row>
  </sheetData>
  <mergeCells count="54">
    <mergeCell ref="B9:D9"/>
    <mergeCell ref="C57:D57"/>
    <mergeCell ref="C63:D63"/>
    <mergeCell ref="C64:D64"/>
    <mergeCell ref="C65:D65"/>
    <mergeCell ref="C56:D56"/>
    <mergeCell ref="C49:D49"/>
    <mergeCell ref="C50:D50"/>
    <mergeCell ref="C43:D43"/>
    <mergeCell ref="C55:D55"/>
    <mergeCell ref="C51:D51"/>
    <mergeCell ref="C54:D54"/>
    <mergeCell ref="C44:D44"/>
    <mergeCell ref="C85:D85"/>
    <mergeCell ref="C75:D75"/>
    <mergeCell ref="C79:D79"/>
    <mergeCell ref="C80:D80"/>
    <mergeCell ref="C76:D76"/>
    <mergeCell ref="C81:D81"/>
    <mergeCell ref="C82:D82"/>
    <mergeCell ref="C83:D83"/>
    <mergeCell ref="C84:D84"/>
    <mergeCell ref="C71:D71"/>
    <mergeCell ref="C90:D90"/>
    <mergeCell ref="C20:D20"/>
    <mergeCell ref="C21:D21"/>
    <mergeCell ref="C23:D23"/>
    <mergeCell ref="C26:D26"/>
    <mergeCell ref="C29:D29"/>
    <mergeCell ref="C32:D32"/>
    <mergeCell ref="C33:D33"/>
    <mergeCell ref="C37:D37"/>
    <mergeCell ref="C27:D27"/>
    <mergeCell ref="C40:D40"/>
    <mergeCell ref="C74:D74"/>
    <mergeCell ref="C62:D62"/>
    <mergeCell ref="C58:D58"/>
    <mergeCell ref="C28:D28"/>
    <mergeCell ref="A2:G2"/>
    <mergeCell ref="C16:D16"/>
    <mergeCell ref="F12:G12"/>
    <mergeCell ref="C73:D73"/>
    <mergeCell ref="C69:D69"/>
    <mergeCell ref="C70:D70"/>
    <mergeCell ref="C66:D66"/>
    <mergeCell ref="C61:D61"/>
    <mergeCell ref="C22:D22"/>
    <mergeCell ref="C41:D41"/>
    <mergeCell ref="C47:D47"/>
    <mergeCell ref="C48:D48"/>
    <mergeCell ref="C35:D35"/>
    <mergeCell ref="C36:D36"/>
    <mergeCell ref="C34:D34"/>
    <mergeCell ref="C42:D4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2024-08-12T09:59:51Z</dcterms:modified>
</cp:coreProperties>
</file>