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  <sheet name="BOL" sheetId="2" r:id="rId2"/>
    <sheet name="Sheet2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" l="1"/>
  <c r="M26" i="1" l="1"/>
  <c r="M33" i="1"/>
  <c r="M4" i="1"/>
  <c r="M30" i="1"/>
  <c r="M27" i="1"/>
  <c r="M29" i="1"/>
  <c r="M5" i="1"/>
  <c r="M7" i="1"/>
  <c r="M16" i="1"/>
  <c r="M19" i="1"/>
  <c r="M28" i="1"/>
  <c r="M17" i="1"/>
  <c r="M18" i="1"/>
  <c r="M21" i="1"/>
  <c r="M9" i="1"/>
  <c r="M24" i="1"/>
  <c r="M32" i="1"/>
  <c r="M8" i="1"/>
  <c r="M6" i="1"/>
  <c r="M2" i="1"/>
  <c r="M39" i="1"/>
  <c r="M37" i="1"/>
  <c r="M20" i="1"/>
  <c r="M13" i="1"/>
  <c r="M22" i="1"/>
  <c r="M11" i="1"/>
  <c r="M3" i="1"/>
  <c r="M25" i="1"/>
  <c r="M15" i="1"/>
  <c r="M12" i="1"/>
  <c r="M34" i="1"/>
  <c r="M35" i="1"/>
  <c r="M38" i="1"/>
  <c r="M31" i="1"/>
  <c r="M14" i="1"/>
  <c r="M23" i="1"/>
  <c r="M36" i="1"/>
  <c r="M10" i="1"/>
</calcChain>
</file>

<file path=xl/sharedStrings.xml><?xml version="1.0" encoding="utf-8"?>
<sst xmlns="http://schemas.openxmlformats.org/spreadsheetml/2006/main" count="453" uniqueCount="210">
  <si>
    <t>314536073</t>
  </si>
  <si>
    <t>50808843SC</t>
  </si>
  <si>
    <t>7/5/2024</t>
  </si>
  <si>
    <t>Shortage Claim for Invoice - 50808843</t>
  </si>
  <si>
    <t>SC</t>
  </si>
  <si>
    <t>WDC</t>
  </si>
  <si>
    <t>3NNGIJJW</t>
  </si>
  <si>
    <t>CB2402003</t>
  </si>
  <si>
    <t>50813120SC-</t>
  </si>
  <si>
    <t>Missed Adjustment Claim for Invoice - 50813120</t>
  </si>
  <si>
    <t>5OIDJHFK</t>
  </si>
  <si>
    <t>50812905SC-</t>
  </si>
  <si>
    <t>Missed Adjustment Claim for Invoice - 50812905</t>
  </si>
  <si>
    <t>6LY4DDLJ</t>
  </si>
  <si>
    <t>314661345</t>
  </si>
  <si>
    <t>50857627SC-</t>
  </si>
  <si>
    <t>7/10/2024</t>
  </si>
  <si>
    <t>Missed Adjustment Claim for Invoice - 50857627</t>
  </si>
  <si>
    <t>1S34TJDA</t>
  </si>
  <si>
    <t>50864578SC-</t>
  </si>
  <si>
    <t>7/11/2024</t>
  </si>
  <si>
    <t>Missed Adjustment Claim for Invoice - 50864578</t>
  </si>
  <si>
    <t>67OZEPXQ</t>
  </si>
  <si>
    <t>50924974SC-</t>
  </si>
  <si>
    <t>7/18/2024</t>
  </si>
  <si>
    <t>Missed Adjustment Claim for Invoice - 50924974</t>
  </si>
  <si>
    <t>5WLTNLDM</t>
  </si>
  <si>
    <t>50925735SC-</t>
  </si>
  <si>
    <t>Missed Adjustment Claim for Invoice - 50925735</t>
  </si>
  <si>
    <t>5ZZKQ1MN</t>
  </si>
  <si>
    <t>50925737SC-</t>
  </si>
  <si>
    <t>Missed Adjustment Claim for Invoice - 50925737</t>
  </si>
  <si>
    <t>2FRAOLKL</t>
  </si>
  <si>
    <t>50925738SC-</t>
  </si>
  <si>
    <t>Missed Adjustment Claim for Invoice - 50925738</t>
  </si>
  <si>
    <t>2LGZY1FE</t>
  </si>
  <si>
    <t>50990961SC-</t>
  </si>
  <si>
    <t>7/25/2024</t>
  </si>
  <si>
    <t>Missed Adjustment Claim for Invoice - 50990961</t>
  </si>
  <si>
    <t>48M7MTAN</t>
  </si>
  <si>
    <t>50993824SC-</t>
  </si>
  <si>
    <t>Missed Adjustment Claim for Invoice - 50993824</t>
  </si>
  <si>
    <t>4A6AVJSW</t>
  </si>
  <si>
    <t>314687718</t>
  </si>
  <si>
    <t>50572968SCRSC</t>
  </si>
  <si>
    <t>5/31/2024</t>
  </si>
  <si>
    <t>Shortage Claim for Invoice - 50572968SCR</t>
  </si>
  <si>
    <t>5XI14HYL</t>
  </si>
  <si>
    <t>50574169SCRSC</t>
  </si>
  <si>
    <t>Shortage Claim for Invoice - 50574169SCR</t>
  </si>
  <si>
    <t>49EG7X6Z</t>
  </si>
  <si>
    <t>314774642</t>
  </si>
  <si>
    <t>50574169SCRSCRSC</t>
  </si>
  <si>
    <t>Shortage Claim for Invoice - 50574169SCRSCR</t>
  </si>
  <si>
    <t>314902692</t>
  </si>
  <si>
    <t>50345651SCRSCRSC</t>
  </si>
  <si>
    <t>5/1/2024</t>
  </si>
  <si>
    <t>Shortage Claim for Invoice - 50345651SCRSCR</t>
  </si>
  <si>
    <t>4TOUJFZQ</t>
  </si>
  <si>
    <t>315015193</t>
  </si>
  <si>
    <t>50609965SCRSC</t>
  </si>
  <si>
    <t>6/6/2024</t>
  </si>
  <si>
    <t>Shortage Claim for Invoice - 50609965SCR</t>
  </si>
  <si>
    <t>3J6LJTXU</t>
  </si>
  <si>
    <t>315176648</t>
  </si>
  <si>
    <t>50915735SC</t>
  </si>
  <si>
    <t>7/17/2024</t>
  </si>
  <si>
    <t>Shortage Claim for Invoice - 50915735</t>
  </si>
  <si>
    <t>5693EKQE</t>
  </si>
  <si>
    <t>315179221</t>
  </si>
  <si>
    <t>50574205SCRSC</t>
  </si>
  <si>
    <t>Shortage Claim for Invoice - 50574205SCR</t>
  </si>
  <si>
    <t>6KYM95XI</t>
  </si>
  <si>
    <t>315232594</t>
  </si>
  <si>
    <t>50925739SC-</t>
  </si>
  <si>
    <t>Missed Adjustment Claim for Invoice - 50925739</t>
  </si>
  <si>
    <t>39I2UVDW</t>
  </si>
  <si>
    <t>50925737SCRSC</t>
  </si>
  <si>
    <t>Shortage Claim for Invoice - 50925737SCR</t>
  </si>
  <si>
    <t>50926022SC</t>
  </si>
  <si>
    <t>Shortage Claim for Invoice - 50926022</t>
  </si>
  <si>
    <t>1BKLX46W</t>
  </si>
  <si>
    <t>50926024SC</t>
  </si>
  <si>
    <t>Shortage Claim for Invoice - 50926024</t>
  </si>
  <si>
    <t>7Y8OHPHU</t>
  </si>
  <si>
    <t>315407283</t>
  </si>
  <si>
    <t>50659018SCRSC</t>
  </si>
  <si>
    <t>6/13/2024</t>
  </si>
  <si>
    <t>Shortage Claim for Invoice - 50659018SCR</t>
  </si>
  <si>
    <t>7PB6GZUN</t>
  </si>
  <si>
    <t>315409428</t>
  </si>
  <si>
    <t>50659675SCRSC</t>
  </si>
  <si>
    <t>Shortage Claim for Invoice - 50659675SCR</t>
  </si>
  <si>
    <t>4C5WLFYF</t>
  </si>
  <si>
    <t>316903551</t>
  </si>
  <si>
    <t>50990633SC</t>
  </si>
  <si>
    <t>Shortage Claim for Invoice - 50990633</t>
  </si>
  <si>
    <t>3UHKDXVN</t>
  </si>
  <si>
    <t>50991764SC</t>
  </si>
  <si>
    <t>Shortage Claim for Invoice - 50991764</t>
  </si>
  <si>
    <t>4UTBV5KL</t>
  </si>
  <si>
    <t>50992207SC</t>
  </si>
  <si>
    <t>Shortage Claim for Invoice - 50992207</t>
  </si>
  <si>
    <t>3TESII8E</t>
  </si>
  <si>
    <t>317333886</t>
  </si>
  <si>
    <t>51097598SC-</t>
  </si>
  <si>
    <t>8/8/2024</t>
  </si>
  <si>
    <t>Missed Adjustment Claim for Invoice - 51097598</t>
  </si>
  <si>
    <t>1QTKD39W</t>
  </si>
  <si>
    <t>51218565SC-</t>
  </si>
  <si>
    <t>8/22/2024</t>
  </si>
  <si>
    <t>Missed Adjustment Claim for Invoice - 51218565</t>
  </si>
  <si>
    <t>5L4A68IL</t>
  </si>
  <si>
    <t>51218570SC-</t>
  </si>
  <si>
    <t>Missed Adjustment Claim for Invoice - 51218570</t>
  </si>
  <si>
    <t>48CNS8SC</t>
  </si>
  <si>
    <t>51267006SC-</t>
  </si>
  <si>
    <t>8/29/2024</t>
  </si>
  <si>
    <t>Missed Adjustment Claim for Invoice - 51267006</t>
  </si>
  <si>
    <t>3TQN2Y1W</t>
  </si>
  <si>
    <t>51267008SC-</t>
  </si>
  <si>
    <t>Missed Adjustment Claim for Invoice - 51267008</t>
  </si>
  <si>
    <t>6MS2WY5X</t>
  </si>
  <si>
    <t>51267072SC-</t>
  </si>
  <si>
    <t>Missed Adjustment Claim for Invoice - 51267072</t>
  </si>
  <si>
    <t>6OC2EAJJ</t>
  </si>
  <si>
    <t>51367204SC-</t>
  </si>
  <si>
    <t>9/12/2024</t>
  </si>
  <si>
    <t>Missed Adjustment Claim for Invoice - 51367204</t>
  </si>
  <si>
    <t>7TGQSOXE</t>
  </si>
  <si>
    <t>51373236SC-</t>
  </si>
  <si>
    <t>9/13/2024</t>
  </si>
  <si>
    <t>Missed Adjustment Claim for Invoice - 51373236</t>
  </si>
  <si>
    <t>6C9T1OQD</t>
  </si>
  <si>
    <t>317494909</t>
  </si>
  <si>
    <t>51049662SC</t>
  </si>
  <si>
    <t>8/1/2024</t>
  </si>
  <si>
    <t>Shortage Claim for Invoice - 51049662</t>
  </si>
  <si>
    <t>41DOOOBQ</t>
  </si>
  <si>
    <t>317591698</t>
  </si>
  <si>
    <t>51059228SC</t>
  </si>
  <si>
    <t>8/2/2024</t>
  </si>
  <si>
    <t>Shortage Claim for Invoice - 51059228</t>
  </si>
  <si>
    <t>4YTP8CWD</t>
  </si>
  <si>
    <t>51059229SC</t>
  </si>
  <si>
    <t>Shortage Claim for Invoice - 51059229</t>
  </si>
  <si>
    <t>7CHV8T5H</t>
  </si>
  <si>
    <t>Payment Number</t>
  </si>
  <si>
    <t>Invoice Number</t>
  </si>
  <si>
    <t>Invoice Date</t>
  </si>
  <si>
    <t>Description</t>
  </si>
  <si>
    <t>Invoice Amount</t>
  </si>
  <si>
    <t>AR #</t>
  </si>
  <si>
    <t>Reason</t>
  </si>
  <si>
    <t>loc</t>
  </si>
  <si>
    <t>PO</t>
  </si>
  <si>
    <t>Chargeback</t>
  </si>
  <si>
    <t>Invoice</t>
  </si>
  <si>
    <t>BOL</t>
  </si>
  <si>
    <t>BOL #</t>
  </si>
  <si>
    <t>DISPUTE ID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</si>
  <si>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</si>
  <si>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50992207SCR</t>
  </si>
  <si>
    <t>50990633SCR</t>
  </si>
  <si>
    <t>51049662SCR</t>
  </si>
  <si>
    <t>50915735SCR</t>
  </si>
  <si>
    <t>50926024SCR</t>
  </si>
  <si>
    <t>51097598SCR</t>
  </si>
  <si>
    <t>50857627SCR</t>
  </si>
  <si>
    <t>50925738SCR</t>
  </si>
  <si>
    <t>50925739SCR</t>
  </si>
  <si>
    <t>51218570SCR</t>
  </si>
  <si>
    <t>50990961SCR</t>
  </si>
  <si>
    <t>50993824SCR</t>
  </si>
  <si>
    <t>51218565SCR</t>
  </si>
  <si>
    <t>50813120SCR</t>
  </si>
  <si>
    <t>50924974SCR</t>
  </si>
  <si>
    <t>50925735SCR</t>
  </si>
  <si>
    <t>50864578SCR</t>
  </si>
  <si>
    <t>51373236SCR</t>
  </si>
  <si>
    <t>50812905SCR</t>
  </si>
  <si>
    <t>51267008SCR</t>
  </si>
  <si>
    <t>51267072SCR</t>
  </si>
  <si>
    <t>51367204SCR</t>
  </si>
  <si>
    <t>50925737SCRSCR</t>
  </si>
  <si>
    <t>51267006SCR</t>
  </si>
  <si>
    <t>50659675SCRSCR</t>
  </si>
  <si>
    <t>50345651SCRSCRSCR</t>
  </si>
  <si>
    <t>50572968SCRSCR</t>
  </si>
  <si>
    <t>50574205SCRSCR</t>
  </si>
  <si>
    <t>PAID</t>
  </si>
  <si>
    <t>50926022SCRSCRSCR</t>
  </si>
  <si>
    <t>Dispute Id : DSPT11510977375</t>
  </si>
  <si>
    <t>50609965SCRSCRSCR</t>
  </si>
  <si>
    <t>50808843SCRSCR</t>
  </si>
  <si>
    <t>Dispute Id : DSPT10504344415</t>
  </si>
  <si>
    <t>Dispute Id : DSPT10772779871</t>
  </si>
  <si>
    <t>Dispute Id : DSPT11494175583</t>
  </si>
  <si>
    <t>50574169SCRSCRSCRSCR</t>
  </si>
  <si>
    <t>Dispute Id : DSPT11628426079</t>
  </si>
  <si>
    <t>50991764SCRSCR</t>
  </si>
  <si>
    <t>Dispute Id : DSPT12098188127</t>
  </si>
  <si>
    <t>51059228SCRSCR</t>
  </si>
  <si>
    <t>Dispute Id : DSPT11024446303</t>
  </si>
  <si>
    <t>Dispute Id : DSPT10890228575</t>
  </si>
  <si>
    <t>51059229SCRSCR</t>
  </si>
  <si>
    <t>Dispute Id : DSPT10621793119</t>
  </si>
  <si>
    <t>50659018SCRSCRSCRSCR</t>
  </si>
  <si>
    <t>Dispute Id : DSPT10454020959</t>
  </si>
  <si>
    <t>Dispute Id : DSPT11427078495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</si>
</sst>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Aptos Narrow"/>
      <scheme val="minor"/>
    </font>
    <font>
      <b/>
      <sz val="12"/>
      <color theme="1"/>
      <name val="Aptos Narrow"/>
      <scheme val="minor"/>
    </font>
    <font>
      <sz val="12"/>
      <color indexed="8"/>
      <name val="Arial"/>
      <family val="2"/>
    </font>
    <font>
      <sz val="12"/>
      <color rgb="FF333333"/>
      <name val="Tahoma"/>
      <family val="2"/>
    </font>
    <font>
      <sz val="12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5" borderId="1" xfId="2" applyFont="1" applyFill="1" applyBorder="1" applyAlignment="1">
      <alignment horizontal="left" vertical="center"/>
    </xf>
    <xf numFmtId="14" fontId="8" fillId="5" borderId="1" xfId="2" applyNumberFormat="1" applyFont="1" applyFill="1" applyBorder="1" applyAlignment="1">
      <alignment horizontal="left" vertical="center"/>
    </xf>
    <xf numFmtId="49" fontId="8" fillId="5" borderId="1" xfId="2" applyNumberFormat="1" applyFont="1" applyFill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44" fontId="8" fillId="5" borderId="1" xfId="3" applyFont="1" applyFill="1" applyBorder="1" applyAlignment="1">
      <alignment horizontal="left" vertical="center"/>
    </xf>
    <xf numFmtId="44" fontId="10" fillId="0" borderId="1" xfId="3" applyFont="1" applyBorder="1" applyAlignment="1">
      <alignment horizontal="left"/>
    </xf>
    <xf numFmtId="44" fontId="0" fillId="0" borderId="0" xfId="3" applyFont="1"/>
    <xf numFmtId="0" fontId="10" fillId="0" borderId="0" xfId="0" applyFont="1" applyAlignment="1">
      <alignment vertical="center"/>
    </xf>
    <xf numFmtId="0" fontId="10" fillId="6" borderId="1" xfId="0" applyFont="1" applyFill="1" applyBorder="1" applyAlignment="1">
      <alignment horizontal="left"/>
    </xf>
    <xf numFmtId="0" fontId="10" fillId="6" borderId="1" xfId="1" applyNumberFormat="1" applyFont="1" applyFill="1" applyBorder="1" applyAlignment="1">
      <alignment horizontal="left"/>
    </xf>
    <xf numFmtId="0" fontId="12" fillId="6" borderId="1" xfId="0" applyFont="1" applyFill="1" applyBorder="1" applyAlignment="1">
      <alignment horizontal="left" vertical="top"/>
    </xf>
    <xf numFmtId="44" fontId="10" fillId="6" borderId="1" xfId="3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top"/>
    </xf>
    <xf numFmtId="0" fontId="12" fillId="7" borderId="1" xfId="0" applyFont="1" applyFill="1" applyBorder="1" applyAlignment="1">
      <alignment horizontal="left" vertical="top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N11" sqref="N11"/>
    </sheetView>
  </sheetViews>
  <sheetFormatPr defaultRowHeight="14.25"/>
  <cols>
    <col min="1" max="1" width="16.625" bestFit="1" customWidth="1"/>
    <col min="2" max="2" width="18" bestFit="1" customWidth="1"/>
    <col min="3" max="3" width="19.625" bestFit="1" customWidth="1"/>
    <col min="4" max="4" width="9" bestFit="1" customWidth="1"/>
    <col min="5" max="5" width="11.375" bestFit="1" customWidth="1"/>
    <col min="6" max="6" width="12.375" bestFit="1" customWidth="1"/>
    <col min="7" max="7" width="43.5" bestFit="1" customWidth="1"/>
    <col min="8" max="8" width="16.5" style="21" bestFit="1" customWidth="1"/>
    <col min="9" max="9" width="7.875" bestFit="1" customWidth="1"/>
    <col min="10" max="10" width="7.625" bestFit="1" customWidth="1"/>
    <col min="11" max="11" width="5.5" bestFit="1" customWidth="1"/>
    <col min="12" max="12" width="11.5" bestFit="1" customWidth="1"/>
    <col min="14" max="14" width="30.5" customWidth="1"/>
  </cols>
  <sheetData>
    <row r="1" spans="1:15" ht="15">
      <c r="A1" s="10" t="s">
        <v>147</v>
      </c>
      <c r="B1" s="10" t="s">
        <v>148</v>
      </c>
      <c r="C1" s="10"/>
      <c r="D1" s="10" t="s">
        <v>157</v>
      </c>
      <c r="E1" s="10" t="s">
        <v>155</v>
      </c>
      <c r="F1" s="11" t="s">
        <v>149</v>
      </c>
      <c r="G1" s="10" t="s">
        <v>150</v>
      </c>
      <c r="H1" s="19" t="s">
        <v>151</v>
      </c>
      <c r="I1" s="10" t="s">
        <v>152</v>
      </c>
      <c r="J1" s="10" t="s">
        <v>153</v>
      </c>
      <c r="K1" s="10" t="s">
        <v>154</v>
      </c>
      <c r="L1" s="12" t="s">
        <v>156</v>
      </c>
      <c r="M1" s="14" t="s">
        <v>159</v>
      </c>
      <c r="N1" s="14" t="s">
        <v>160</v>
      </c>
      <c r="O1" s="22" t="s">
        <v>161</v>
      </c>
    </row>
    <row r="2" spans="1:15" ht="15">
      <c r="A2" s="15" t="s">
        <v>73</v>
      </c>
      <c r="B2" s="15" t="s">
        <v>79</v>
      </c>
      <c r="C2" s="15" t="s">
        <v>191</v>
      </c>
      <c r="D2" s="13">
        <v>50926022</v>
      </c>
      <c r="E2" s="16" t="s">
        <v>81</v>
      </c>
      <c r="F2" s="15" t="s">
        <v>24</v>
      </c>
      <c r="G2" s="15" t="s">
        <v>80</v>
      </c>
      <c r="H2" s="20">
        <v>-240.38</v>
      </c>
      <c r="I2" s="17">
        <v>224268</v>
      </c>
      <c r="J2" s="18" t="s">
        <v>4</v>
      </c>
      <c r="K2" s="16" t="s">
        <v>5</v>
      </c>
      <c r="L2" s="15" t="s">
        <v>7</v>
      </c>
      <c r="M2" s="15">
        <f>VLOOKUP(E2,BOL!A:B,2,FALSE)</f>
        <v>9643</v>
      </c>
      <c r="N2" s="15" t="s">
        <v>192</v>
      </c>
    </row>
    <row r="3" spans="1:15" ht="15">
      <c r="A3" s="15" t="s">
        <v>104</v>
      </c>
      <c r="B3" s="15" t="s">
        <v>105</v>
      </c>
      <c r="C3" s="15" t="s">
        <v>167</v>
      </c>
      <c r="D3" s="13">
        <v>51097598</v>
      </c>
      <c r="E3" s="16" t="s">
        <v>108</v>
      </c>
      <c r="F3" s="15" t="s">
        <v>106</v>
      </c>
      <c r="G3" s="15" t="s">
        <v>107</v>
      </c>
      <c r="H3" s="20">
        <v>-31.52</v>
      </c>
      <c r="I3" s="17">
        <v>224268</v>
      </c>
      <c r="J3" s="18" t="s">
        <v>4</v>
      </c>
      <c r="K3" s="16" t="s">
        <v>5</v>
      </c>
      <c r="L3" s="15" t="s">
        <v>7</v>
      </c>
      <c r="M3" s="15">
        <f>VLOOKUP(E3,BOL!A:B,2,FALSE)</f>
        <v>18171</v>
      </c>
      <c r="N3" s="15" t="s">
        <v>209</v>
      </c>
    </row>
    <row r="4" spans="1:15" ht="15">
      <c r="A4" s="23" t="s">
        <v>14</v>
      </c>
      <c r="B4" s="23" t="s">
        <v>15</v>
      </c>
      <c r="C4" s="23" t="s">
        <v>168</v>
      </c>
      <c r="D4" s="24">
        <v>50857627</v>
      </c>
      <c r="E4" s="25" t="s">
        <v>18</v>
      </c>
      <c r="F4" s="23" t="s">
        <v>16</v>
      </c>
      <c r="G4" s="23" t="s">
        <v>17</v>
      </c>
      <c r="H4" s="26">
        <v>-30.05</v>
      </c>
      <c r="I4" s="27">
        <v>224268</v>
      </c>
      <c r="J4" s="28" t="s">
        <v>4</v>
      </c>
      <c r="K4" s="25" t="s">
        <v>5</v>
      </c>
      <c r="L4" s="23" t="s">
        <v>7</v>
      </c>
      <c r="M4" s="23">
        <f>VLOOKUP(E4,BOL!A:B,2,FALSE)</f>
        <v>6635</v>
      </c>
      <c r="N4" s="23" t="s">
        <v>190</v>
      </c>
    </row>
    <row r="5" spans="1:15" ht="15">
      <c r="A5" s="23" t="s">
        <v>14</v>
      </c>
      <c r="B5" s="23" t="s">
        <v>30</v>
      </c>
      <c r="C5" s="23" t="s">
        <v>184</v>
      </c>
      <c r="D5" s="24">
        <v>50925737</v>
      </c>
      <c r="E5" s="25" t="s">
        <v>32</v>
      </c>
      <c r="F5" s="23" t="s">
        <v>24</v>
      </c>
      <c r="G5" s="23" t="s">
        <v>31</v>
      </c>
      <c r="H5" s="26">
        <v>-131.86000000000001</v>
      </c>
      <c r="I5" s="27">
        <v>224268</v>
      </c>
      <c r="J5" s="28" t="s">
        <v>4</v>
      </c>
      <c r="K5" s="25" t="s">
        <v>5</v>
      </c>
      <c r="L5" s="23" t="s">
        <v>7</v>
      </c>
      <c r="M5" s="23">
        <f>VLOOKUP(E5,BOL!A:B,2,FALSE)</f>
        <v>8233</v>
      </c>
      <c r="N5" s="23" t="s">
        <v>190</v>
      </c>
    </row>
    <row r="6" spans="1:15" ht="15">
      <c r="A6" s="23" t="s">
        <v>73</v>
      </c>
      <c r="B6" s="23" t="s">
        <v>77</v>
      </c>
      <c r="C6" s="23" t="s">
        <v>184</v>
      </c>
      <c r="D6" s="24">
        <v>50925737</v>
      </c>
      <c r="E6" s="25" t="s">
        <v>32</v>
      </c>
      <c r="F6" s="23" t="s">
        <v>24</v>
      </c>
      <c r="G6" s="23" t="s">
        <v>78</v>
      </c>
      <c r="H6" s="26">
        <v>-80.58</v>
      </c>
      <c r="I6" s="27">
        <v>224268</v>
      </c>
      <c r="J6" s="28" t="s">
        <v>4</v>
      </c>
      <c r="K6" s="25" t="s">
        <v>5</v>
      </c>
      <c r="L6" s="23" t="s">
        <v>7</v>
      </c>
      <c r="M6" s="23">
        <f>VLOOKUP(E6,BOL!A:B,2,FALSE)</f>
        <v>8233</v>
      </c>
      <c r="N6" s="23" t="s">
        <v>190</v>
      </c>
    </row>
    <row r="7" spans="1:15" ht="15">
      <c r="A7" s="23" t="s">
        <v>14</v>
      </c>
      <c r="B7" s="23" t="s">
        <v>33</v>
      </c>
      <c r="C7" s="23" t="s">
        <v>169</v>
      </c>
      <c r="D7" s="24">
        <v>50925738</v>
      </c>
      <c r="E7" s="25" t="s">
        <v>35</v>
      </c>
      <c r="F7" s="23" t="s">
        <v>24</v>
      </c>
      <c r="G7" s="23" t="s">
        <v>34</v>
      </c>
      <c r="H7" s="26">
        <v>-38.979999999999997</v>
      </c>
      <c r="I7" s="27">
        <v>224268</v>
      </c>
      <c r="J7" s="28" t="s">
        <v>4</v>
      </c>
      <c r="K7" s="25" t="s">
        <v>5</v>
      </c>
      <c r="L7" s="23" t="s">
        <v>7</v>
      </c>
      <c r="M7" s="23">
        <f>VLOOKUP(E7,BOL!A:B,2,FALSE)</f>
        <v>9773</v>
      </c>
      <c r="N7" s="23" t="s">
        <v>190</v>
      </c>
    </row>
    <row r="8" spans="1:15" ht="15">
      <c r="A8" s="23" t="s">
        <v>73</v>
      </c>
      <c r="B8" s="23" t="s">
        <v>74</v>
      </c>
      <c r="C8" s="23" t="s">
        <v>170</v>
      </c>
      <c r="D8" s="24">
        <v>50925739</v>
      </c>
      <c r="E8" s="25" t="s">
        <v>76</v>
      </c>
      <c r="F8" s="23" t="s">
        <v>24</v>
      </c>
      <c r="G8" s="23" t="s">
        <v>75</v>
      </c>
      <c r="H8" s="26">
        <v>-64.88</v>
      </c>
      <c r="I8" s="27">
        <v>224268</v>
      </c>
      <c r="J8" s="28" t="s">
        <v>4</v>
      </c>
      <c r="K8" s="25" t="s">
        <v>5</v>
      </c>
      <c r="L8" s="23" t="s">
        <v>7</v>
      </c>
      <c r="M8" s="23">
        <f>VLOOKUP(E8,BOL!A:B,2,FALSE)</f>
        <v>8271</v>
      </c>
      <c r="N8" s="23" t="s">
        <v>190</v>
      </c>
    </row>
    <row r="9" spans="1:15" ht="15">
      <c r="A9" s="23" t="s">
        <v>59</v>
      </c>
      <c r="B9" s="23" t="s">
        <v>60</v>
      </c>
      <c r="C9" s="23" t="s">
        <v>193</v>
      </c>
      <c r="D9" s="24">
        <v>50609965</v>
      </c>
      <c r="E9" s="25" t="s">
        <v>63</v>
      </c>
      <c r="F9" s="23" t="s">
        <v>61</v>
      </c>
      <c r="G9" s="23" t="s">
        <v>62</v>
      </c>
      <c r="H9" s="26">
        <v>-263.33</v>
      </c>
      <c r="I9" s="27">
        <v>224268</v>
      </c>
      <c r="J9" s="28" t="s">
        <v>4</v>
      </c>
      <c r="K9" s="25" t="s">
        <v>5</v>
      </c>
      <c r="L9" s="23" t="s">
        <v>7</v>
      </c>
      <c r="M9" s="23">
        <f>VLOOKUP(E9,BOL!A:B,2,FALSE)</f>
        <v>92334</v>
      </c>
      <c r="N9" s="23" t="s">
        <v>190</v>
      </c>
    </row>
    <row r="10" spans="1:15" ht="15">
      <c r="A10" s="15" t="s">
        <v>0</v>
      </c>
      <c r="B10" s="15" t="s">
        <v>1</v>
      </c>
      <c r="C10" s="15" t="s">
        <v>194</v>
      </c>
      <c r="D10" s="13">
        <v>50808843</v>
      </c>
      <c r="E10" s="29" t="s">
        <v>6</v>
      </c>
      <c r="F10" s="15" t="s">
        <v>2</v>
      </c>
      <c r="G10" s="15" t="s">
        <v>3</v>
      </c>
      <c r="H10" s="20">
        <v>-165.69</v>
      </c>
      <c r="I10" s="17">
        <v>224268</v>
      </c>
      <c r="J10" s="18" t="s">
        <v>4</v>
      </c>
      <c r="K10" s="16" t="s">
        <v>5</v>
      </c>
      <c r="L10" s="15" t="s">
        <v>7</v>
      </c>
      <c r="M10" s="15">
        <f>VLOOKUP(E10,BOL!A:B,2,FALSE)</f>
        <v>3931</v>
      </c>
      <c r="N10" s="15" t="s">
        <v>195</v>
      </c>
    </row>
    <row r="11" spans="1:15" ht="15">
      <c r="A11" s="15" t="s">
        <v>94</v>
      </c>
      <c r="B11" s="15" t="s">
        <v>101</v>
      </c>
      <c r="C11" s="15" t="s">
        <v>162</v>
      </c>
      <c r="D11" s="13">
        <v>50992207</v>
      </c>
      <c r="E11" s="29" t="s">
        <v>103</v>
      </c>
      <c r="F11" s="15" t="s">
        <v>37</v>
      </c>
      <c r="G11" s="15" t="s">
        <v>102</v>
      </c>
      <c r="H11" s="20">
        <v>-137.6</v>
      </c>
      <c r="I11" s="17">
        <v>224268</v>
      </c>
      <c r="J11" s="18" t="s">
        <v>4</v>
      </c>
      <c r="K11" s="16" t="s">
        <v>5</v>
      </c>
      <c r="L11" s="15" t="s">
        <v>7</v>
      </c>
      <c r="M11" s="15">
        <f>VLOOKUP(E11,BOL!A:B,2,FALSE)</f>
        <v>10953</v>
      </c>
      <c r="N11" s="15" t="s">
        <v>196</v>
      </c>
    </row>
    <row r="12" spans="1:15" ht="15">
      <c r="A12" s="23" t="s">
        <v>104</v>
      </c>
      <c r="B12" s="23" t="s">
        <v>116</v>
      </c>
      <c r="C12" s="23" t="s">
        <v>185</v>
      </c>
      <c r="D12" s="24">
        <v>51267006</v>
      </c>
      <c r="E12" s="25" t="s">
        <v>119</v>
      </c>
      <c r="F12" s="23" t="s">
        <v>117</v>
      </c>
      <c r="G12" s="23" t="s">
        <v>118</v>
      </c>
      <c r="H12" s="26">
        <v>-40.29</v>
      </c>
      <c r="I12" s="27">
        <v>224268</v>
      </c>
      <c r="J12" s="28" t="s">
        <v>4</v>
      </c>
      <c r="K12" s="25" t="s">
        <v>5</v>
      </c>
      <c r="L12" s="23" t="s">
        <v>7</v>
      </c>
      <c r="M12" s="23">
        <f>VLOOKUP(E12,BOL!A:B,2,FALSE)</f>
        <v>26619</v>
      </c>
      <c r="N12" s="23" t="s">
        <v>190</v>
      </c>
    </row>
    <row r="13" spans="1:15" ht="15">
      <c r="A13" s="23" t="s">
        <v>94</v>
      </c>
      <c r="B13" s="23" t="s">
        <v>95</v>
      </c>
      <c r="C13" s="23" t="s">
        <v>163</v>
      </c>
      <c r="D13" s="24">
        <v>50990633</v>
      </c>
      <c r="E13" s="25" t="s">
        <v>97</v>
      </c>
      <c r="F13" s="23" t="s">
        <v>37</v>
      </c>
      <c r="G13" s="23" t="s">
        <v>96</v>
      </c>
      <c r="H13" s="26">
        <v>-115.92</v>
      </c>
      <c r="I13" s="27">
        <v>224268</v>
      </c>
      <c r="J13" s="28" t="s">
        <v>4</v>
      </c>
      <c r="K13" s="25" t="s">
        <v>5</v>
      </c>
      <c r="L13" s="23" t="s">
        <v>7</v>
      </c>
      <c r="M13" s="23">
        <f>VLOOKUP(E13,BOL!A:B,2,FALSE)</f>
        <v>12810</v>
      </c>
      <c r="N13" s="23" t="s">
        <v>190</v>
      </c>
    </row>
    <row r="14" spans="1:15" ht="15">
      <c r="A14" s="15" t="s">
        <v>134</v>
      </c>
      <c r="B14" s="15" t="s">
        <v>135</v>
      </c>
      <c r="C14" s="15" t="s">
        <v>164</v>
      </c>
      <c r="D14" s="13">
        <v>51049662</v>
      </c>
      <c r="E14" s="29" t="s">
        <v>138</v>
      </c>
      <c r="F14" s="15" t="s">
        <v>136</v>
      </c>
      <c r="G14" s="15" t="s">
        <v>137</v>
      </c>
      <c r="H14" s="20">
        <v>-115.92</v>
      </c>
      <c r="I14" s="17">
        <v>224268</v>
      </c>
      <c r="J14" s="18" t="s">
        <v>4</v>
      </c>
      <c r="K14" s="16" t="s">
        <v>5</v>
      </c>
      <c r="L14" s="15" t="s">
        <v>7</v>
      </c>
      <c r="M14" s="15">
        <f>VLOOKUP(E14,BOL!A:B,2,FALSE)</f>
        <v>16122</v>
      </c>
      <c r="N14" s="15" t="s">
        <v>197</v>
      </c>
    </row>
    <row r="15" spans="1:15" ht="15">
      <c r="A15" s="23" t="s">
        <v>104</v>
      </c>
      <c r="B15" s="23" t="s">
        <v>113</v>
      </c>
      <c r="C15" s="23" t="s">
        <v>171</v>
      </c>
      <c r="D15" s="24">
        <v>51218570</v>
      </c>
      <c r="E15" s="25" t="s">
        <v>115</v>
      </c>
      <c r="F15" s="23" t="s">
        <v>110</v>
      </c>
      <c r="G15" s="23" t="s">
        <v>114</v>
      </c>
      <c r="H15" s="26">
        <v>-35.64</v>
      </c>
      <c r="I15" s="27">
        <v>224268</v>
      </c>
      <c r="J15" s="28" t="s">
        <v>4</v>
      </c>
      <c r="K15" s="25" t="s">
        <v>5</v>
      </c>
      <c r="L15" s="23" t="s">
        <v>7</v>
      </c>
      <c r="M15" s="23">
        <f>VLOOKUP(E15,BOL!A:B,2,FALSE)</f>
        <v>23458</v>
      </c>
      <c r="N15" s="23" t="s">
        <v>190</v>
      </c>
    </row>
    <row r="16" spans="1:15" ht="15">
      <c r="A16" s="23" t="s">
        <v>14</v>
      </c>
      <c r="B16" s="23" t="s">
        <v>36</v>
      </c>
      <c r="C16" s="23" t="s">
        <v>172</v>
      </c>
      <c r="D16" s="24">
        <v>50990961</v>
      </c>
      <c r="E16" s="25" t="s">
        <v>39</v>
      </c>
      <c r="F16" s="23" t="s">
        <v>37</v>
      </c>
      <c r="G16" s="23" t="s">
        <v>38</v>
      </c>
      <c r="H16" s="26">
        <v>-16.22</v>
      </c>
      <c r="I16" s="27">
        <v>224268</v>
      </c>
      <c r="J16" s="28" t="s">
        <v>4</v>
      </c>
      <c r="K16" s="25" t="s">
        <v>5</v>
      </c>
      <c r="L16" s="23" t="s">
        <v>7</v>
      </c>
      <c r="M16" s="23">
        <f>VLOOKUP(E16,BOL!A:B,2,FALSE)</f>
        <v>12773</v>
      </c>
      <c r="N16" s="23" t="s">
        <v>190</v>
      </c>
    </row>
    <row r="17" spans="1:14" ht="15">
      <c r="A17" s="23" t="s">
        <v>43</v>
      </c>
      <c r="B17" s="23" t="s">
        <v>48</v>
      </c>
      <c r="C17" s="23" t="s">
        <v>198</v>
      </c>
      <c r="D17" s="24">
        <v>50574169</v>
      </c>
      <c r="E17" s="25" t="s">
        <v>50</v>
      </c>
      <c r="F17" s="23" t="s">
        <v>45</v>
      </c>
      <c r="G17" s="23" t="s">
        <v>49</v>
      </c>
      <c r="H17" s="26">
        <v>-197.98</v>
      </c>
      <c r="I17" s="27">
        <v>224268</v>
      </c>
      <c r="J17" s="28" t="s">
        <v>4</v>
      </c>
      <c r="K17" s="25" t="s">
        <v>5</v>
      </c>
      <c r="L17" s="23" t="s">
        <v>7</v>
      </c>
      <c r="M17" s="23">
        <f>VLOOKUP(E17,BOL!A:B,2,FALSE)</f>
        <v>90569</v>
      </c>
      <c r="N17" s="23" t="s">
        <v>190</v>
      </c>
    </row>
    <row r="18" spans="1:14" ht="15">
      <c r="A18" s="23" t="s">
        <v>51</v>
      </c>
      <c r="B18" s="23" t="s">
        <v>52</v>
      </c>
      <c r="C18" s="23" t="s">
        <v>198</v>
      </c>
      <c r="D18" s="24">
        <v>50574169</v>
      </c>
      <c r="E18" s="25" t="s">
        <v>50</v>
      </c>
      <c r="F18" s="23" t="s">
        <v>45</v>
      </c>
      <c r="G18" s="23" t="s">
        <v>53</v>
      </c>
      <c r="H18" s="26">
        <v>-182.12</v>
      </c>
      <c r="I18" s="27">
        <v>224268</v>
      </c>
      <c r="J18" s="28" t="s">
        <v>4</v>
      </c>
      <c r="K18" s="25" t="s">
        <v>5</v>
      </c>
      <c r="L18" s="23" t="s">
        <v>7</v>
      </c>
      <c r="M18" s="23">
        <f>VLOOKUP(E18,BOL!A:B,2,FALSE)</f>
        <v>90569</v>
      </c>
      <c r="N18" s="23" t="s">
        <v>190</v>
      </c>
    </row>
    <row r="19" spans="1:14" ht="15">
      <c r="A19" s="23" t="s">
        <v>14</v>
      </c>
      <c r="B19" s="23" t="s">
        <v>40</v>
      </c>
      <c r="C19" s="23" t="s">
        <v>173</v>
      </c>
      <c r="D19" s="24">
        <v>50993824</v>
      </c>
      <c r="E19" s="25" t="s">
        <v>42</v>
      </c>
      <c r="F19" s="23" t="s">
        <v>37</v>
      </c>
      <c r="G19" s="23" t="s">
        <v>41</v>
      </c>
      <c r="H19" s="26">
        <v>-30.05</v>
      </c>
      <c r="I19" s="27">
        <v>224268</v>
      </c>
      <c r="J19" s="28" t="s">
        <v>4</v>
      </c>
      <c r="K19" s="25" t="s">
        <v>5</v>
      </c>
      <c r="L19" s="23" t="s">
        <v>7</v>
      </c>
      <c r="M19" s="23">
        <f>VLOOKUP(E19,BOL!A:B,2,FALSE)</f>
        <v>12612</v>
      </c>
      <c r="N19" s="23" t="s">
        <v>190</v>
      </c>
    </row>
    <row r="20" spans="1:14" ht="15">
      <c r="A20" s="15" t="s">
        <v>90</v>
      </c>
      <c r="B20" s="15" t="s">
        <v>91</v>
      </c>
      <c r="C20" s="15" t="s">
        <v>186</v>
      </c>
      <c r="D20" s="13">
        <v>50659675</v>
      </c>
      <c r="E20" s="16" t="s">
        <v>93</v>
      </c>
      <c r="F20" s="15" t="s">
        <v>87</v>
      </c>
      <c r="G20" s="15" t="s">
        <v>92</v>
      </c>
      <c r="H20" s="20">
        <v>-1046.3599999999999</v>
      </c>
      <c r="I20" s="17">
        <v>224268</v>
      </c>
      <c r="J20" s="18" t="s">
        <v>4</v>
      </c>
      <c r="K20" s="16" t="s">
        <v>5</v>
      </c>
      <c r="L20" s="15" t="s">
        <v>7</v>
      </c>
      <c r="M20" s="15">
        <f>VLOOKUP(E20,BOL!A:B,2,FALSE)</f>
        <v>96974</v>
      </c>
      <c r="N20" s="15" t="s">
        <v>199</v>
      </c>
    </row>
    <row r="21" spans="1:14" ht="15">
      <c r="A21" s="23" t="s">
        <v>54</v>
      </c>
      <c r="B21" s="23" t="s">
        <v>55</v>
      </c>
      <c r="C21" s="23" t="s">
        <v>187</v>
      </c>
      <c r="D21" s="24">
        <v>50345651</v>
      </c>
      <c r="E21" s="25" t="s">
        <v>58</v>
      </c>
      <c r="F21" s="23" t="s">
        <v>56</v>
      </c>
      <c r="G21" s="23" t="s">
        <v>57</v>
      </c>
      <c r="H21" s="26">
        <v>-75.2</v>
      </c>
      <c r="I21" s="27">
        <v>224268</v>
      </c>
      <c r="J21" s="28" t="s">
        <v>4</v>
      </c>
      <c r="K21" s="25" t="s">
        <v>5</v>
      </c>
      <c r="L21" s="23" t="s">
        <v>7</v>
      </c>
      <c r="M21" s="23">
        <f>VLOOKUP(E21,BOL!A:B,2,FALSE)</f>
        <v>80089</v>
      </c>
      <c r="N21" s="23" t="s">
        <v>190</v>
      </c>
    </row>
    <row r="22" spans="1:14" ht="15">
      <c r="A22" s="15" t="s">
        <v>94</v>
      </c>
      <c r="B22" s="15" t="s">
        <v>98</v>
      </c>
      <c r="C22" s="15" t="s">
        <v>200</v>
      </c>
      <c r="D22" s="13">
        <v>50991764</v>
      </c>
      <c r="E22" s="29" t="s">
        <v>100</v>
      </c>
      <c r="F22" s="15" t="s">
        <v>37</v>
      </c>
      <c r="G22" s="15" t="s">
        <v>99</v>
      </c>
      <c r="H22" s="20">
        <v>-115.92</v>
      </c>
      <c r="I22" s="17">
        <v>224268</v>
      </c>
      <c r="J22" s="18" t="s">
        <v>4</v>
      </c>
      <c r="K22" s="16" t="s">
        <v>5</v>
      </c>
      <c r="L22" s="15" t="s">
        <v>7</v>
      </c>
      <c r="M22" s="15">
        <f>VLOOKUP(E22,BOL!A:B,2,FALSE)</f>
        <v>10960</v>
      </c>
      <c r="N22" s="15" t="s">
        <v>201</v>
      </c>
    </row>
    <row r="23" spans="1:14" ht="15">
      <c r="A23" s="15" t="s">
        <v>139</v>
      </c>
      <c r="B23" s="15" t="s">
        <v>140</v>
      </c>
      <c r="C23" s="15" t="s">
        <v>202</v>
      </c>
      <c r="D23" s="13">
        <v>51059228</v>
      </c>
      <c r="E23" s="29" t="s">
        <v>143</v>
      </c>
      <c r="F23" s="15" t="s">
        <v>141</v>
      </c>
      <c r="G23" s="15" t="s">
        <v>142</v>
      </c>
      <c r="H23" s="20">
        <v>-257.75</v>
      </c>
      <c r="I23" s="17">
        <v>224268</v>
      </c>
      <c r="J23" s="18" t="s">
        <v>4</v>
      </c>
      <c r="K23" s="16" t="s">
        <v>5</v>
      </c>
      <c r="L23" s="15" t="s">
        <v>7</v>
      </c>
      <c r="M23" s="15">
        <f>VLOOKUP(E23,BOL!A:B,2,FALSE)</f>
        <v>14098</v>
      </c>
      <c r="N23" s="15" t="s">
        <v>203</v>
      </c>
    </row>
    <row r="24" spans="1:14" ht="15">
      <c r="A24" s="23" t="s">
        <v>64</v>
      </c>
      <c r="B24" s="23" t="s">
        <v>65</v>
      </c>
      <c r="C24" s="23" t="s">
        <v>165</v>
      </c>
      <c r="D24" s="24">
        <v>50915735</v>
      </c>
      <c r="E24" s="25" t="s">
        <v>68</v>
      </c>
      <c r="F24" s="23" t="s">
        <v>66</v>
      </c>
      <c r="G24" s="23" t="s">
        <v>67</v>
      </c>
      <c r="H24" s="26">
        <v>-115.92</v>
      </c>
      <c r="I24" s="27">
        <v>224268</v>
      </c>
      <c r="J24" s="28" t="s">
        <v>4</v>
      </c>
      <c r="K24" s="25" t="s">
        <v>5</v>
      </c>
      <c r="L24" s="23" t="s">
        <v>7</v>
      </c>
      <c r="M24" s="23">
        <f>VLOOKUP(E24,BOL!A:B,2,FALSE)</f>
        <v>9537</v>
      </c>
      <c r="N24" s="23" t="s">
        <v>190</v>
      </c>
    </row>
    <row r="25" spans="1:14" ht="15">
      <c r="A25" s="23" t="s">
        <v>104</v>
      </c>
      <c r="B25" s="23" t="s">
        <v>109</v>
      </c>
      <c r="C25" s="23" t="s">
        <v>174</v>
      </c>
      <c r="D25" s="24">
        <v>51218565</v>
      </c>
      <c r="E25" s="25" t="s">
        <v>112</v>
      </c>
      <c r="F25" s="23" t="s">
        <v>110</v>
      </c>
      <c r="G25" s="23" t="s">
        <v>111</v>
      </c>
      <c r="H25" s="26">
        <v>-35.64</v>
      </c>
      <c r="I25" s="27">
        <v>224268</v>
      </c>
      <c r="J25" s="28" t="s">
        <v>4</v>
      </c>
      <c r="K25" s="25" t="s">
        <v>5</v>
      </c>
      <c r="L25" s="23" t="s">
        <v>7</v>
      </c>
      <c r="M25" s="23">
        <f>VLOOKUP(E25,BOL!A:B,2,FALSE)</f>
        <v>23434</v>
      </c>
      <c r="N25" s="23" t="s">
        <v>190</v>
      </c>
    </row>
    <row r="26" spans="1:14" ht="15">
      <c r="A26" s="23" t="s">
        <v>0</v>
      </c>
      <c r="B26" s="23" t="s">
        <v>8</v>
      </c>
      <c r="C26" s="23" t="s">
        <v>175</v>
      </c>
      <c r="D26" s="24">
        <v>50813120</v>
      </c>
      <c r="E26" s="25" t="s">
        <v>10</v>
      </c>
      <c r="F26" s="23" t="s">
        <v>2</v>
      </c>
      <c r="G26" s="23" t="s">
        <v>9</v>
      </c>
      <c r="H26" s="26">
        <v>-15.03</v>
      </c>
      <c r="I26" s="27">
        <v>224268</v>
      </c>
      <c r="J26" s="28" t="s">
        <v>4</v>
      </c>
      <c r="K26" s="25" t="s">
        <v>5</v>
      </c>
      <c r="L26" s="23" t="s">
        <v>7</v>
      </c>
      <c r="M26" s="23">
        <f>VLOOKUP(E26,BOL!A:B,2,FALSE)</f>
        <v>4327</v>
      </c>
      <c r="N26" s="23" t="s">
        <v>190</v>
      </c>
    </row>
    <row r="27" spans="1:14" ht="15">
      <c r="A27" s="23" t="s">
        <v>14</v>
      </c>
      <c r="B27" s="23" t="s">
        <v>23</v>
      </c>
      <c r="C27" s="23" t="s">
        <v>176</v>
      </c>
      <c r="D27" s="24">
        <v>50924974</v>
      </c>
      <c r="E27" s="25" t="s">
        <v>26</v>
      </c>
      <c r="F27" s="23" t="s">
        <v>24</v>
      </c>
      <c r="G27" s="23" t="s">
        <v>25</v>
      </c>
      <c r="H27" s="26">
        <v>-33.979999999999997</v>
      </c>
      <c r="I27" s="27">
        <v>224268</v>
      </c>
      <c r="J27" s="28" t="s">
        <v>4</v>
      </c>
      <c r="K27" s="25" t="s">
        <v>5</v>
      </c>
      <c r="L27" s="23" t="s">
        <v>7</v>
      </c>
      <c r="M27" s="23">
        <f>VLOOKUP(E27,BOL!A:B,2,FALSE)</f>
        <v>9780</v>
      </c>
      <c r="N27" s="23" t="s">
        <v>190</v>
      </c>
    </row>
    <row r="28" spans="1:14" ht="15">
      <c r="A28" s="23" t="s">
        <v>43</v>
      </c>
      <c r="B28" s="23" t="s">
        <v>44</v>
      </c>
      <c r="C28" s="23" t="s">
        <v>188</v>
      </c>
      <c r="D28" s="24">
        <v>50572968</v>
      </c>
      <c r="E28" s="25" t="s">
        <v>47</v>
      </c>
      <c r="F28" s="23" t="s">
        <v>45</v>
      </c>
      <c r="G28" s="23" t="s">
        <v>46</v>
      </c>
      <c r="H28" s="26">
        <v>-17.82</v>
      </c>
      <c r="I28" s="27">
        <v>224268</v>
      </c>
      <c r="J28" s="28" t="s">
        <v>4</v>
      </c>
      <c r="K28" s="25" t="s">
        <v>5</v>
      </c>
      <c r="L28" s="23" t="s">
        <v>7</v>
      </c>
      <c r="M28" s="23">
        <f>VLOOKUP(E28,BOL!A:B,2,FALSE)</f>
        <v>90859</v>
      </c>
      <c r="N28" s="23" t="s">
        <v>190</v>
      </c>
    </row>
    <row r="29" spans="1:14" ht="15">
      <c r="A29" s="23" t="s">
        <v>14</v>
      </c>
      <c r="B29" s="23" t="s">
        <v>27</v>
      </c>
      <c r="C29" s="23" t="s">
        <v>177</v>
      </c>
      <c r="D29" s="24">
        <v>50925735</v>
      </c>
      <c r="E29" s="25" t="s">
        <v>29</v>
      </c>
      <c r="F29" s="23" t="s">
        <v>24</v>
      </c>
      <c r="G29" s="23" t="s">
        <v>28</v>
      </c>
      <c r="H29" s="26">
        <v>-19.489999999999998</v>
      </c>
      <c r="I29" s="27">
        <v>224268</v>
      </c>
      <c r="J29" s="28" t="s">
        <v>4</v>
      </c>
      <c r="K29" s="25" t="s">
        <v>5</v>
      </c>
      <c r="L29" s="23" t="s">
        <v>7</v>
      </c>
      <c r="M29" s="23">
        <f>VLOOKUP(E29,BOL!A:B,2,FALSE)</f>
        <v>8240</v>
      </c>
      <c r="N29" s="23" t="s">
        <v>190</v>
      </c>
    </row>
    <row r="30" spans="1:14" ht="15">
      <c r="A30" s="23" t="s">
        <v>14</v>
      </c>
      <c r="B30" s="23" t="s">
        <v>19</v>
      </c>
      <c r="C30" s="23" t="s">
        <v>178</v>
      </c>
      <c r="D30" s="24">
        <v>50864578</v>
      </c>
      <c r="E30" s="25" t="s">
        <v>22</v>
      </c>
      <c r="F30" s="23" t="s">
        <v>20</v>
      </c>
      <c r="G30" s="23" t="s">
        <v>21</v>
      </c>
      <c r="H30" s="26">
        <v>-42</v>
      </c>
      <c r="I30" s="27">
        <v>224268</v>
      </c>
      <c r="J30" s="28" t="s">
        <v>4</v>
      </c>
      <c r="K30" s="25" t="s">
        <v>5</v>
      </c>
      <c r="L30" s="23" t="s">
        <v>7</v>
      </c>
      <c r="M30" s="23">
        <f>VLOOKUP(E30,BOL!A:B,2,FALSE)</f>
        <v>6581</v>
      </c>
      <c r="N30" s="23" t="s">
        <v>190</v>
      </c>
    </row>
    <row r="31" spans="1:14" ht="15">
      <c r="A31" s="23" t="s">
        <v>104</v>
      </c>
      <c r="B31" s="23" t="s">
        <v>130</v>
      </c>
      <c r="C31" s="23" t="s">
        <v>179</v>
      </c>
      <c r="D31" s="24">
        <v>51373236</v>
      </c>
      <c r="E31" s="25" t="s">
        <v>133</v>
      </c>
      <c r="F31" s="23" t="s">
        <v>131</v>
      </c>
      <c r="G31" s="23" t="s">
        <v>132</v>
      </c>
      <c r="H31" s="26">
        <v>-23</v>
      </c>
      <c r="I31" s="27">
        <v>224268</v>
      </c>
      <c r="J31" s="28" t="s">
        <v>4</v>
      </c>
      <c r="K31" s="25" t="s">
        <v>5</v>
      </c>
      <c r="L31" s="23" t="s">
        <v>7</v>
      </c>
      <c r="M31" s="23">
        <f>VLOOKUP(E31,BOL!A:B,2,FALSE)</f>
        <v>32740</v>
      </c>
      <c r="N31" s="23" t="s">
        <v>190</v>
      </c>
    </row>
    <row r="32" spans="1:14" ht="15">
      <c r="A32" s="23" t="s">
        <v>69</v>
      </c>
      <c r="B32" s="23" t="s">
        <v>70</v>
      </c>
      <c r="C32" s="23" t="s">
        <v>189</v>
      </c>
      <c r="D32" s="24">
        <v>50574205</v>
      </c>
      <c r="E32" s="25" t="s">
        <v>72</v>
      </c>
      <c r="F32" s="23" t="s">
        <v>45</v>
      </c>
      <c r="G32" s="23" t="s">
        <v>71</v>
      </c>
      <c r="H32" s="26">
        <v>-38.729999999999997</v>
      </c>
      <c r="I32" s="27">
        <v>224268</v>
      </c>
      <c r="J32" s="28" t="s">
        <v>4</v>
      </c>
      <c r="K32" s="25" t="s">
        <v>5</v>
      </c>
      <c r="L32" s="23" t="s">
        <v>7</v>
      </c>
      <c r="M32" s="23">
        <f>VLOOKUP(E32,BOL!A:B,2,FALSE)</f>
        <v>90552</v>
      </c>
      <c r="N32" s="23" t="s">
        <v>190</v>
      </c>
    </row>
    <row r="33" spans="1:14" ht="15">
      <c r="A33" s="23" t="s">
        <v>0</v>
      </c>
      <c r="B33" s="23" t="s">
        <v>11</v>
      </c>
      <c r="C33" s="23" t="s">
        <v>180</v>
      </c>
      <c r="D33" s="24">
        <v>50812905</v>
      </c>
      <c r="E33" s="25" t="s">
        <v>13</v>
      </c>
      <c r="F33" s="23" t="s">
        <v>2</v>
      </c>
      <c r="G33" s="23" t="s">
        <v>12</v>
      </c>
      <c r="H33" s="26">
        <v>-9.7200000000000006</v>
      </c>
      <c r="I33" s="27">
        <v>224268</v>
      </c>
      <c r="J33" s="28" t="s">
        <v>4</v>
      </c>
      <c r="K33" s="25" t="s">
        <v>5</v>
      </c>
      <c r="L33" s="23" t="s">
        <v>7</v>
      </c>
      <c r="M33" s="23">
        <f>VLOOKUP(E33,BOL!A:B,2,FALSE)</f>
        <v>4426</v>
      </c>
      <c r="N33" s="23" t="s">
        <v>190</v>
      </c>
    </row>
    <row r="34" spans="1:14" ht="15">
      <c r="A34" s="15" t="s">
        <v>104</v>
      </c>
      <c r="B34" s="15" t="s">
        <v>120</v>
      </c>
      <c r="C34" s="15" t="s">
        <v>181</v>
      </c>
      <c r="D34" s="13">
        <v>51267008</v>
      </c>
      <c r="E34" s="16" t="s">
        <v>122</v>
      </c>
      <c r="F34" s="15" t="s">
        <v>117</v>
      </c>
      <c r="G34" s="15" t="s">
        <v>121</v>
      </c>
      <c r="H34" s="20">
        <v>-283.14</v>
      </c>
      <c r="I34" s="17">
        <v>224268</v>
      </c>
      <c r="J34" s="18" t="s">
        <v>4</v>
      </c>
      <c r="K34" s="16" t="s">
        <v>5</v>
      </c>
      <c r="L34" s="15" t="s">
        <v>7</v>
      </c>
      <c r="M34" s="15">
        <f>VLOOKUP(E34,BOL!A:B,2,FALSE)</f>
        <v>26664</v>
      </c>
      <c r="N34" s="15" t="s">
        <v>204</v>
      </c>
    </row>
    <row r="35" spans="1:14" ht="15">
      <c r="A35" s="23" t="s">
        <v>104</v>
      </c>
      <c r="B35" s="23" t="s">
        <v>123</v>
      </c>
      <c r="C35" s="23" t="s">
        <v>182</v>
      </c>
      <c r="D35" s="24">
        <v>51267072</v>
      </c>
      <c r="E35" s="25" t="s">
        <v>125</v>
      </c>
      <c r="F35" s="23" t="s">
        <v>117</v>
      </c>
      <c r="G35" s="23" t="s">
        <v>124</v>
      </c>
      <c r="H35" s="26">
        <v>-8.14</v>
      </c>
      <c r="I35" s="27">
        <v>224268</v>
      </c>
      <c r="J35" s="28" t="s">
        <v>4</v>
      </c>
      <c r="K35" s="25" t="s">
        <v>5</v>
      </c>
      <c r="L35" s="23" t="s">
        <v>7</v>
      </c>
      <c r="M35" s="23">
        <f>VLOOKUP(E35,BOL!A:B,2,FALSE)</f>
        <v>26527</v>
      </c>
      <c r="N35" s="23" t="s">
        <v>190</v>
      </c>
    </row>
    <row r="36" spans="1:14" ht="15">
      <c r="A36" s="15" t="s">
        <v>139</v>
      </c>
      <c r="B36" s="15" t="s">
        <v>144</v>
      </c>
      <c r="C36" s="15" t="s">
        <v>205</v>
      </c>
      <c r="D36" s="13">
        <v>51059229</v>
      </c>
      <c r="E36" s="16" t="s">
        <v>146</v>
      </c>
      <c r="F36" s="15" t="s">
        <v>141</v>
      </c>
      <c r="G36" s="15" t="s">
        <v>145</v>
      </c>
      <c r="H36" s="20">
        <v>-228.14</v>
      </c>
      <c r="I36" s="17">
        <v>224268</v>
      </c>
      <c r="J36" s="18" t="s">
        <v>4</v>
      </c>
      <c r="K36" s="16" t="s">
        <v>5</v>
      </c>
      <c r="L36" s="15" t="s">
        <v>7</v>
      </c>
      <c r="M36" s="15">
        <f>VLOOKUP(E36,BOL!A:B,2,FALSE)</f>
        <v>14104</v>
      </c>
      <c r="N36" s="15" t="s">
        <v>206</v>
      </c>
    </row>
    <row r="37" spans="1:14" ht="15">
      <c r="A37" s="15" t="s">
        <v>85</v>
      </c>
      <c r="B37" s="15" t="s">
        <v>86</v>
      </c>
      <c r="C37" s="15" t="s">
        <v>207</v>
      </c>
      <c r="D37" s="13">
        <v>50659018</v>
      </c>
      <c r="E37" s="16" t="s">
        <v>89</v>
      </c>
      <c r="F37" s="15" t="s">
        <v>87</v>
      </c>
      <c r="G37" s="15" t="s">
        <v>88</v>
      </c>
      <c r="H37" s="20">
        <v>-67.73</v>
      </c>
      <c r="I37" s="17">
        <v>224268</v>
      </c>
      <c r="J37" s="18" t="s">
        <v>4</v>
      </c>
      <c r="K37" s="16" t="s">
        <v>5</v>
      </c>
      <c r="L37" s="15" t="s">
        <v>7</v>
      </c>
      <c r="M37" s="15">
        <f>VLOOKUP(E37,BOL!A:B,2,FALSE)</f>
        <v>96271</v>
      </c>
      <c r="N37" s="15" t="s">
        <v>208</v>
      </c>
    </row>
    <row r="38" spans="1:14" ht="15">
      <c r="A38" s="23" t="s">
        <v>104</v>
      </c>
      <c r="B38" s="23" t="s">
        <v>126</v>
      </c>
      <c r="C38" s="23" t="s">
        <v>183</v>
      </c>
      <c r="D38" s="24">
        <v>51367204</v>
      </c>
      <c r="E38" s="25" t="s">
        <v>129</v>
      </c>
      <c r="F38" s="23" t="s">
        <v>127</v>
      </c>
      <c r="G38" s="23" t="s">
        <v>128</v>
      </c>
      <c r="H38" s="26">
        <v>-19.8</v>
      </c>
      <c r="I38" s="27">
        <v>224268</v>
      </c>
      <c r="J38" s="28" t="s">
        <v>4</v>
      </c>
      <c r="K38" s="25" t="s">
        <v>5</v>
      </c>
      <c r="L38" s="23" t="s">
        <v>7</v>
      </c>
      <c r="M38" s="23">
        <f>VLOOKUP(E38,BOL!A:B,2,FALSE)</f>
        <v>31743</v>
      </c>
      <c r="N38" s="23" t="s">
        <v>190</v>
      </c>
    </row>
    <row r="39" spans="1:14" ht="15">
      <c r="A39" s="23" t="s">
        <v>73</v>
      </c>
      <c r="B39" s="23" t="s">
        <v>82</v>
      </c>
      <c r="C39" s="23" t="s">
        <v>166</v>
      </c>
      <c r="D39" s="24">
        <v>50926024</v>
      </c>
      <c r="E39" s="25" t="s">
        <v>84</v>
      </c>
      <c r="F39" s="23" t="s">
        <v>24</v>
      </c>
      <c r="G39" s="23" t="s">
        <v>83</v>
      </c>
      <c r="H39" s="26">
        <v>-115.92</v>
      </c>
      <c r="I39" s="27">
        <v>224268</v>
      </c>
      <c r="J39" s="28" t="s">
        <v>4</v>
      </c>
      <c r="K39" s="25" t="s">
        <v>5</v>
      </c>
      <c r="L39" s="23" t="s">
        <v>7</v>
      </c>
      <c r="M39" s="23">
        <f>VLOOKUP(E39,BOL!A:B,2,FALSE)</f>
        <v>9582</v>
      </c>
      <c r="N39" s="23" t="s">
        <v>190</v>
      </c>
    </row>
  </sheetData>
  <sortState ref="A2:O39">
    <sortCondition ref="E2:E39"/>
  </sortState>
  <conditionalFormatting sqref="B4:B5">
    <cfRule type="duplicateValues" dxfId="2" priority="2"/>
  </conditionalFormatting>
  <conditionalFormatting sqref="C4:C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F5" sqref="F5"/>
    </sheetView>
  </sheetViews>
  <sheetFormatPr defaultRowHeight="15"/>
  <cols>
    <col min="1" max="1" width="12.25" style="8" bestFit="1" customWidth="1"/>
    <col min="2" max="2" width="8.875" style="9"/>
  </cols>
  <sheetData>
    <row r="1" spans="1:2" ht="15.75">
      <c r="A1" s="1" t="s">
        <v>155</v>
      </c>
      <c r="B1" s="2" t="s">
        <v>158</v>
      </c>
    </row>
    <row r="2" spans="1:2">
      <c r="A2" s="3" t="s">
        <v>6</v>
      </c>
      <c r="B2" s="4">
        <v>3931</v>
      </c>
    </row>
    <row r="3" spans="1:2">
      <c r="A3" s="3" t="s">
        <v>10</v>
      </c>
      <c r="B3" s="4">
        <v>4327</v>
      </c>
    </row>
    <row r="4" spans="1:2">
      <c r="A4" s="3" t="s">
        <v>13</v>
      </c>
      <c r="B4" s="4">
        <v>4426</v>
      </c>
    </row>
    <row r="5" spans="1:2">
      <c r="A5" s="3" t="s">
        <v>18</v>
      </c>
      <c r="B5" s="4">
        <v>6635</v>
      </c>
    </row>
    <row r="6" spans="1:2">
      <c r="A6" s="3" t="s">
        <v>22</v>
      </c>
      <c r="B6" s="4">
        <v>6581</v>
      </c>
    </row>
    <row r="7" spans="1:2">
      <c r="A7" s="3" t="s">
        <v>26</v>
      </c>
      <c r="B7" s="4">
        <v>9780</v>
      </c>
    </row>
    <row r="8" spans="1:2">
      <c r="A8" s="3" t="s">
        <v>29</v>
      </c>
      <c r="B8" s="4">
        <v>8240</v>
      </c>
    </row>
    <row r="9" spans="1:2">
      <c r="A9" s="3" t="s">
        <v>32</v>
      </c>
      <c r="B9" s="4">
        <v>8233</v>
      </c>
    </row>
    <row r="10" spans="1:2">
      <c r="A10" s="3" t="s">
        <v>35</v>
      </c>
      <c r="B10" s="4">
        <v>9773</v>
      </c>
    </row>
    <row r="11" spans="1:2">
      <c r="A11" s="3" t="s">
        <v>39</v>
      </c>
      <c r="B11" s="4">
        <v>12773</v>
      </c>
    </row>
    <row r="12" spans="1:2">
      <c r="A12" s="3" t="s">
        <v>42</v>
      </c>
      <c r="B12" s="4">
        <v>12612</v>
      </c>
    </row>
    <row r="13" spans="1:2">
      <c r="A13" s="3" t="s">
        <v>47</v>
      </c>
      <c r="B13" s="4">
        <v>90859</v>
      </c>
    </row>
    <row r="14" spans="1:2">
      <c r="A14" s="3" t="s">
        <v>50</v>
      </c>
      <c r="B14" s="4">
        <v>90569</v>
      </c>
    </row>
    <row r="15" spans="1:2">
      <c r="A15" s="3" t="s">
        <v>58</v>
      </c>
      <c r="B15" s="4">
        <v>80089</v>
      </c>
    </row>
    <row r="16" spans="1:2">
      <c r="A16" s="3" t="s">
        <v>63</v>
      </c>
      <c r="B16" s="5">
        <v>92334</v>
      </c>
    </row>
    <row r="17" spans="1:2">
      <c r="A17" s="3" t="s">
        <v>68</v>
      </c>
      <c r="B17" s="4">
        <v>9537</v>
      </c>
    </row>
    <row r="18" spans="1:2">
      <c r="A18" s="3" t="s">
        <v>72</v>
      </c>
      <c r="B18" s="4">
        <v>90552</v>
      </c>
    </row>
    <row r="19" spans="1:2">
      <c r="A19" s="3" t="s">
        <v>76</v>
      </c>
      <c r="B19" s="4">
        <v>8271</v>
      </c>
    </row>
    <row r="20" spans="1:2">
      <c r="A20" s="3" t="s">
        <v>81</v>
      </c>
      <c r="B20" s="5">
        <v>9643</v>
      </c>
    </row>
    <row r="21" spans="1:2">
      <c r="A21" s="3" t="s">
        <v>84</v>
      </c>
      <c r="B21" s="4">
        <v>9582</v>
      </c>
    </row>
    <row r="22" spans="1:2">
      <c r="A22" s="3" t="s">
        <v>89</v>
      </c>
      <c r="B22" s="4">
        <v>96271</v>
      </c>
    </row>
    <row r="23" spans="1:2">
      <c r="A23" s="3" t="s">
        <v>93</v>
      </c>
      <c r="B23" s="4">
        <v>96974</v>
      </c>
    </row>
    <row r="24" spans="1:2">
      <c r="A24" s="3" t="s">
        <v>97</v>
      </c>
      <c r="B24" s="5">
        <v>12810</v>
      </c>
    </row>
    <row r="25" spans="1:2">
      <c r="A25" s="3" t="s">
        <v>100</v>
      </c>
      <c r="B25" s="4">
        <v>10960</v>
      </c>
    </row>
    <row r="26" spans="1:2">
      <c r="A26" s="3" t="s">
        <v>103</v>
      </c>
      <c r="B26" s="4">
        <v>10953</v>
      </c>
    </row>
    <row r="27" spans="1:2">
      <c r="A27" s="6" t="s">
        <v>108</v>
      </c>
      <c r="B27" s="7">
        <v>18171</v>
      </c>
    </row>
    <row r="28" spans="1:2">
      <c r="A28" s="6" t="s">
        <v>112</v>
      </c>
      <c r="B28" s="7">
        <v>23434</v>
      </c>
    </row>
    <row r="29" spans="1:2">
      <c r="A29" s="6" t="s">
        <v>115</v>
      </c>
      <c r="B29" s="7">
        <v>23458</v>
      </c>
    </row>
    <row r="30" spans="1:2">
      <c r="A30" s="3" t="s">
        <v>119</v>
      </c>
      <c r="B30" s="4">
        <v>26619</v>
      </c>
    </row>
    <row r="31" spans="1:2">
      <c r="A31" s="3" t="s">
        <v>122</v>
      </c>
      <c r="B31" s="4">
        <v>26664</v>
      </c>
    </row>
    <row r="32" spans="1:2">
      <c r="A32" s="3" t="s">
        <v>125</v>
      </c>
      <c r="B32" s="4">
        <v>26527</v>
      </c>
    </row>
    <row r="33" spans="1:2">
      <c r="A33" s="3" t="s">
        <v>129</v>
      </c>
      <c r="B33" s="4">
        <v>31743</v>
      </c>
    </row>
    <row r="34" spans="1:2">
      <c r="A34" s="3" t="s">
        <v>133</v>
      </c>
      <c r="B34" s="5">
        <v>32740</v>
      </c>
    </row>
    <row r="35" spans="1:2">
      <c r="A35" s="3" t="s">
        <v>138</v>
      </c>
      <c r="B35" s="5">
        <v>16122</v>
      </c>
    </row>
    <row r="36" spans="1:2">
      <c r="A36" s="3" t="s">
        <v>143</v>
      </c>
      <c r="B36" s="4">
        <v>14098</v>
      </c>
    </row>
    <row r="37" spans="1:2">
      <c r="A37" s="3" t="s">
        <v>146</v>
      </c>
      <c r="B37" s="4">
        <v>14104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D2" sqref="D2"/>
    </sheetView>
  </sheetViews>
  <sheetFormatPr defaultRowHeight="14.25"/>
  <cols>
    <col min="1" max="1" width="14.625" bestFit="1" customWidth="1"/>
    <col min="2" max="2" width="13.375" bestFit="1" customWidth="1"/>
    <col min="7" max="7" width="14.5" bestFit="1" customWidth="1"/>
  </cols>
  <sheetData>
    <row r="1" spans="1:13" ht="15">
      <c r="A1" s="10" t="s">
        <v>147</v>
      </c>
      <c r="B1" s="10" t="s">
        <v>148</v>
      </c>
      <c r="C1" s="10" t="s">
        <v>157</v>
      </c>
      <c r="D1" s="10" t="s">
        <v>155</v>
      </c>
      <c r="E1" s="11" t="s">
        <v>149</v>
      </c>
      <c r="F1" s="10" t="s">
        <v>150</v>
      </c>
      <c r="G1" s="19" t="s">
        <v>151</v>
      </c>
      <c r="H1" s="10" t="s">
        <v>152</v>
      </c>
      <c r="I1" s="10" t="s">
        <v>153</v>
      </c>
      <c r="J1" s="10" t="s">
        <v>154</v>
      </c>
      <c r="K1" s="12" t="s">
        <v>156</v>
      </c>
      <c r="L1" s="14" t="s">
        <v>159</v>
      </c>
      <c r="M1" s="14" t="s">
        <v>160</v>
      </c>
    </row>
    <row r="2" spans="1:13" ht="15">
      <c r="A2" s="15" t="s">
        <v>104</v>
      </c>
      <c r="B2" s="15" t="s">
        <v>105</v>
      </c>
      <c r="C2" s="13">
        <v>51097598</v>
      </c>
      <c r="D2" s="30" t="s">
        <v>108</v>
      </c>
      <c r="E2" s="15" t="s">
        <v>106</v>
      </c>
      <c r="F2" s="15" t="s">
        <v>107</v>
      </c>
      <c r="G2" s="20">
        <v>-31.52</v>
      </c>
      <c r="H2" s="17">
        <v>224268</v>
      </c>
      <c r="I2" s="18" t="s">
        <v>4</v>
      </c>
      <c r="J2" s="16" t="s">
        <v>5</v>
      </c>
      <c r="K2" s="15" t="s">
        <v>7</v>
      </c>
      <c r="L2" s="15">
        <f>VLOOKUP(D2,BOL!A:B,2,FALSE)</f>
        <v>18171</v>
      </c>
      <c r="M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BOL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2024-11-08T22:25:37Z</dcterms:created>
  <dcterms:modified xsi:type="dcterms:W3CDTF">2024-12-05T05:51:41Z</dcterms:modified>
</cp:coreProperties>
</file>