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84" i="7" l="1"/>
  <c r="G84" i="7"/>
  <c r="F84" i="7"/>
  <c r="E84" i="7"/>
  <c r="F68" i="7"/>
  <c r="E68" i="7"/>
  <c r="H32" i="7"/>
  <c r="G32" i="7"/>
  <c r="F32" i="7"/>
  <c r="E32" i="7"/>
  <c r="H81" i="7" l="1"/>
  <c r="G81" i="7"/>
  <c r="F81" i="7"/>
  <c r="E81" i="7"/>
  <c r="H76" i="7"/>
  <c r="G76" i="7"/>
  <c r="F76" i="7"/>
  <c r="E76" i="7"/>
  <c r="H68" i="7"/>
  <c r="G68" i="7"/>
  <c r="H56" i="7"/>
  <c r="G56" i="7"/>
  <c r="F56" i="7"/>
  <c r="E56" i="7"/>
  <c r="H42" i="7"/>
  <c r="G42" i="7"/>
  <c r="F42" i="7"/>
  <c r="E42" i="7"/>
  <c r="E37" i="7" l="1"/>
  <c r="F37" i="7"/>
  <c r="G37" i="7"/>
  <c r="H37" i="7"/>
  <c r="E22" i="7"/>
  <c r="F22" i="7"/>
  <c r="G22" i="7"/>
  <c r="H22" i="7"/>
  <c r="G16" i="7" l="1"/>
  <c r="H16" i="7"/>
  <c r="E16" i="7"/>
  <c r="F16" i="7"/>
</calcChain>
</file>

<file path=xl/sharedStrings.xml><?xml version="1.0" encoding="utf-8"?>
<sst xmlns="http://schemas.openxmlformats.org/spreadsheetml/2006/main" count="198" uniqueCount="100">
  <si>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</si>
  <si>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</si>
  <si>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</si>
  <si>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</si>
  <si>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</si>
  <si>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</si>
  <si>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</si>
  <si>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</si>
  <si>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</si>
  <si>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</si>
  <si>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</si>
  <si>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</si>
  <si>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</si>
  <si>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</si>
  <si>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</si>
  <si>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</si>
  <si>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</si>
  <si>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</si>
  <si>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</si>
  <si>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</si>
  <si>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</si>
  <si>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</si>
  <si>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</si>
  <si>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</si>
  <si>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</si>
  <si>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</si>
  <si>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</si>
  <si>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</si>
  <si>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40HQ-1</t>
    <phoneticPr fontId="3" type="noConversion"/>
  </si>
  <si>
    <t>40HQ-1</t>
    <phoneticPr fontId="3" type="noConversion"/>
  </si>
  <si>
    <t>SHANGHAI,CHINA</t>
    <phoneticPr fontId="1" type="noConversion"/>
  </si>
  <si>
    <t>Cartons
(CTNS)</t>
    <phoneticPr fontId="3" type="noConversion"/>
  </si>
  <si>
    <t>LOS BEACH, CA</t>
    <phoneticPr fontId="3" type="noConversion"/>
  </si>
  <si>
    <t>7/15-7/20/2024</t>
    <phoneticPr fontId="1" type="noConversion"/>
  </si>
  <si>
    <t>15135446;15135462;15163762;15163763;</t>
    <phoneticPr fontId="1" type="noConversion"/>
  </si>
  <si>
    <t>MEDUF6018503</t>
    <phoneticPr fontId="1" type="noConversion"/>
  </si>
  <si>
    <t>MSNU6505601</t>
    <phoneticPr fontId="1" type="noConversion"/>
  </si>
  <si>
    <t>FX34368554</t>
    <phoneticPr fontId="1" type="noConversion"/>
  </si>
  <si>
    <t xml:space="preserve"> KL63PC6262</t>
    <phoneticPr fontId="1" type="noConversion"/>
  </si>
  <si>
    <t xml:space="preserve"> Cooling Pet Couch</t>
    <phoneticPr fontId="1" type="noConversion"/>
  </si>
  <si>
    <t>MSNU6507610</t>
    <phoneticPr fontId="1" type="noConversion"/>
  </si>
  <si>
    <t>FX34369987</t>
    <phoneticPr fontId="1" type="noConversion"/>
  </si>
  <si>
    <t>KL63PC6262</t>
    <phoneticPr fontId="1" type="noConversion"/>
  </si>
  <si>
    <t>Cooling Pet Couch</t>
    <phoneticPr fontId="1" type="noConversion"/>
  </si>
  <si>
    <t xml:space="preserve"> KL63CM6015</t>
    <phoneticPr fontId="1" type="noConversion"/>
  </si>
  <si>
    <t>Oxford Bumper Crate Mat</t>
    <phoneticPr fontId="1" type="noConversion"/>
  </si>
  <si>
    <t xml:space="preserve"> KL63CM6017</t>
    <phoneticPr fontId="1" type="noConversion"/>
  </si>
  <si>
    <t xml:space="preserve"> Oxford Bumper Crate Mat</t>
    <phoneticPr fontId="1" type="noConversion"/>
  </si>
  <si>
    <t xml:space="preserve"> KL63PP6145</t>
    <phoneticPr fontId="1" type="noConversion"/>
  </si>
  <si>
    <t>Bone Quitled Pillow</t>
    <phoneticPr fontId="1" type="noConversion"/>
  </si>
  <si>
    <t xml:space="preserve"> KL63PP6145</t>
    <phoneticPr fontId="1" type="noConversion"/>
  </si>
  <si>
    <t xml:space="preserve"> Bone Quitled Pillow</t>
    <phoneticPr fontId="1" type="noConversion"/>
  </si>
  <si>
    <t>MSNU6503147</t>
    <phoneticPr fontId="1" type="noConversion"/>
  </si>
  <si>
    <t>FX34369887</t>
    <phoneticPr fontId="1" type="noConversion"/>
  </si>
  <si>
    <t>MSNU6507306</t>
    <phoneticPr fontId="1" type="noConversion"/>
  </si>
  <si>
    <t>FX34369985</t>
    <phoneticPr fontId="1" type="noConversion"/>
  </si>
  <si>
    <t>MSNU5325518</t>
    <phoneticPr fontId="1" type="noConversion"/>
  </si>
  <si>
    <t>FX34352288</t>
    <phoneticPr fontId="1" type="noConversion"/>
  </si>
  <si>
    <t xml:space="preserve"> KL10-3568</t>
    <phoneticPr fontId="1" type="noConversion"/>
  </si>
  <si>
    <t xml:space="preserve"> 100% Polyester Jordan Comforter Set</t>
    <phoneticPr fontId="1" type="noConversion"/>
  </si>
  <si>
    <t xml:space="preserve"> KL10-3569</t>
    <phoneticPr fontId="1" type="noConversion"/>
  </si>
  <si>
    <t xml:space="preserve"> KL10-3570</t>
    <phoneticPr fontId="1" type="noConversion"/>
  </si>
  <si>
    <t>100% Polyester Jordan Comforter Set</t>
    <phoneticPr fontId="1" type="noConversion"/>
  </si>
  <si>
    <t xml:space="preserve"> KL10-3571</t>
    <phoneticPr fontId="1" type="noConversion"/>
  </si>
  <si>
    <t>KL10-3572</t>
    <phoneticPr fontId="1" type="noConversion"/>
  </si>
  <si>
    <t xml:space="preserve"> 100% Polyester Jordan Comforter Set</t>
    <phoneticPr fontId="1" type="noConversion"/>
  </si>
  <si>
    <t xml:space="preserve"> KL10-3573</t>
    <phoneticPr fontId="1" type="noConversion"/>
  </si>
  <si>
    <t xml:space="preserve"> 100% Polyester Jordan Comforter Set</t>
    <phoneticPr fontId="1" type="noConversion"/>
  </si>
  <si>
    <t xml:space="preserve"> KL10-3568</t>
    <phoneticPr fontId="1" type="noConversion"/>
  </si>
  <si>
    <t xml:space="preserve"> 100% Polyester Jordan Comforter Set</t>
    <phoneticPr fontId="1" type="noConversion"/>
  </si>
  <si>
    <t xml:space="preserve"> KL10-3569</t>
    <phoneticPr fontId="1" type="noConversion"/>
  </si>
  <si>
    <t>100% Polyester Jordan Comforter Set</t>
    <phoneticPr fontId="1" type="noConversion"/>
  </si>
  <si>
    <t xml:space="preserve"> KL10-3570</t>
    <phoneticPr fontId="1" type="noConversion"/>
  </si>
  <si>
    <t xml:space="preserve"> KL10-3571</t>
    <phoneticPr fontId="1" type="noConversion"/>
  </si>
  <si>
    <t>100% Polyester Jordan Comforter Set</t>
    <phoneticPr fontId="1" type="noConversion"/>
  </si>
  <si>
    <t>MSMU4542080</t>
    <phoneticPr fontId="1" type="noConversion"/>
  </si>
  <si>
    <t>FX3511425</t>
    <phoneticPr fontId="1" type="noConversion"/>
  </si>
  <si>
    <t xml:space="preserve"> KL10-3572</t>
    <phoneticPr fontId="1" type="noConversion"/>
  </si>
  <si>
    <t xml:space="preserve"> KL10-3573</t>
    <phoneticPr fontId="1" type="noConversion"/>
  </si>
  <si>
    <t xml:space="preserve"> KL63CM6266</t>
    <phoneticPr fontId="1" type="noConversion"/>
  </si>
  <si>
    <t>Tufted Crate Mat</t>
    <phoneticPr fontId="1" type="noConversion"/>
  </si>
  <si>
    <t>KL63CM6265</t>
    <phoneticPr fontId="1" type="noConversion"/>
  </si>
  <si>
    <t xml:space="preserve"> KL63CM6266</t>
    <phoneticPr fontId="1" type="noConversion"/>
  </si>
  <si>
    <t xml:space="preserve"> Tufted Crate Mat</t>
    <phoneticPr fontId="1" type="noConversion"/>
  </si>
  <si>
    <t>KL63OP6011</t>
    <phoneticPr fontId="1" type="noConversion"/>
  </si>
  <si>
    <t xml:space="preserve"> Ortho Napper</t>
    <phoneticPr fontId="1" type="noConversion"/>
  </si>
  <si>
    <t xml:space="preserve"> KL63HM6012</t>
    <phoneticPr fontId="1" type="noConversion"/>
  </si>
  <si>
    <t xml:space="preserve"> Hide Mat SM</t>
    <phoneticPr fontId="1" type="noConversion"/>
  </si>
  <si>
    <t xml:space="preserve"> KL63HM6013</t>
    <phoneticPr fontId="1" type="noConversion"/>
  </si>
  <si>
    <t xml:space="preserve"> Hide Mat LG</t>
    <phoneticPr fontId="1" type="noConversion"/>
  </si>
  <si>
    <t>MSNU6505622</t>
    <phoneticPr fontId="1" type="noConversion"/>
  </si>
  <si>
    <t>FX34369924</t>
  </si>
  <si>
    <t xml:space="preserve"> KL63CM6263</t>
    <phoneticPr fontId="1" type="noConversion"/>
  </si>
  <si>
    <t xml:space="preserve"> KL63CM6264</t>
    <phoneticPr fontId="1" type="noConversion"/>
  </si>
  <si>
    <t>KL63CM6265</t>
    <phoneticPr fontId="1" type="noConversion"/>
  </si>
  <si>
    <t>KL63CM6266</t>
    <phoneticPr fontId="1" type="noConversion"/>
  </si>
  <si>
    <t xml:space="preserve"> Tufted Crate Mat</t>
    <phoneticPr fontId="1" type="noConversion"/>
  </si>
  <si>
    <t>MSNU6507939</t>
    <phoneticPr fontId="1" type="noConversion"/>
  </si>
  <si>
    <t>FX34369936</t>
    <phoneticPr fontId="1" type="noConversion"/>
  </si>
  <si>
    <t>MSC TRIESTE/QJ426N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</si>
</sst>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/>
    </xf>
    <xf numFmtId="177" fontId="26" fillId="24" borderId="2" xfId="44" applyNumberFormat="1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34" fillId="0" borderId="2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9"/>
  <sheetViews>
    <sheetView tabSelected="1" topLeftCell="A3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2" t="s">
        <v>4</v>
      </c>
      <c r="B2" s="52"/>
      <c r="C2" s="52"/>
      <c r="D2" s="52"/>
      <c r="E2" s="52"/>
      <c r="F2" s="52"/>
      <c r="G2" s="52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54" t="s">
        <v>34</v>
      </c>
      <c r="C9" s="54"/>
      <c r="D9" s="6"/>
      <c r="E9" s="5"/>
      <c r="F9" s="6"/>
      <c r="G9" s="6"/>
      <c r="H9" s="6"/>
    </row>
    <row r="10" spans="1:9" ht="17.45" customHeight="1">
      <c r="A10" s="6" t="s">
        <v>18</v>
      </c>
      <c r="B10" s="38" t="s">
        <v>33</v>
      </c>
      <c r="C10" s="35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99</v>
      </c>
      <c r="C12" s="7"/>
      <c r="D12" s="6"/>
      <c r="E12" s="6" t="s">
        <v>5</v>
      </c>
      <c r="F12" s="55" t="s">
        <v>35</v>
      </c>
      <c r="G12" s="55"/>
      <c r="H12" s="5"/>
    </row>
    <row r="13" spans="1:9" ht="17.45" customHeight="1">
      <c r="A13" s="6" t="s">
        <v>6</v>
      </c>
      <c r="B13" s="35" t="s">
        <v>30</v>
      </c>
      <c r="C13" s="35"/>
      <c r="D13" s="6"/>
      <c r="E13" s="6" t="s">
        <v>24</v>
      </c>
      <c r="F13" s="28"/>
      <c r="G13" s="30">
        <v>45481</v>
      </c>
      <c r="H13" s="5"/>
    </row>
    <row r="14" spans="1:9" ht="17.45" customHeight="1">
      <c r="A14" s="6" t="s">
        <v>7</v>
      </c>
      <c r="B14" s="35" t="s">
        <v>32</v>
      </c>
      <c r="C14" s="35"/>
      <c r="D14" s="6"/>
      <c r="E14" s="6" t="s">
        <v>25</v>
      </c>
      <c r="F14" s="8"/>
      <c r="G14" s="31">
        <v>45493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53" t="s">
        <v>8</v>
      </c>
      <c r="D16" s="53"/>
      <c r="E16" s="16">
        <f>E84</f>
        <v>8208</v>
      </c>
      <c r="F16" s="16">
        <f>F84</f>
        <v>4423</v>
      </c>
      <c r="G16" s="41">
        <f>G84</f>
        <v>21417.16</v>
      </c>
      <c r="H16" s="41">
        <f>H84</f>
        <v>484.91842500000001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2"/>
      <c r="H17" s="42"/>
      <c r="I17" s="19"/>
    </row>
    <row r="18" spans="1:9" ht="12.6" customHeight="1">
      <c r="A18" s="33"/>
      <c r="B18" s="21"/>
      <c r="C18" s="21"/>
      <c r="D18" s="21"/>
      <c r="E18" s="22"/>
      <c r="F18" s="23"/>
      <c r="G18" s="42"/>
      <c r="H18" s="42"/>
      <c r="I18" s="19"/>
    </row>
    <row r="19" spans="1:9" ht="27" customHeight="1">
      <c r="A19" s="3" t="s">
        <v>9</v>
      </c>
      <c r="B19" s="27" t="s">
        <v>36</v>
      </c>
      <c r="C19" s="34" t="s">
        <v>26</v>
      </c>
      <c r="D19" s="3" t="s">
        <v>37</v>
      </c>
      <c r="E19" s="4"/>
      <c r="F19" s="17" t="s">
        <v>10</v>
      </c>
      <c r="G19" s="43"/>
      <c r="H19" s="43" t="s">
        <v>28</v>
      </c>
      <c r="I19" s="19"/>
    </row>
    <row r="20" spans="1:9" ht="28.15" customHeight="1">
      <c r="A20" s="39" t="s">
        <v>11</v>
      </c>
      <c r="B20" s="39" t="s">
        <v>12</v>
      </c>
      <c r="C20" s="53" t="s">
        <v>20</v>
      </c>
      <c r="D20" s="53"/>
      <c r="E20" s="2" t="s">
        <v>13</v>
      </c>
      <c r="F20" s="18" t="s">
        <v>31</v>
      </c>
      <c r="G20" s="44" t="s">
        <v>15</v>
      </c>
      <c r="H20" s="44" t="s">
        <v>16</v>
      </c>
    </row>
    <row r="21" spans="1:9" s="37" customFormat="1" ht="20.100000000000001" customHeight="1">
      <c r="A21" s="50">
        <v>15135446</v>
      </c>
      <c r="B21" s="45" t="s">
        <v>38</v>
      </c>
      <c r="C21" s="57" t="s">
        <v>39</v>
      </c>
      <c r="D21" s="58"/>
      <c r="E21" s="46">
        <v>640</v>
      </c>
      <c r="F21" s="46">
        <v>320</v>
      </c>
      <c r="G21" s="48">
        <v>2144</v>
      </c>
      <c r="H21" s="48">
        <v>58.68</v>
      </c>
      <c r="I21" s="36"/>
    </row>
    <row r="22" spans="1:9" ht="17.45" customHeight="1">
      <c r="A22" s="32"/>
      <c r="B22" s="39"/>
      <c r="C22" s="59" t="s">
        <v>23</v>
      </c>
      <c r="D22" s="60"/>
      <c r="E22" s="16">
        <f>SUM(E21:E21)</f>
        <v>640</v>
      </c>
      <c r="F22" s="16">
        <f>SUM(F21:F21)</f>
        <v>320</v>
      </c>
      <c r="G22" s="47">
        <f>SUM(G21:G21)</f>
        <v>2144</v>
      </c>
      <c r="H22" s="47">
        <f>SUM(H21:H21)</f>
        <v>58.68</v>
      </c>
      <c r="I22" s="19"/>
    </row>
    <row r="23" spans="1:9" ht="17.45" customHeight="1">
      <c r="A23" s="33"/>
      <c r="B23" s="21"/>
      <c r="C23" s="21"/>
      <c r="D23" s="21"/>
      <c r="E23" s="23"/>
      <c r="F23" s="23"/>
      <c r="G23" s="42"/>
      <c r="H23" s="42"/>
      <c r="I23" s="19"/>
    </row>
    <row r="24" spans="1:9" ht="27" customHeight="1">
      <c r="A24" s="3" t="s">
        <v>9</v>
      </c>
      <c r="B24" s="27" t="s">
        <v>40</v>
      </c>
      <c r="C24" s="34" t="s">
        <v>26</v>
      </c>
      <c r="D24" s="3" t="s">
        <v>41</v>
      </c>
      <c r="E24" s="4"/>
      <c r="F24" s="17" t="s">
        <v>10</v>
      </c>
      <c r="G24" s="43"/>
      <c r="H24" s="43" t="s">
        <v>29</v>
      </c>
      <c r="I24" s="19"/>
    </row>
    <row r="25" spans="1:9" ht="28.15" customHeight="1">
      <c r="A25" s="40" t="s">
        <v>11</v>
      </c>
      <c r="B25" s="40" t="s">
        <v>12</v>
      </c>
      <c r="C25" s="53" t="s">
        <v>20</v>
      </c>
      <c r="D25" s="53"/>
      <c r="E25" s="2" t="s">
        <v>13</v>
      </c>
      <c r="F25" s="18" t="s">
        <v>14</v>
      </c>
      <c r="G25" s="44" t="s">
        <v>15</v>
      </c>
      <c r="H25" s="44" t="s">
        <v>16</v>
      </c>
    </row>
    <row r="26" spans="1:9" s="37" customFormat="1" ht="20.100000000000001" customHeight="1">
      <c r="A26" s="50">
        <v>15135446</v>
      </c>
      <c r="B26" s="45" t="s">
        <v>38</v>
      </c>
      <c r="C26" s="57" t="s">
        <v>39</v>
      </c>
      <c r="D26" s="58"/>
      <c r="E26" s="46">
        <v>360</v>
      </c>
      <c r="F26" s="46">
        <v>180</v>
      </c>
      <c r="G26" s="48">
        <v>1206</v>
      </c>
      <c r="H26" s="48">
        <v>33.005699999999997</v>
      </c>
      <c r="I26" s="36"/>
    </row>
    <row r="27" spans="1:9" s="37" customFormat="1" ht="20.100000000000001" customHeight="1">
      <c r="A27" s="50">
        <v>15135462</v>
      </c>
      <c r="B27" s="45" t="s">
        <v>42</v>
      </c>
      <c r="C27" s="57" t="s">
        <v>43</v>
      </c>
      <c r="D27" s="58"/>
      <c r="E27" s="46">
        <v>50</v>
      </c>
      <c r="F27" s="46">
        <v>25</v>
      </c>
      <c r="G27" s="48">
        <v>167.5</v>
      </c>
      <c r="H27" s="48">
        <v>4.5841250000000002</v>
      </c>
      <c r="I27" s="36"/>
    </row>
    <row r="28" spans="1:9" s="37" customFormat="1" ht="20.100000000000001" customHeight="1">
      <c r="A28" s="50">
        <v>15135462</v>
      </c>
      <c r="B28" s="45" t="s">
        <v>44</v>
      </c>
      <c r="C28" s="57" t="s">
        <v>45</v>
      </c>
      <c r="D28" s="58"/>
      <c r="E28" s="46">
        <v>30</v>
      </c>
      <c r="F28" s="46">
        <v>5</v>
      </c>
      <c r="G28" s="48">
        <v>42.25</v>
      </c>
      <c r="H28" s="48">
        <v>0.78299999999999992</v>
      </c>
      <c r="I28" s="36"/>
    </row>
    <row r="29" spans="1:9" s="37" customFormat="1" ht="20.100000000000001" customHeight="1">
      <c r="A29" s="50">
        <v>15135462</v>
      </c>
      <c r="B29" s="45" t="s">
        <v>46</v>
      </c>
      <c r="C29" s="57" t="s">
        <v>47</v>
      </c>
      <c r="D29" s="58"/>
      <c r="E29" s="46">
        <v>48</v>
      </c>
      <c r="F29" s="46">
        <v>8</v>
      </c>
      <c r="G29" s="48">
        <v>106.96</v>
      </c>
      <c r="H29" s="48">
        <v>2.1959999999999997</v>
      </c>
      <c r="I29" s="36"/>
    </row>
    <row r="30" spans="1:9" s="37" customFormat="1" ht="20.100000000000001" customHeight="1">
      <c r="A30" s="50">
        <v>15135462</v>
      </c>
      <c r="B30" s="45" t="s">
        <v>48</v>
      </c>
      <c r="C30" s="57" t="s">
        <v>49</v>
      </c>
      <c r="D30" s="58"/>
      <c r="E30" s="46">
        <v>150</v>
      </c>
      <c r="F30" s="46">
        <v>75</v>
      </c>
      <c r="G30" s="48">
        <v>577.5</v>
      </c>
      <c r="H30" s="48">
        <v>14.1372</v>
      </c>
      <c r="I30" s="36"/>
    </row>
    <row r="31" spans="1:9" s="37" customFormat="1" ht="20.100000000000001" customHeight="1">
      <c r="A31" s="50">
        <v>15135446</v>
      </c>
      <c r="B31" s="45" t="s">
        <v>50</v>
      </c>
      <c r="C31" s="57" t="s">
        <v>51</v>
      </c>
      <c r="D31" s="58"/>
      <c r="E31" s="46">
        <v>50</v>
      </c>
      <c r="F31" s="46">
        <v>25</v>
      </c>
      <c r="G31" s="48">
        <v>192.5</v>
      </c>
      <c r="H31" s="48">
        <v>4.7123999999999997</v>
      </c>
      <c r="I31" s="36"/>
    </row>
    <row r="32" spans="1:9" ht="17.45" customHeight="1">
      <c r="A32" s="32"/>
      <c r="B32" s="40"/>
      <c r="C32" s="59" t="s">
        <v>23</v>
      </c>
      <c r="D32" s="60"/>
      <c r="E32" s="16">
        <f>SUM(E26:E31)</f>
        <v>688</v>
      </c>
      <c r="F32" s="16">
        <f>SUM(F26:F31)</f>
        <v>318</v>
      </c>
      <c r="G32" s="47">
        <f>SUM(G26:G31)</f>
        <v>2292.71</v>
      </c>
      <c r="H32" s="47">
        <f>SUM(H26:H31)</f>
        <v>59.418424999999999</v>
      </c>
      <c r="I32" s="19"/>
    </row>
    <row r="33" spans="1:9" ht="17.45" customHeight="1">
      <c r="A33" s="33"/>
      <c r="B33" s="21"/>
      <c r="C33" s="21"/>
      <c r="D33" s="21"/>
      <c r="E33" s="23"/>
      <c r="F33" s="23"/>
      <c r="G33" s="42"/>
      <c r="H33" s="42"/>
      <c r="I33" s="19"/>
    </row>
    <row r="34" spans="1:9" ht="27" customHeight="1">
      <c r="A34" s="3" t="s">
        <v>9</v>
      </c>
      <c r="B34" s="27" t="s">
        <v>52</v>
      </c>
      <c r="C34" s="34" t="s">
        <v>26</v>
      </c>
      <c r="D34" s="3" t="s">
        <v>53</v>
      </c>
      <c r="E34" s="4"/>
      <c r="F34" s="17" t="s">
        <v>10</v>
      </c>
      <c r="G34" s="43"/>
      <c r="H34" s="43" t="s">
        <v>27</v>
      </c>
      <c r="I34" s="19"/>
    </row>
    <row r="35" spans="1:9" ht="28.15" customHeight="1">
      <c r="A35" s="40" t="s">
        <v>11</v>
      </c>
      <c r="B35" s="40" t="s">
        <v>12</v>
      </c>
      <c r="C35" s="53" t="s">
        <v>20</v>
      </c>
      <c r="D35" s="53"/>
      <c r="E35" s="2" t="s">
        <v>13</v>
      </c>
      <c r="F35" s="18" t="s">
        <v>14</v>
      </c>
      <c r="G35" s="44" t="s">
        <v>15</v>
      </c>
      <c r="H35" s="44" t="s">
        <v>16</v>
      </c>
    </row>
    <row r="36" spans="1:9" s="37" customFormat="1" ht="20.100000000000001" customHeight="1">
      <c r="A36" s="50">
        <v>15135446</v>
      </c>
      <c r="B36" s="45" t="s">
        <v>50</v>
      </c>
      <c r="C36" s="57" t="s">
        <v>51</v>
      </c>
      <c r="D36" s="58"/>
      <c r="E36" s="46">
        <v>620</v>
      </c>
      <c r="F36" s="46">
        <v>310</v>
      </c>
      <c r="G36" s="48">
        <v>2387</v>
      </c>
      <c r="H36" s="48">
        <v>58.43</v>
      </c>
      <c r="I36" s="36"/>
    </row>
    <row r="37" spans="1:9" ht="17.45" customHeight="1">
      <c r="A37" s="32"/>
      <c r="B37" s="40"/>
      <c r="C37" s="59" t="s">
        <v>23</v>
      </c>
      <c r="D37" s="60"/>
      <c r="E37" s="16">
        <f>SUM(E36:E36)</f>
        <v>620</v>
      </c>
      <c r="F37" s="16">
        <f>SUM(F36:F36)</f>
        <v>310</v>
      </c>
      <c r="G37" s="47">
        <f>SUM(G36:G36)</f>
        <v>2387</v>
      </c>
      <c r="H37" s="47">
        <f>SUM(H36:H36)</f>
        <v>58.43</v>
      </c>
      <c r="I37" s="19"/>
    </row>
    <row r="38" spans="1:9" ht="17.45" customHeight="1">
      <c r="A38" s="33"/>
      <c r="B38" s="21"/>
      <c r="C38" s="21"/>
      <c r="D38" s="21"/>
      <c r="E38" s="23"/>
      <c r="F38" s="23"/>
      <c r="G38" s="42"/>
      <c r="H38" s="42"/>
      <c r="I38" s="19"/>
    </row>
    <row r="39" spans="1:9" ht="27" customHeight="1">
      <c r="A39" s="3" t="s">
        <v>9</v>
      </c>
      <c r="B39" s="27" t="s">
        <v>54</v>
      </c>
      <c r="C39" s="34" t="s">
        <v>26</v>
      </c>
      <c r="D39" s="3" t="s">
        <v>55</v>
      </c>
      <c r="E39" s="4"/>
      <c r="F39" s="17" t="s">
        <v>10</v>
      </c>
      <c r="G39" s="43"/>
      <c r="H39" s="43" t="s">
        <v>28</v>
      </c>
      <c r="I39" s="19"/>
    </row>
    <row r="40" spans="1:9" ht="28.15" customHeight="1">
      <c r="A40" s="51" t="s">
        <v>11</v>
      </c>
      <c r="B40" s="51" t="s">
        <v>12</v>
      </c>
      <c r="C40" s="53" t="s">
        <v>20</v>
      </c>
      <c r="D40" s="53"/>
      <c r="E40" s="2" t="s">
        <v>13</v>
      </c>
      <c r="F40" s="18" t="s">
        <v>31</v>
      </c>
      <c r="G40" s="44" t="s">
        <v>15</v>
      </c>
      <c r="H40" s="44" t="s">
        <v>16</v>
      </c>
    </row>
    <row r="41" spans="1:9" s="37" customFormat="1" ht="20.100000000000001" customHeight="1">
      <c r="A41" s="50">
        <v>15135446</v>
      </c>
      <c r="B41" s="45" t="s">
        <v>50</v>
      </c>
      <c r="C41" s="57" t="s">
        <v>51</v>
      </c>
      <c r="D41" s="58"/>
      <c r="E41" s="46">
        <v>630</v>
      </c>
      <c r="F41" s="46">
        <v>315</v>
      </c>
      <c r="G41" s="48">
        <v>2425.5</v>
      </c>
      <c r="H41" s="48">
        <v>59.38</v>
      </c>
      <c r="I41" s="36"/>
    </row>
    <row r="42" spans="1:9" ht="17.45" customHeight="1">
      <c r="A42" s="32"/>
      <c r="B42" s="51"/>
      <c r="C42" s="59" t="s">
        <v>23</v>
      </c>
      <c r="D42" s="60"/>
      <c r="E42" s="16">
        <f>SUM(E41:E41)</f>
        <v>630</v>
      </c>
      <c r="F42" s="16">
        <f>SUM(F41:F41)</f>
        <v>315</v>
      </c>
      <c r="G42" s="47">
        <f>SUM(G41:G41)</f>
        <v>2425.5</v>
      </c>
      <c r="H42" s="47">
        <f>SUM(H41:H41)</f>
        <v>59.38</v>
      </c>
      <c r="I42" s="19"/>
    </row>
    <row r="43" spans="1:9" ht="17.45" customHeight="1">
      <c r="A43" s="33"/>
      <c r="B43" s="21"/>
      <c r="C43" s="21"/>
      <c r="D43" s="21"/>
      <c r="E43" s="23"/>
      <c r="F43" s="23"/>
      <c r="G43" s="42"/>
      <c r="H43" s="42"/>
      <c r="I43" s="19"/>
    </row>
    <row r="44" spans="1:9" ht="27" customHeight="1">
      <c r="A44" s="3" t="s">
        <v>9</v>
      </c>
      <c r="B44" s="27" t="s">
        <v>56</v>
      </c>
      <c r="C44" s="34" t="s">
        <v>26</v>
      </c>
      <c r="D44" s="3" t="s">
        <v>57</v>
      </c>
      <c r="E44" s="4"/>
      <c r="F44" s="17" t="s">
        <v>10</v>
      </c>
      <c r="G44" s="43"/>
      <c r="H44" s="43" t="s">
        <v>28</v>
      </c>
      <c r="I44" s="19"/>
    </row>
    <row r="45" spans="1:9" ht="28.15" customHeight="1">
      <c r="A45" s="51" t="s">
        <v>11</v>
      </c>
      <c r="B45" s="51" t="s">
        <v>12</v>
      </c>
      <c r="C45" s="53" t="s">
        <v>20</v>
      </c>
      <c r="D45" s="53"/>
      <c r="E45" s="2" t="s">
        <v>13</v>
      </c>
      <c r="F45" s="18" t="s">
        <v>31</v>
      </c>
      <c r="G45" s="44" t="s">
        <v>15</v>
      </c>
      <c r="H45" s="44" t="s">
        <v>16</v>
      </c>
    </row>
    <row r="46" spans="1:9" s="37" customFormat="1" ht="20.100000000000001" customHeight="1">
      <c r="A46" s="50">
        <v>15163762</v>
      </c>
      <c r="B46" s="45" t="s">
        <v>58</v>
      </c>
      <c r="C46" s="57" t="s">
        <v>59</v>
      </c>
      <c r="D46" s="58"/>
      <c r="E46" s="46">
        <v>180</v>
      </c>
      <c r="F46" s="46">
        <v>180</v>
      </c>
      <c r="G46" s="48">
        <v>365.4</v>
      </c>
      <c r="H46" s="48">
        <v>4.42</v>
      </c>
      <c r="I46" s="36"/>
    </row>
    <row r="47" spans="1:9" s="37" customFormat="1" ht="20.100000000000001" customHeight="1">
      <c r="A47" s="50">
        <v>15163762</v>
      </c>
      <c r="B47" s="45" t="s">
        <v>60</v>
      </c>
      <c r="C47" s="57" t="s">
        <v>59</v>
      </c>
      <c r="D47" s="58"/>
      <c r="E47" s="46">
        <v>500</v>
      </c>
      <c r="F47" s="46">
        <v>500</v>
      </c>
      <c r="G47" s="48">
        <v>1385</v>
      </c>
      <c r="H47" s="48">
        <v>16.22</v>
      </c>
      <c r="I47" s="36"/>
    </row>
    <row r="48" spans="1:9" s="37" customFormat="1" ht="20.100000000000001" customHeight="1">
      <c r="A48" s="50">
        <v>15163762</v>
      </c>
      <c r="B48" s="45" t="s">
        <v>61</v>
      </c>
      <c r="C48" s="57" t="s">
        <v>62</v>
      </c>
      <c r="D48" s="58"/>
      <c r="E48" s="46">
        <v>200</v>
      </c>
      <c r="F48" s="46">
        <v>200</v>
      </c>
      <c r="G48" s="48">
        <v>640</v>
      </c>
      <c r="H48" s="48">
        <v>8.5500000000000007</v>
      </c>
      <c r="I48" s="36"/>
    </row>
    <row r="49" spans="1:9" s="37" customFormat="1" ht="20.100000000000001" customHeight="1">
      <c r="A49" s="50">
        <v>15163762</v>
      </c>
      <c r="B49" s="45" t="s">
        <v>63</v>
      </c>
      <c r="C49" s="57" t="s">
        <v>59</v>
      </c>
      <c r="D49" s="58"/>
      <c r="E49" s="46">
        <v>180</v>
      </c>
      <c r="F49" s="46">
        <v>180</v>
      </c>
      <c r="G49" s="48">
        <v>365.4</v>
      </c>
      <c r="H49" s="48">
        <v>4.42</v>
      </c>
      <c r="I49" s="36"/>
    </row>
    <row r="50" spans="1:9" s="37" customFormat="1" ht="20.100000000000001" customHeight="1">
      <c r="A50" s="50">
        <v>15163762</v>
      </c>
      <c r="B50" s="45" t="s">
        <v>64</v>
      </c>
      <c r="C50" s="57" t="s">
        <v>65</v>
      </c>
      <c r="D50" s="58"/>
      <c r="E50" s="46">
        <v>500</v>
      </c>
      <c r="F50" s="46">
        <v>500</v>
      </c>
      <c r="G50" s="48">
        <v>1385</v>
      </c>
      <c r="H50" s="48">
        <v>16.22</v>
      </c>
      <c r="I50" s="36"/>
    </row>
    <row r="51" spans="1:9" s="37" customFormat="1" ht="20.100000000000001" customHeight="1">
      <c r="A51" s="50">
        <v>15163762</v>
      </c>
      <c r="B51" s="45" t="s">
        <v>66</v>
      </c>
      <c r="C51" s="57" t="s">
        <v>67</v>
      </c>
      <c r="D51" s="58"/>
      <c r="E51" s="46">
        <v>200</v>
      </c>
      <c r="F51" s="46">
        <v>200</v>
      </c>
      <c r="G51" s="48">
        <v>640</v>
      </c>
      <c r="H51" s="48">
        <v>8.5500000000000007</v>
      </c>
      <c r="I51" s="36"/>
    </row>
    <row r="52" spans="1:9" s="37" customFormat="1" ht="20.100000000000001" customHeight="1">
      <c r="A52" s="50">
        <v>15163763</v>
      </c>
      <c r="B52" s="45" t="s">
        <v>68</v>
      </c>
      <c r="C52" s="57" t="s">
        <v>69</v>
      </c>
      <c r="D52" s="58"/>
      <c r="E52" s="46">
        <v>40</v>
      </c>
      <c r="F52" s="46">
        <v>40</v>
      </c>
      <c r="G52" s="48">
        <v>81.199999999999989</v>
      </c>
      <c r="H52" s="48">
        <v>0.98</v>
      </c>
      <c r="I52" s="36"/>
    </row>
    <row r="53" spans="1:9" s="37" customFormat="1" ht="20.100000000000001" customHeight="1">
      <c r="A53" s="50">
        <v>15163763</v>
      </c>
      <c r="B53" s="45" t="s">
        <v>70</v>
      </c>
      <c r="C53" s="57" t="s">
        <v>71</v>
      </c>
      <c r="D53" s="58"/>
      <c r="E53" s="46">
        <v>80</v>
      </c>
      <c r="F53" s="46">
        <v>80</v>
      </c>
      <c r="G53" s="48">
        <v>221.6</v>
      </c>
      <c r="H53" s="48">
        <v>2.6</v>
      </c>
      <c r="I53" s="36"/>
    </row>
    <row r="54" spans="1:9" s="37" customFormat="1" ht="20.100000000000001" customHeight="1">
      <c r="A54" s="50">
        <v>15163763</v>
      </c>
      <c r="B54" s="45" t="s">
        <v>72</v>
      </c>
      <c r="C54" s="57" t="s">
        <v>65</v>
      </c>
      <c r="D54" s="58"/>
      <c r="E54" s="46">
        <v>60</v>
      </c>
      <c r="F54" s="46">
        <v>60</v>
      </c>
      <c r="G54" s="48">
        <v>192</v>
      </c>
      <c r="H54" s="48">
        <v>2.57</v>
      </c>
      <c r="I54" s="36"/>
    </row>
    <row r="55" spans="1:9" s="37" customFormat="1" ht="20.100000000000001" customHeight="1">
      <c r="A55" s="50">
        <v>15163763</v>
      </c>
      <c r="B55" s="45" t="s">
        <v>73</v>
      </c>
      <c r="C55" s="57" t="s">
        <v>74</v>
      </c>
      <c r="D55" s="58"/>
      <c r="E55" s="46">
        <v>40</v>
      </c>
      <c r="F55" s="46">
        <v>40</v>
      </c>
      <c r="G55" s="48">
        <v>81.199999999999989</v>
      </c>
      <c r="H55" s="48">
        <v>0.98</v>
      </c>
      <c r="I55" s="36"/>
    </row>
    <row r="56" spans="1:9" ht="17.45" customHeight="1">
      <c r="A56" s="32"/>
      <c r="B56" s="51"/>
      <c r="C56" s="59" t="s">
        <v>23</v>
      </c>
      <c r="D56" s="60"/>
      <c r="E56" s="16">
        <f>SUM(E46:E55)</f>
        <v>1980</v>
      </c>
      <c r="F56" s="16">
        <f>SUM(F46:F55)</f>
        <v>1980</v>
      </c>
      <c r="G56" s="47">
        <f>SUM(G46:G55)</f>
        <v>5356.8</v>
      </c>
      <c r="H56" s="47">
        <f>SUM(H46:H55)</f>
        <v>65.509999999999991</v>
      </c>
      <c r="I56" s="19"/>
    </row>
    <row r="57" spans="1:9" ht="17.45" customHeight="1">
      <c r="A57" s="33"/>
      <c r="B57" s="21"/>
      <c r="C57" s="21"/>
      <c r="D57" s="21"/>
      <c r="E57" s="23"/>
      <c r="F57" s="23"/>
      <c r="G57" s="42"/>
      <c r="H57" s="42"/>
      <c r="I57" s="19"/>
    </row>
    <row r="58" spans="1:9" ht="27" customHeight="1">
      <c r="A58" s="3" t="s">
        <v>9</v>
      </c>
      <c r="B58" s="27" t="s">
        <v>75</v>
      </c>
      <c r="C58" s="34" t="s">
        <v>26</v>
      </c>
      <c r="D58" s="3" t="s">
        <v>76</v>
      </c>
      <c r="E58" s="4"/>
      <c r="F58" s="17" t="s">
        <v>10</v>
      </c>
      <c r="G58" s="43"/>
      <c r="H58" s="43" t="s">
        <v>28</v>
      </c>
      <c r="I58" s="19"/>
    </row>
    <row r="59" spans="1:9" ht="28.15" customHeight="1">
      <c r="A59" s="51" t="s">
        <v>11</v>
      </c>
      <c r="B59" s="51" t="s">
        <v>12</v>
      </c>
      <c r="C59" s="53" t="s">
        <v>20</v>
      </c>
      <c r="D59" s="53"/>
      <c r="E59" s="2" t="s">
        <v>13</v>
      </c>
      <c r="F59" s="18" t="s">
        <v>31</v>
      </c>
      <c r="G59" s="44" t="s">
        <v>15</v>
      </c>
      <c r="H59" s="44" t="s">
        <v>16</v>
      </c>
    </row>
    <row r="60" spans="1:9" s="37" customFormat="1" ht="20.100000000000001" customHeight="1">
      <c r="A60" s="50">
        <v>15163763</v>
      </c>
      <c r="B60" s="45" t="s">
        <v>77</v>
      </c>
      <c r="C60" s="57" t="s">
        <v>59</v>
      </c>
      <c r="D60" s="58"/>
      <c r="E60" s="46">
        <v>80</v>
      </c>
      <c r="F60" s="46">
        <v>80</v>
      </c>
      <c r="G60" s="48">
        <v>221.6</v>
      </c>
      <c r="H60" s="48">
        <v>2.6</v>
      </c>
      <c r="I60" s="36"/>
    </row>
    <row r="61" spans="1:9" s="37" customFormat="1" ht="20.100000000000001" customHeight="1">
      <c r="A61" s="50">
        <v>15163763</v>
      </c>
      <c r="B61" s="45" t="s">
        <v>78</v>
      </c>
      <c r="C61" s="57" t="s">
        <v>65</v>
      </c>
      <c r="D61" s="58"/>
      <c r="E61" s="46">
        <v>60</v>
      </c>
      <c r="F61" s="46">
        <v>60</v>
      </c>
      <c r="G61" s="48">
        <v>192</v>
      </c>
      <c r="H61" s="48">
        <v>2.57</v>
      </c>
      <c r="I61" s="36"/>
    </row>
    <row r="62" spans="1:9" s="37" customFormat="1" ht="20.100000000000001" customHeight="1">
      <c r="A62" s="50">
        <v>15135446</v>
      </c>
      <c r="B62" s="45" t="s">
        <v>79</v>
      </c>
      <c r="C62" s="57" t="s">
        <v>80</v>
      </c>
      <c r="D62" s="58"/>
      <c r="E62" s="46">
        <v>200</v>
      </c>
      <c r="F62" s="46">
        <v>50</v>
      </c>
      <c r="G62" s="48">
        <v>485</v>
      </c>
      <c r="H62" s="48">
        <v>13.1</v>
      </c>
      <c r="I62" s="36"/>
    </row>
    <row r="63" spans="1:9" s="37" customFormat="1" ht="20.100000000000001" customHeight="1">
      <c r="A63" s="50">
        <v>15135462</v>
      </c>
      <c r="B63" s="45" t="s">
        <v>81</v>
      </c>
      <c r="C63" s="57" t="s">
        <v>80</v>
      </c>
      <c r="D63" s="58"/>
      <c r="E63" s="46">
        <v>52</v>
      </c>
      <c r="F63" s="46">
        <v>13</v>
      </c>
      <c r="G63" s="48">
        <v>97.5</v>
      </c>
      <c r="H63" s="48">
        <v>2.5099999999999998</v>
      </c>
      <c r="I63" s="36"/>
    </row>
    <row r="64" spans="1:9" s="37" customFormat="1" ht="20.100000000000001" customHeight="1">
      <c r="A64" s="50">
        <v>15135462</v>
      </c>
      <c r="B64" s="45" t="s">
        <v>82</v>
      </c>
      <c r="C64" s="57" t="s">
        <v>83</v>
      </c>
      <c r="D64" s="58"/>
      <c r="E64" s="46">
        <v>52</v>
      </c>
      <c r="F64" s="46">
        <v>13</v>
      </c>
      <c r="G64" s="48">
        <v>126.1</v>
      </c>
      <c r="H64" s="48">
        <v>3.41</v>
      </c>
      <c r="I64" s="36"/>
    </row>
    <row r="65" spans="1:9" s="37" customFormat="1" ht="20.100000000000001" customHeight="1">
      <c r="A65" s="50">
        <v>15135462</v>
      </c>
      <c r="B65" s="45" t="s">
        <v>84</v>
      </c>
      <c r="C65" s="57" t="s">
        <v>85</v>
      </c>
      <c r="D65" s="58"/>
      <c r="E65" s="46">
        <v>200</v>
      </c>
      <c r="F65" s="46">
        <v>100</v>
      </c>
      <c r="G65" s="48">
        <v>439</v>
      </c>
      <c r="H65" s="48">
        <v>15.09</v>
      </c>
      <c r="I65" s="36"/>
    </row>
    <row r="66" spans="1:9" s="37" customFormat="1" ht="20.100000000000001" customHeight="1">
      <c r="A66" s="50">
        <v>15135462</v>
      </c>
      <c r="B66" s="45" t="s">
        <v>86</v>
      </c>
      <c r="C66" s="57" t="s">
        <v>87</v>
      </c>
      <c r="D66" s="58"/>
      <c r="E66" s="46">
        <v>150</v>
      </c>
      <c r="F66" s="46">
        <v>75</v>
      </c>
      <c r="G66" s="48">
        <v>139.5</v>
      </c>
      <c r="H66" s="48">
        <v>3.88</v>
      </c>
      <c r="I66" s="36"/>
    </row>
    <row r="67" spans="1:9" s="37" customFormat="1" ht="20.100000000000001" customHeight="1">
      <c r="A67" s="50">
        <v>15135462</v>
      </c>
      <c r="B67" s="45" t="s">
        <v>88</v>
      </c>
      <c r="C67" s="57" t="s">
        <v>89</v>
      </c>
      <c r="D67" s="58"/>
      <c r="E67" s="46">
        <v>300</v>
      </c>
      <c r="F67" s="46">
        <v>150</v>
      </c>
      <c r="G67" s="48">
        <v>457.5</v>
      </c>
      <c r="H67" s="48">
        <v>15.34</v>
      </c>
      <c r="I67" s="36"/>
    </row>
    <row r="68" spans="1:9" ht="17.45" customHeight="1">
      <c r="A68" s="32"/>
      <c r="B68" s="51"/>
      <c r="C68" s="59" t="s">
        <v>23</v>
      </c>
      <c r="D68" s="60"/>
      <c r="E68" s="16">
        <f>SUM(E60:E67)</f>
        <v>1094</v>
      </c>
      <c r="F68" s="16">
        <f>SUM(F60:F67)</f>
        <v>541</v>
      </c>
      <c r="G68" s="47">
        <f>SUM(G60:G67)</f>
        <v>2158.1999999999998</v>
      </c>
      <c r="H68" s="47">
        <f>SUM(H60:H67)</f>
        <v>58.5</v>
      </c>
      <c r="I68" s="19"/>
    </row>
    <row r="69" spans="1:9" ht="17.45" customHeight="1">
      <c r="A69" s="33"/>
      <c r="B69" s="21"/>
      <c r="C69" s="21"/>
      <c r="D69" s="21"/>
      <c r="E69" s="23"/>
      <c r="F69" s="23"/>
      <c r="G69" s="42"/>
      <c r="H69" s="42"/>
      <c r="I69" s="19"/>
    </row>
    <row r="70" spans="1:9" ht="27" customHeight="1">
      <c r="A70" s="3" t="s">
        <v>9</v>
      </c>
      <c r="B70" s="27" t="s">
        <v>90</v>
      </c>
      <c r="C70" s="34" t="s">
        <v>26</v>
      </c>
      <c r="D70" s="3" t="s">
        <v>91</v>
      </c>
      <c r="E70" s="4"/>
      <c r="F70" s="17" t="s">
        <v>10</v>
      </c>
      <c r="G70" s="43"/>
      <c r="H70" s="43" t="s">
        <v>28</v>
      </c>
      <c r="I70" s="19"/>
    </row>
    <row r="71" spans="1:9" ht="28.15" customHeight="1">
      <c r="A71" s="51" t="s">
        <v>11</v>
      </c>
      <c r="B71" s="51" t="s">
        <v>12</v>
      </c>
      <c r="C71" s="53" t="s">
        <v>20</v>
      </c>
      <c r="D71" s="53"/>
      <c r="E71" s="2" t="s">
        <v>13</v>
      </c>
      <c r="F71" s="18" t="s">
        <v>31</v>
      </c>
      <c r="G71" s="44" t="s">
        <v>15</v>
      </c>
      <c r="H71" s="44" t="s">
        <v>16</v>
      </c>
    </row>
    <row r="72" spans="1:9" s="37" customFormat="1" ht="20.100000000000001" customHeight="1">
      <c r="A72" s="50">
        <v>15135446</v>
      </c>
      <c r="B72" s="45" t="s">
        <v>92</v>
      </c>
      <c r="C72" s="57" t="s">
        <v>80</v>
      </c>
      <c r="D72" s="58"/>
      <c r="E72" s="46">
        <v>352</v>
      </c>
      <c r="F72" s="46">
        <v>88</v>
      </c>
      <c r="G72" s="48">
        <v>343.2</v>
      </c>
      <c r="H72" s="48">
        <v>9.1999999999999993</v>
      </c>
      <c r="I72" s="36"/>
    </row>
    <row r="73" spans="1:9" s="37" customFormat="1" ht="20.100000000000001" customHeight="1">
      <c r="A73" s="50">
        <v>15135446</v>
      </c>
      <c r="B73" s="45" t="s">
        <v>93</v>
      </c>
      <c r="C73" s="57" t="s">
        <v>80</v>
      </c>
      <c r="D73" s="58"/>
      <c r="E73" s="46">
        <v>852</v>
      </c>
      <c r="F73" s="46">
        <v>213</v>
      </c>
      <c r="G73" s="48">
        <v>1224.75</v>
      </c>
      <c r="H73" s="48">
        <v>33.36</v>
      </c>
      <c r="I73" s="36"/>
    </row>
    <row r="74" spans="1:9" s="37" customFormat="1" ht="20.100000000000001" customHeight="1">
      <c r="A74" s="50">
        <v>15135446</v>
      </c>
      <c r="B74" s="45" t="s">
        <v>94</v>
      </c>
      <c r="C74" s="57" t="s">
        <v>83</v>
      </c>
      <c r="D74" s="58"/>
      <c r="E74" s="46">
        <v>352</v>
      </c>
      <c r="F74" s="46">
        <v>88</v>
      </c>
      <c r="G74" s="48">
        <v>660</v>
      </c>
      <c r="H74" s="48">
        <v>16.96</v>
      </c>
      <c r="I74" s="36"/>
    </row>
    <row r="75" spans="1:9" s="37" customFormat="1" ht="20.100000000000001" customHeight="1">
      <c r="A75" s="50">
        <v>15135446</v>
      </c>
      <c r="B75" s="45" t="s">
        <v>95</v>
      </c>
      <c r="C75" s="57" t="s">
        <v>96</v>
      </c>
      <c r="D75" s="58"/>
      <c r="E75" s="46">
        <v>40</v>
      </c>
      <c r="F75" s="46">
        <v>10</v>
      </c>
      <c r="G75" s="48">
        <v>97</v>
      </c>
      <c r="H75" s="48">
        <v>2.62</v>
      </c>
      <c r="I75" s="36"/>
    </row>
    <row r="76" spans="1:9" ht="17.45" customHeight="1">
      <c r="A76" s="32"/>
      <c r="B76" s="51"/>
      <c r="C76" s="59" t="s">
        <v>23</v>
      </c>
      <c r="D76" s="60"/>
      <c r="E76" s="16">
        <f>SUM(E72:E75)</f>
        <v>1596</v>
      </c>
      <c r="F76" s="16">
        <f>SUM(F72:F75)</f>
        <v>399</v>
      </c>
      <c r="G76" s="47">
        <f>SUM(G72:G75)</f>
        <v>2324.9499999999998</v>
      </c>
      <c r="H76" s="47">
        <f>SUM(H72:H75)</f>
        <v>62.14</v>
      </c>
      <c r="I76" s="19"/>
    </row>
    <row r="77" spans="1:9" ht="17.45" customHeight="1">
      <c r="A77" s="33"/>
      <c r="B77" s="21"/>
      <c r="C77" s="21"/>
      <c r="D77" s="21"/>
      <c r="E77" s="23"/>
      <c r="F77" s="23"/>
      <c r="G77" s="42"/>
      <c r="H77" s="42"/>
      <c r="I77" s="19"/>
    </row>
    <row r="78" spans="1:9" ht="27" customHeight="1">
      <c r="A78" s="3" t="s">
        <v>9</v>
      </c>
      <c r="B78" s="27" t="s">
        <v>97</v>
      </c>
      <c r="C78" s="34" t="s">
        <v>26</v>
      </c>
      <c r="D78" s="3" t="s">
        <v>98</v>
      </c>
      <c r="E78" s="4"/>
      <c r="F78" s="17" t="s">
        <v>10</v>
      </c>
      <c r="G78" s="43"/>
      <c r="H78" s="43" t="s">
        <v>28</v>
      </c>
      <c r="I78" s="19"/>
    </row>
    <row r="79" spans="1:9" ht="28.15" customHeight="1">
      <c r="A79" s="51" t="s">
        <v>11</v>
      </c>
      <c r="B79" s="51" t="s">
        <v>12</v>
      </c>
      <c r="C79" s="53" t="s">
        <v>20</v>
      </c>
      <c r="D79" s="53"/>
      <c r="E79" s="2" t="s">
        <v>13</v>
      </c>
      <c r="F79" s="18" t="s">
        <v>31</v>
      </c>
      <c r="G79" s="44" t="s">
        <v>15</v>
      </c>
      <c r="H79" s="44" t="s">
        <v>16</v>
      </c>
    </row>
    <row r="80" spans="1:9" s="37" customFormat="1" ht="20.100000000000001" customHeight="1">
      <c r="A80" s="50">
        <v>15135446</v>
      </c>
      <c r="B80" s="45" t="s">
        <v>95</v>
      </c>
      <c r="C80" s="57" t="s">
        <v>96</v>
      </c>
      <c r="D80" s="58"/>
      <c r="E80" s="46">
        <v>960</v>
      </c>
      <c r="F80" s="46">
        <v>240</v>
      </c>
      <c r="G80" s="48">
        <v>2328</v>
      </c>
      <c r="H80" s="48">
        <v>62.86</v>
      </c>
      <c r="I80" s="36"/>
    </row>
    <row r="81" spans="1:9" ht="17.45" customHeight="1">
      <c r="A81" s="32"/>
      <c r="B81" s="51"/>
      <c r="C81" s="59" t="s">
        <v>23</v>
      </c>
      <c r="D81" s="60"/>
      <c r="E81" s="16">
        <f>SUM(E80:E80)</f>
        <v>960</v>
      </c>
      <c r="F81" s="16">
        <f>SUM(F80:F80)</f>
        <v>240</v>
      </c>
      <c r="G81" s="47">
        <f>SUM(G80:G80)</f>
        <v>2328</v>
      </c>
      <c r="H81" s="47">
        <f>SUM(H80:H80)</f>
        <v>62.86</v>
      </c>
      <c r="I81" s="19"/>
    </row>
    <row r="82" spans="1:9" ht="17.45" customHeight="1">
      <c r="A82" s="33"/>
      <c r="B82" s="21"/>
      <c r="C82" s="21"/>
      <c r="D82" s="21"/>
      <c r="E82" s="23"/>
      <c r="F82" s="23"/>
      <c r="G82" s="42"/>
      <c r="H82" s="42"/>
      <c r="I82" s="19"/>
    </row>
    <row r="83" spans="1:9" ht="17.45" customHeight="1">
      <c r="A83" s="33"/>
      <c r="B83" s="21"/>
      <c r="C83" s="21"/>
      <c r="D83" s="21"/>
      <c r="E83" s="23"/>
      <c r="F83" s="23"/>
      <c r="G83" s="42"/>
      <c r="H83" s="42"/>
      <c r="I83" s="19"/>
    </row>
    <row r="84" spans="1:9" ht="15.75">
      <c r="B84" s="25"/>
      <c r="C84" s="56" t="s">
        <v>22</v>
      </c>
      <c r="D84" s="56"/>
      <c r="E84" s="26">
        <f>SUM(E81,E76,E68,E56,E42,E37,E32,E22)</f>
        <v>8208</v>
      </c>
      <c r="F84" s="26">
        <f>SUM(F81,F76,F68,F56,F42,F37,F32,F22)</f>
        <v>4423</v>
      </c>
      <c r="G84" s="49">
        <f>SUM(G81,G76,G68,G56,G42,G37,G32,G22)</f>
        <v>21417.16</v>
      </c>
      <c r="H84" s="49">
        <f>SUM(H81,H76,H68,H56,H42,H37,H32,H22)</f>
        <v>484.91842500000001</v>
      </c>
    </row>
    <row r="89" spans="1:9">
      <c r="E89" s="24"/>
    </row>
  </sheetData>
  <mergeCells count="53">
    <mergeCell ref="C51:D51"/>
    <mergeCell ref="C52:D52"/>
    <mergeCell ref="C61:D61"/>
    <mergeCell ref="C62:D62"/>
    <mergeCell ref="C63:D63"/>
    <mergeCell ref="C60:D60"/>
    <mergeCell ref="C53:D53"/>
    <mergeCell ref="C54:D54"/>
    <mergeCell ref="C55:D55"/>
    <mergeCell ref="C56:D56"/>
    <mergeCell ref="C59:D59"/>
    <mergeCell ref="C47:D47"/>
    <mergeCell ref="C48:D48"/>
    <mergeCell ref="C49:D49"/>
    <mergeCell ref="C50:D50"/>
    <mergeCell ref="C27:D27"/>
    <mergeCell ref="C28:D28"/>
    <mergeCell ref="C29:D29"/>
    <mergeCell ref="C30:D30"/>
    <mergeCell ref="C31:D31"/>
    <mergeCell ref="C42:D42"/>
    <mergeCell ref="C45:D45"/>
    <mergeCell ref="C46:D46"/>
    <mergeCell ref="C81:D81"/>
    <mergeCell ref="C79:D79"/>
    <mergeCell ref="C80:D80"/>
    <mergeCell ref="C76:D76"/>
    <mergeCell ref="C71:D71"/>
    <mergeCell ref="C72:D72"/>
    <mergeCell ref="C73:D73"/>
    <mergeCell ref="C74:D74"/>
    <mergeCell ref="C75:D75"/>
    <mergeCell ref="C65:D65"/>
    <mergeCell ref="C66:D66"/>
    <mergeCell ref="C67:D67"/>
    <mergeCell ref="C68:D68"/>
    <mergeCell ref="C64:D64"/>
    <mergeCell ref="A2:G2"/>
    <mergeCell ref="C16:D16"/>
    <mergeCell ref="B9:C9"/>
    <mergeCell ref="F12:G12"/>
    <mergeCell ref="C84:D84"/>
    <mergeCell ref="C20:D20"/>
    <mergeCell ref="C21:D21"/>
    <mergeCell ref="C22:D22"/>
    <mergeCell ref="C25:D25"/>
    <mergeCell ref="C32:D32"/>
    <mergeCell ref="C35:D35"/>
    <mergeCell ref="C36:D36"/>
    <mergeCell ref="C37:D37"/>
    <mergeCell ref="C26:D26"/>
    <mergeCell ref="C40:D40"/>
    <mergeCell ref="C41:D41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2024-07-10T09:57:29Z</dcterms:modified>
</cp:coreProperties>
</file>