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74" i="7" l="1"/>
  <c r="G74" i="7"/>
  <c r="F74" i="7"/>
  <c r="E74" i="7"/>
  <c r="H46" i="7" l="1"/>
  <c r="G46" i="7"/>
  <c r="F46" i="7"/>
  <c r="E46" i="7"/>
  <c r="H64" i="7" l="1"/>
  <c r="G64" i="7"/>
  <c r="F64" i="7"/>
  <c r="E64" i="7"/>
  <c r="H58" i="7"/>
  <c r="G58" i="7"/>
  <c r="F58" i="7"/>
  <c r="E58" i="7"/>
  <c r="H22" i="7"/>
  <c r="G22" i="7"/>
  <c r="F22" i="7"/>
  <c r="E22" i="7"/>
  <c r="H69" i="7" l="1"/>
  <c r="G69" i="7"/>
  <c r="F69" i="7"/>
  <c r="E69" i="7"/>
  <c r="H37" i="7"/>
  <c r="G37" i="7"/>
  <c r="F37" i="7"/>
  <c r="E37" i="7"/>
  <c r="H27" i="7" l="1"/>
  <c r="G27" i="7"/>
  <c r="F27" i="7"/>
  <c r="E27" i="7"/>
  <c r="H52" i="7" l="1"/>
  <c r="G52" i="7"/>
  <c r="F52" i="7"/>
  <c r="E52" i="7"/>
  <c r="G16" i="7" l="1"/>
  <c r="E16" i="7"/>
  <c r="F16" i="7"/>
  <c r="H16" i="7"/>
</calcChain>
</file>

<file path=xl/sharedStrings.xml><?xml version="1.0" encoding="utf-8"?>
<sst xmlns="http://schemas.openxmlformats.org/spreadsheetml/2006/main" count="174" uniqueCount="82">
  <si>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</si>
  <si>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</si>
  <si>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</si>
  <si>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</si>
  <si>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</si>
  <si>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</si>
  <si>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</si>
  <si>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</si>
  <si>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</si>
  <si>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</si>
  <si>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</si>
  <si>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</si>
  <si>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</si>
  <si>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</si>
  <si>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</si>
  <si>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</si>
  <si>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</si>
  <si>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</si>
  <si>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</si>
  <si>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</si>
  <si>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</si>
  <si>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</si>
  <si>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</si>
  <si>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</si>
  <si>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</si>
  <si>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</si>
  <si>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</si>
  <si>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SHANGHAI,CHINA</t>
    <phoneticPr fontId="1" type="noConversion"/>
  </si>
  <si>
    <t>Cartons
(CTNS)</t>
    <phoneticPr fontId="3" type="noConversion"/>
  </si>
  <si>
    <t>SUB</t>
    <phoneticPr fontId="1" type="noConversion"/>
  </si>
  <si>
    <t>SUB</t>
    <phoneticPr fontId="1" type="noConversion"/>
  </si>
  <si>
    <t>09/02/2024-09/07/2024</t>
    <phoneticPr fontId="1" type="noConversion"/>
  </si>
  <si>
    <t>40HQ-1</t>
    <phoneticPr fontId="3" type="noConversion"/>
  </si>
  <si>
    <t>40HQ-1</t>
    <phoneticPr fontId="3" type="noConversion"/>
  </si>
  <si>
    <t>40HQ-1</t>
    <phoneticPr fontId="3" type="noConversion"/>
  </si>
  <si>
    <t>40HQ-1</t>
    <phoneticPr fontId="3" type="noConversion"/>
  </si>
  <si>
    <t>MEDUVP335031</t>
    <phoneticPr fontId="1" type="noConversion"/>
  </si>
  <si>
    <t>MSC FRANCESCA/QJ431N</t>
    <phoneticPr fontId="1" type="noConversion"/>
  </si>
  <si>
    <t>LONG BEACH, CA</t>
    <phoneticPr fontId="3" type="noConversion"/>
  </si>
  <si>
    <t>KL63OP6011</t>
    <phoneticPr fontId="1" type="noConversion"/>
  </si>
  <si>
    <t xml:space="preserve"> Ortho Napper</t>
    <phoneticPr fontId="1" type="noConversion"/>
  </si>
  <si>
    <t>MSBU5283210</t>
    <phoneticPr fontId="1" type="noConversion"/>
  </si>
  <si>
    <t>FX35312543</t>
    <phoneticPr fontId="1" type="noConversion"/>
  </si>
  <si>
    <t>MSBU5277599</t>
    <phoneticPr fontId="1" type="noConversion"/>
  </si>
  <si>
    <t>FX35312541</t>
    <phoneticPr fontId="1" type="noConversion"/>
  </si>
  <si>
    <t>MSBU5272811</t>
    <phoneticPr fontId="1" type="noConversion"/>
  </si>
  <si>
    <t>FX35312622</t>
    <phoneticPr fontId="1" type="noConversion"/>
  </si>
  <si>
    <t xml:space="preserve"> KL63HM6012</t>
    <phoneticPr fontId="1" type="noConversion"/>
  </si>
  <si>
    <t xml:space="preserve"> Hide Mat SM</t>
    <phoneticPr fontId="1" type="noConversion"/>
  </si>
  <si>
    <t xml:space="preserve"> KL63HM6013</t>
    <phoneticPr fontId="1" type="noConversion"/>
  </si>
  <si>
    <t xml:space="preserve"> Hide Mat LG</t>
    <phoneticPr fontId="1" type="noConversion"/>
  </si>
  <si>
    <t>KL63OP6011</t>
    <phoneticPr fontId="1" type="noConversion"/>
  </si>
  <si>
    <t xml:space="preserve"> Ortho Napper</t>
    <phoneticPr fontId="1" type="noConversion"/>
  </si>
  <si>
    <t>Hide Mat SM</t>
    <phoneticPr fontId="1" type="noConversion"/>
  </si>
  <si>
    <t>KL63HM6013</t>
    <phoneticPr fontId="1" type="noConversion"/>
  </si>
  <si>
    <t xml:space="preserve"> Hide Mat LG</t>
    <phoneticPr fontId="1" type="noConversion"/>
  </si>
  <si>
    <t>TCLU5331416</t>
    <phoneticPr fontId="1" type="noConversion"/>
  </si>
  <si>
    <t>FX33191903</t>
    <phoneticPr fontId="1" type="noConversion"/>
  </si>
  <si>
    <t>KL63CM6266</t>
    <phoneticPr fontId="1" type="noConversion"/>
  </si>
  <si>
    <t xml:space="preserve"> Tufted Crate Mat</t>
    <phoneticPr fontId="1" type="noConversion"/>
  </si>
  <si>
    <t>KL63CM6264</t>
    <phoneticPr fontId="1" type="noConversion"/>
  </si>
  <si>
    <t xml:space="preserve"> Tufted Crate Mat</t>
    <phoneticPr fontId="1" type="noConversion"/>
  </si>
  <si>
    <t xml:space="preserve"> KL63CM6265</t>
    <phoneticPr fontId="1" type="noConversion"/>
  </si>
  <si>
    <t xml:space="preserve"> KL63CM6266</t>
    <phoneticPr fontId="1" type="noConversion"/>
  </si>
  <si>
    <t>Tufted Crate Mat</t>
    <phoneticPr fontId="1" type="noConversion"/>
  </si>
  <si>
    <t>15278738;15278739;15174747</t>
    <phoneticPr fontId="1" type="noConversion"/>
  </si>
  <si>
    <t xml:space="preserve"> KL10-3562</t>
    <phoneticPr fontId="1" type="noConversion"/>
  </si>
  <si>
    <t xml:space="preserve"> 100% Polyester Printed 6pcs Comforter Set</t>
    <phoneticPr fontId="1" type="noConversion"/>
  </si>
  <si>
    <t>MSMU7388050</t>
    <phoneticPr fontId="1" type="noConversion"/>
  </si>
  <si>
    <t>FX35317675</t>
    <phoneticPr fontId="1" type="noConversion"/>
  </si>
  <si>
    <t xml:space="preserve"> KL63CM6263</t>
    <phoneticPr fontId="1" type="noConversion"/>
  </si>
  <si>
    <t>Tufted Crate Mat</t>
    <phoneticPr fontId="1" type="noConversion"/>
  </si>
  <si>
    <t xml:space="preserve"> KL63CM6264</t>
    <phoneticPr fontId="1" type="noConversion"/>
  </si>
  <si>
    <t>MSMU7193192</t>
    <phoneticPr fontId="1" type="noConversion"/>
  </si>
  <si>
    <t>FX35317572</t>
    <phoneticPr fontId="1" type="noConversion"/>
  </si>
  <si>
    <t xml:space="preserve"> KL63CM6265</t>
    <phoneticPr fontId="1" type="noConversion"/>
  </si>
  <si>
    <t>Tufted Crate Mat</t>
    <phoneticPr fontId="1" type="noConversion"/>
  </si>
  <si>
    <t>TLLU8708899</t>
    <phoneticPr fontId="1" type="noConversion"/>
  </si>
  <si>
    <t>FX35317578</t>
    <phoneticPr fontId="1" type="noConversion"/>
  </si>
  <si>
    <t xml:space="preserve"> KL63CM6266</t>
    <phoneticPr fontId="1" type="noConversion"/>
  </si>
  <si>
    <t>MEDU7588500</t>
    <phoneticPr fontId="1" type="noConversion"/>
  </si>
  <si>
    <t>FX35317529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</si>
</sst>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4" xfId="44" applyFont="1" applyFill="1" applyBorder="1" applyAlignment="1">
      <alignment horizontal="left" wrapText="1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/>
    </xf>
    <xf numFmtId="177" fontId="26" fillId="24" borderId="2" xfId="44" applyNumberFormat="1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/>
    </xf>
    <xf numFmtId="180" fontId="26" fillId="0" borderId="2" xfId="44" applyNumberFormat="1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2" fontId="26" fillId="24" borderId="2" xfId="44" applyNumberFormat="1" applyFont="1" applyFill="1" applyBorder="1" applyAlignment="1">
      <alignment horizontal="center" vertical="center" wrapText="1"/>
    </xf>
    <xf numFmtId="0" fontId="26" fillId="25" borderId="15" xfId="44" applyFont="1" applyFill="1" applyBorder="1" applyAlignment="1">
      <alignment horizontal="center" vertical="center"/>
    </xf>
    <xf numFmtId="0" fontId="26" fillId="25" borderId="16" xfId="44" applyFont="1" applyFill="1" applyBorder="1" applyAlignment="1">
      <alignment horizontal="center" vertical="center"/>
    </xf>
    <xf numFmtId="0" fontId="26" fillId="25" borderId="2" xfId="44" applyFont="1" applyFill="1" applyBorder="1" applyAlignment="1">
      <alignment horizontal="center" vertical="center" wrapText="1"/>
    </xf>
    <xf numFmtId="177" fontId="26" fillId="25" borderId="2" xfId="44" applyNumberFormat="1" applyFont="1" applyFill="1" applyBorder="1" applyAlignment="1">
      <alignment horizontal="center" vertical="center" wrapText="1"/>
    </xf>
    <xf numFmtId="58" fontId="24" fillId="0" borderId="0" xfId="44" applyNumberFormat="1" applyFont="1" applyFill="1"/>
    <xf numFmtId="0" fontId="26" fillId="26" borderId="15" xfId="44" applyFont="1" applyFill="1" applyBorder="1" applyAlignment="1">
      <alignment horizontal="center" vertical="center"/>
    </xf>
    <xf numFmtId="0" fontId="26" fillId="26" borderId="16" xfId="44" applyFont="1" applyFill="1" applyBorder="1" applyAlignment="1">
      <alignment horizontal="center" vertical="center"/>
    </xf>
    <xf numFmtId="0" fontId="26" fillId="26" borderId="2" xfId="44" applyFont="1" applyFill="1" applyBorder="1" applyAlignment="1">
      <alignment horizontal="center" vertical="center" wrapText="1"/>
    </xf>
    <xf numFmtId="177" fontId="26" fillId="26" borderId="2" xfId="44" applyNumberFormat="1" applyFont="1" applyFill="1" applyBorder="1" applyAlignment="1">
      <alignment horizontal="center" vertical="center" wrapText="1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49" fontId="26" fillId="0" borderId="1" xfId="44" applyNumberFormat="1" applyFont="1" applyFill="1" applyBorder="1" applyAlignment="1">
      <alignment horizontal="left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25" borderId="13" xfId="44" applyFont="1" applyFill="1" applyBorder="1" applyAlignment="1">
      <alignment horizontal="center" vertical="center"/>
    </xf>
    <xf numFmtId="0" fontId="26" fillId="25" borderId="3" xfId="44" applyFont="1" applyFill="1" applyBorder="1" applyAlignment="1">
      <alignment horizontal="center" vertical="center"/>
    </xf>
    <xf numFmtId="0" fontId="34" fillId="0" borderId="2" xfId="44" applyFont="1" applyFill="1" applyBorder="1" applyAlignment="1">
      <alignment horizontal="center"/>
    </xf>
    <xf numFmtId="0" fontId="26" fillId="0" borderId="0" xfId="44" applyFont="1" applyFill="1" applyBorder="1" applyAlignment="1">
      <alignment horizontal="left"/>
    </xf>
    <xf numFmtId="0" fontId="26" fillId="26" borderId="13" xfId="44" applyFont="1" applyFill="1" applyBorder="1" applyAlignment="1">
      <alignment horizontal="center" vertical="center"/>
    </xf>
    <xf numFmtId="0" fontId="26" fillId="26" borderId="3" xfId="44" applyFont="1" applyFill="1" applyBorder="1" applyAlignment="1">
      <alignment horizontal="center" vertic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9"/>
  <sheetViews>
    <sheetView tabSelected="1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6" t="s">
        <v>4</v>
      </c>
      <c r="B2" s="66"/>
      <c r="C2" s="66"/>
      <c r="D2" s="66"/>
      <c r="E2" s="66"/>
      <c r="F2" s="66"/>
      <c r="G2" s="66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74" t="s">
        <v>65</v>
      </c>
      <c r="C9" s="74"/>
      <c r="D9" s="74"/>
      <c r="E9" s="5"/>
      <c r="F9" s="6"/>
      <c r="G9" s="6"/>
      <c r="H9" s="6"/>
    </row>
    <row r="10" spans="1:9" ht="17.45" customHeight="1">
      <c r="A10" s="6" t="s">
        <v>18</v>
      </c>
      <c r="B10" s="38" t="s">
        <v>31</v>
      </c>
      <c r="C10" s="35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37</v>
      </c>
      <c r="C12" s="7"/>
      <c r="D12" s="6"/>
      <c r="E12" s="6" t="s">
        <v>5</v>
      </c>
      <c r="F12" s="68" t="s">
        <v>36</v>
      </c>
      <c r="G12" s="68"/>
      <c r="H12" s="5"/>
    </row>
    <row r="13" spans="1:9" ht="17.45" customHeight="1">
      <c r="A13" s="6" t="s">
        <v>6</v>
      </c>
      <c r="B13" s="35" t="s">
        <v>27</v>
      </c>
      <c r="C13" s="35"/>
      <c r="D13" s="6"/>
      <c r="E13" s="6" t="s">
        <v>24</v>
      </c>
      <c r="F13" s="28"/>
      <c r="G13" s="30">
        <v>45517</v>
      </c>
      <c r="H13" s="59"/>
    </row>
    <row r="14" spans="1:9" ht="17.45" customHeight="1">
      <c r="A14" s="6" t="s">
        <v>7</v>
      </c>
      <c r="B14" s="35" t="s">
        <v>38</v>
      </c>
      <c r="C14" s="35"/>
      <c r="D14" s="6"/>
      <c r="E14" s="6" t="s">
        <v>25</v>
      </c>
      <c r="F14" s="8"/>
      <c r="G14" s="31">
        <v>45530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7" t="s">
        <v>8</v>
      </c>
      <c r="D16" s="67"/>
      <c r="E16" s="16">
        <f>E74</f>
        <v>10376</v>
      </c>
      <c r="F16" s="16">
        <f>F74</f>
        <v>3643</v>
      </c>
      <c r="G16" s="41">
        <f>G74</f>
        <v>18342</v>
      </c>
      <c r="H16" s="41">
        <f>H74</f>
        <v>508.42477099999996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2"/>
      <c r="H17" s="42"/>
      <c r="I17" s="19"/>
    </row>
    <row r="18" spans="1:9" ht="12.6" customHeight="1">
      <c r="A18" s="33"/>
      <c r="B18" s="21"/>
      <c r="C18" s="21"/>
      <c r="D18" s="21"/>
      <c r="E18" s="22"/>
      <c r="F18" s="23"/>
      <c r="G18" s="42"/>
      <c r="H18" s="42"/>
      <c r="I18" s="19"/>
    </row>
    <row r="19" spans="1:9" ht="27" customHeight="1">
      <c r="A19" s="3" t="s">
        <v>9</v>
      </c>
      <c r="B19" s="27" t="s">
        <v>41</v>
      </c>
      <c r="C19" s="34" t="s">
        <v>26</v>
      </c>
      <c r="D19" s="3" t="s">
        <v>42</v>
      </c>
      <c r="E19" s="4"/>
      <c r="F19" s="17" t="s">
        <v>10</v>
      </c>
      <c r="G19" s="43"/>
      <c r="H19" s="43" t="s">
        <v>32</v>
      </c>
      <c r="I19" s="19"/>
    </row>
    <row r="20" spans="1:9" ht="28.15" customHeight="1">
      <c r="A20" s="39" t="s">
        <v>11</v>
      </c>
      <c r="B20" s="39" t="s">
        <v>12</v>
      </c>
      <c r="C20" s="67" t="s">
        <v>20</v>
      </c>
      <c r="D20" s="67"/>
      <c r="E20" s="2" t="s">
        <v>13</v>
      </c>
      <c r="F20" s="18" t="s">
        <v>28</v>
      </c>
      <c r="G20" s="44" t="s">
        <v>15</v>
      </c>
      <c r="H20" s="44" t="s">
        <v>16</v>
      </c>
    </row>
    <row r="21" spans="1:9" s="37" customFormat="1" ht="20.100000000000001" customHeight="1">
      <c r="A21" s="50">
        <v>15278738</v>
      </c>
      <c r="B21" s="45" t="s">
        <v>39</v>
      </c>
      <c r="C21" s="64" t="s">
        <v>40</v>
      </c>
      <c r="D21" s="65"/>
      <c r="E21" s="46">
        <v>880</v>
      </c>
      <c r="F21" s="46">
        <v>440</v>
      </c>
      <c r="G21" s="48">
        <v>1931.6</v>
      </c>
      <c r="H21" s="48">
        <v>64.510000000000005</v>
      </c>
      <c r="I21" s="36"/>
    </row>
    <row r="22" spans="1:9" ht="17.45" customHeight="1">
      <c r="A22" s="32"/>
      <c r="B22" s="39"/>
      <c r="C22" s="69" t="s">
        <v>23</v>
      </c>
      <c r="D22" s="70"/>
      <c r="E22" s="16">
        <f>SUM(E21:E21)</f>
        <v>880</v>
      </c>
      <c r="F22" s="16">
        <f>SUM(F21:F21)</f>
        <v>440</v>
      </c>
      <c r="G22" s="52">
        <f>SUM(G21:G21)</f>
        <v>1931.6</v>
      </c>
      <c r="H22" s="52">
        <f>SUM(H21:H21)</f>
        <v>64.510000000000005</v>
      </c>
      <c r="I22" s="19"/>
    </row>
    <row r="23" spans="1:9" ht="17.45" customHeight="1">
      <c r="A23" s="33"/>
      <c r="B23" s="21"/>
      <c r="C23" s="21"/>
      <c r="D23" s="21"/>
      <c r="E23" s="23"/>
      <c r="F23" s="23"/>
      <c r="G23" s="42"/>
      <c r="H23" s="42"/>
      <c r="I23" s="19"/>
    </row>
    <row r="24" spans="1:9" ht="27" customHeight="1">
      <c r="A24" s="3" t="s">
        <v>9</v>
      </c>
      <c r="B24" s="27" t="s">
        <v>43</v>
      </c>
      <c r="C24" s="34" t="s">
        <v>26</v>
      </c>
      <c r="D24" s="3" t="s">
        <v>44</v>
      </c>
      <c r="E24" s="4"/>
      <c r="F24" s="17" t="s">
        <v>10</v>
      </c>
      <c r="G24" s="43"/>
      <c r="H24" s="43" t="s">
        <v>32</v>
      </c>
      <c r="I24" s="19"/>
    </row>
    <row r="25" spans="1:9" ht="28.15" customHeight="1">
      <c r="A25" s="40" t="s">
        <v>11</v>
      </c>
      <c r="B25" s="40" t="s">
        <v>12</v>
      </c>
      <c r="C25" s="67" t="s">
        <v>20</v>
      </c>
      <c r="D25" s="67"/>
      <c r="E25" s="2" t="s">
        <v>13</v>
      </c>
      <c r="F25" s="18" t="s">
        <v>14</v>
      </c>
      <c r="G25" s="44" t="s">
        <v>15</v>
      </c>
      <c r="H25" s="44" t="s">
        <v>16</v>
      </c>
    </row>
    <row r="26" spans="1:9" s="37" customFormat="1" ht="20.100000000000001" customHeight="1">
      <c r="A26" s="50">
        <v>15278738</v>
      </c>
      <c r="B26" s="45" t="s">
        <v>39</v>
      </c>
      <c r="C26" s="64" t="s">
        <v>40</v>
      </c>
      <c r="D26" s="65"/>
      <c r="E26" s="46">
        <v>882</v>
      </c>
      <c r="F26" s="46">
        <v>441</v>
      </c>
      <c r="G26" s="48">
        <v>1935.99</v>
      </c>
      <c r="H26" s="48">
        <v>64.650000000000006</v>
      </c>
      <c r="I26" s="36"/>
    </row>
    <row r="27" spans="1:9" ht="17.45" customHeight="1">
      <c r="A27" s="32"/>
      <c r="B27" s="40"/>
      <c r="C27" s="69" t="s">
        <v>23</v>
      </c>
      <c r="D27" s="70"/>
      <c r="E27" s="16">
        <f>SUM(E26:E26)</f>
        <v>882</v>
      </c>
      <c r="F27" s="16">
        <f>SUM(F26:F26)</f>
        <v>441</v>
      </c>
      <c r="G27" s="47">
        <f>SUM(G26:G26)</f>
        <v>1935.99</v>
      </c>
      <c r="H27" s="47">
        <f>SUM(H26:H26)</f>
        <v>64.650000000000006</v>
      </c>
      <c r="I27" s="19"/>
    </row>
    <row r="28" spans="1:9" ht="17.45" customHeight="1">
      <c r="A28" s="33"/>
      <c r="B28" s="21"/>
      <c r="C28" s="21"/>
      <c r="D28" s="21"/>
      <c r="E28" s="23"/>
      <c r="F28" s="23"/>
      <c r="G28" s="42"/>
      <c r="H28" s="42"/>
      <c r="I28" s="19"/>
    </row>
    <row r="29" spans="1:9" ht="27" customHeight="1">
      <c r="A29" s="3" t="s">
        <v>9</v>
      </c>
      <c r="B29" s="27" t="s">
        <v>45</v>
      </c>
      <c r="C29" s="34" t="s">
        <v>26</v>
      </c>
      <c r="D29" s="3" t="s">
        <v>46</v>
      </c>
      <c r="E29" s="4"/>
      <c r="F29" s="17" t="s">
        <v>10</v>
      </c>
      <c r="G29" s="43"/>
      <c r="H29" s="43" t="s">
        <v>33</v>
      </c>
      <c r="I29" s="19"/>
    </row>
    <row r="30" spans="1:9" ht="28.15" customHeight="1">
      <c r="A30" s="40" t="s">
        <v>11</v>
      </c>
      <c r="B30" s="40" t="s">
        <v>12</v>
      </c>
      <c r="C30" s="67" t="s">
        <v>20</v>
      </c>
      <c r="D30" s="67"/>
      <c r="E30" s="2" t="s">
        <v>13</v>
      </c>
      <c r="F30" s="18" t="s">
        <v>14</v>
      </c>
      <c r="G30" s="44" t="s">
        <v>15</v>
      </c>
      <c r="H30" s="44" t="s">
        <v>16</v>
      </c>
    </row>
    <row r="31" spans="1:9" s="37" customFormat="1" ht="20.100000000000001" customHeight="1">
      <c r="A31" s="50">
        <v>15278738</v>
      </c>
      <c r="B31" s="45" t="s">
        <v>39</v>
      </c>
      <c r="C31" s="64" t="s">
        <v>40</v>
      </c>
      <c r="D31" s="65"/>
      <c r="E31" s="46">
        <v>16</v>
      </c>
      <c r="F31" s="46">
        <v>8</v>
      </c>
      <c r="G31" s="48">
        <v>35.119999999999997</v>
      </c>
      <c r="H31" s="48">
        <v>1.1728639999999999</v>
      </c>
      <c r="I31" s="36"/>
    </row>
    <row r="32" spans="1:9" s="37" customFormat="1" ht="20.100000000000001" customHeight="1">
      <c r="A32" s="50">
        <v>15278738</v>
      </c>
      <c r="B32" s="45" t="s">
        <v>47</v>
      </c>
      <c r="C32" s="64" t="s">
        <v>48</v>
      </c>
      <c r="D32" s="65"/>
      <c r="E32" s="46">
        <v>670</v>
      </c>
      <c r="F32" s="46">
        <v>335</v>
      </c>
      <c r="G32" s="48">
        <v>623.1</v>
      </c>
      <c r="H32" s="48">
        <v>17.311125000000001</v>
      </c>
      <c r="I32" s="36"/>
    </row>
    <row r="33" spans="1:9" s="37" customFormat="1" ht="20.100000000000001" customHeight="1">
      <c r="A33" s="50">
        <v>15278738</v>
      </c>
      <c r="B33" s="45" t="s">
        <v>49</v>
      </c>
      <c r="C33" s="64" t="s">
        <v>50</v>
      </c>
      <c r="D33" s="65"/>
      <c r="E33" s="46">
        <v>566</v>
      </c>
      <c r="F33" s="46">
        <v>283</v>
      </c>
      <c r="G33" s="48">
        <v>863.15</v>
      </c>
      <c r="H33" s="48">
        <v>31.727695999999998</v>
      </c>
      <c r="I33" s="36"/>
    </row>
    <row r="34" spans="1:9" s="37" customFormat="1" ht="20.100000000000001" customHeight="1">
      <c r="A34" s="55">
        <v>15278739</v>
      </c>
      <c r="B34" s="56" t="s">
        <v>51</v>
      </c>
      <c r="C34" s="71" t="s">
        <v>52</v>
      </c>
      <c r="D34" s="72"/>
      <c r="E34" s="57">
        <v>90</v>
      </c>
      <c r="F34" s="57">
        <v>45</v>
      </c>
      <c r="G34" s="58">
        <v>197.54999999999998</v>
      </c>
      <c r="H34" s="58">
        <v>6.5973599999999992</v>
      </c>
      <c r="I34" s="36"/>
    </row>
    <row r="35" spans="1:9" s="37" customFormat="1" ht="20.100000000000001" customHeight="1">
      <c r="A35" s="55">
        <v>15278739</v>
      </c>
      <c r="B35" s="56" t="s">
        <v>47</v>
      </c>
      <c r="C35" s="71" t="s">
        <v>53</v>
      </c>
      <c r="D35" s="72"/>
      <c r="E35" s="57">
        <v>48</v>
      </c>
      <c r="F35" s="57">
        <v>24</v>
      </c>
      <c r="G35" s="58">
        <v>44.64</v>
      </c>
      <c r="H35" s="58">
        <v>1.2402</v>
      </c>
      <c r="I35" s="36"/>
    </row>
    <row r="36" spans="1:9" s="37" customFormat="1" ht="20.100000000000001" customHeight="1">
      <c r="A36" s="55">
        <v>15278739</v>
      </c>
      <c r="B36" s="56" t="s">
        <v>54</v>
      </c>
      <c r="C36" s="71" t="s">
        <v>55</v>
      </c>
      <c r="D36" s="72"/>
      <c r="E36" s="57">
        <v>54</v>
      </c>
      <c r="F36" s="57">
        <v>27</v>
      </c>
      <c r="G36" s="58">
        <v>82.35</v>
      </c>
      <c r="H36" s="58">
        <v>3.0270239999999999</v>
      </c>
      <c r="I36" s="36"/>
    </row>
    <row r="37" spans="1:9" ht="17.45" customHeight="1">
      <c r="A37" s="32"/>
      <c r="B37" s="40"/>
      <c r="C37" s="69" t="s">
        <v>23</v>
      </c>
      <c r="D37" s="70"/>
      <c r="E37" s="16">
        <f>SUM(E31:E36)</f>
        <v>1444</v>
      </c>
      <c r="F37" s="16">
        <f>SUM(F31:F36)</f>
        <v>722</v>
      </c>
      <c r="G37" s="52">
        <f>SUM(G31:G36)</f>
        <v>1845.9099999999999</v>
      </c>
      <c r="H37" s="52">
        <f>SUM(H31:H36)</f>
        <v>61.076269000000003</v>
      </c>
      <c r="I37" s="19"/>
    </row>
    <row r="38" spans="1:9" ht="17.45" customHeight="1">
      <c r="A38" s="33"/>
      <c r="B38" s="21"/>
      <c r="C38" s="21"/>
      <c r="D38" s="21"/>
      <c r="E38" s="23"/>
      <c r="F38" s="23"/>
      <c r="G38" s="42"/>
      <c r="H38" s="42"/>
      <c r="I38" s="19"/>
    </row>
    <row r="39" spans="1:9" ht="27" customHeight="1">
      <c r="A39" s="3" t="s">
        <v>9</v>
      </c>
      <c r="B39" s="27" t="s">
        <v>56</v>
      </c>
      <c r="C39" s="34" t="s">
        <v>26</v>
      </c>
      <c r="D39" s="3" t="s">
        <v>57</v>
      </c>
      <c r="E39" s="4"/>
      <c r="F39" s="17" t="s">
        <v>10</v>
      </c>
      <c r="G39" s="43"/>
      <c r="H39" s="43" t="s">
        <v>32</v>
      </c>
      <c r="I39" s="19"/>
    </row>
    <row r="40" spans="1:9" ht="28.15" customHeight="1">
      <c r="A40" s="51" t="s">
        <v>11</v>
      </c>
      <c r="B40" s="51" t="s">
        <v>12</v>
      </c>
      <c r="C40" s="67" t="s">
        <v>20</v>
      </c>
      <c r="D40" s="67"/>
      <c r="E40" s="2" t="s">
        <v>13</v>
      </c>
      <c r="F40" s="18" t="s">
        <v>28</v>
      </c>
      <c r="G40" s="44" t="s">
        <v>15</v>
      </c>
      <c r="H40" s="44" t="s">
        <v>16</v>
      </c>
    </row>
    <row r="41" spans="1:9" s="37" customFormat="1" ht="20.100000000000001" customHeight="1">
      <c r="A41" s="55">
        <v>15278738</v>
      </c>
      <c r="B41" s="56" t="s">
        <v>58</v>
      </c>
      <c r="C41" s="71" t="s">
        <v>59</v>
      </c>
      <c r="D41" s="72"/>
      <c r="E41" s="57">
        <v>392</v>
      </c>
      <c r="F41" s="57">
        <v>98</v>
      </c>
      <c r="G41" s="58">
        <v>950.59999999999991</v>
      </c>
      <c r="H41" s="58">
        <v>26.342399999999998</v>
      </c>
      <c r="I41" s="36"/>
    </row>
    <row r="42" spans="1:9" s="37" customFormat="1" ht="20.100000000000001" customHeight="1">
      <c r="A42" s="50">
        <v>15278739</v>
      </c>
      <c r="B42" s="45" t="s">
        <v>60</v>
      </c>
      <c r="C42" s="64" t="s">
        <v>61</v>
      </c>
      <c r="D42" s="65"/>
      <c r="E42" s="46">
        <v>124</v>
      </c>
      <c r="F42" s="46">
        <v>31</v>
      </c>
      <c r="G42" s="48">
        <v>178.25</v>
      </c>
      <c r="H42" s="48">
        <v>4.6281759999999998</v>
      </c>
      <c r="I42" s="36"/>
    </row>
    <row r="43" spans="1:9" s="37" customFormat="1" ht="20.100000000000001" customHeight="1">
      <c r="A43" s="50">
        <v>15278739</v>
      </c>
      <c r="B43" s="45" t="s">
        <v>62</v>
      </c>
      <c r="C43" s="64" t="s">
        <v>61</v>
      </c>
      <c r="D43" s="65"/>
      <c r="E43" s="46">
        <v>64</v>
      </c>
      <c r="F43" s="46">
        <v>16</v>
      </c>
      <c r="G43" s="48">
        <v>120</v>
      </c>
      <c r="H43" s="48">
        <v>3.1987199999999998</v>
      </c>
      <c r="I43" s="36"/>
    </row>
    <row r="44" spans="1:9" s="37" customFormat="1" ht="20.100000000000001" customHeight="1">
      <c r="A44" s="50">
        <v>15278739</v>
      </c>
      <c r="B44" s="45" t="s">
        <v>63</v>
      </c>
      <c r="C44" s="64" t="s">
        <v>64</v>
      </c>
      <c r="D44" s="65"/>
      <c r="E44" s="46">
        <v>56</v>
      </c>
      <c r="F44" s="46">
        <v>14</v>
      </c>
      <c r="G44" s="48">
        <v>135.79999999999998</v>
      </c>
      <c r="H44" s="48">
        <v>3.7631999999999999</v>
      </c>
      <c r="I44" s="36"/>
    </row>
    <row r="45" spans="1:9" s="37" customFormat="1" ht="20.100000000000001" customHeight="1">
      <c r="A45" s="60">
        <v>15174747</v>
      </c>
      <c r="B45" s="61" t="s">
        <v>66</v>
      </c>
      <c r="C45" s="75" t="s">
        <v>67</v>
      </c>
      <c r="D45" s="76"/>
      <c r="E45" s="62">
        <v>330</v>
      </c>
      <c r="F45" s="62">
        <v>330</v>
      </c>
      <c r="G45" s="63">
        <v>1620.3</v>
      </c>
      <c r="H45" s="63">
        <v>25.95</v>
      </c>
      <c r="I45" s="36"/>
    </row>
    <row r="46" spans="1:9" ht="17.45" customHeight="1">
      <c r="A46" s="32"/>
      <c r="B46" s="51"/>
      <c r="C46" s="69" t="s">
        <v>23</v>
      </c>
      <c r="D46" s="70"/>
      <c r="E46" s="16">
        <f>SUM(E41:E45)</f>
        <v>966</v>
      </c>
      <c r="F46" s="16">
        <f>SUM(F41:F45)</f>
        <v>489</v>
      </c>
      <c r="G46" s="52">
        <f>SUM(G41:G45)</f>
        <v>3004.95</v>
      </c>
      <c r="H46" s="52">
        <f>SUM(H41:H45)</f>
        <v>63.882495999999989</v>
      </c>
      <c r="I46" s="19"/>
    </row>
    <row r="47" spans="1:9" ht="17.45" customHeight="1">
      <c r="A47" s="33"/>
      <c r="B47" s="21"/>
      <c r="C47" s="21"/>
      <c r="D47" s="21"/>
      <c r="E47" s="23"/>
      <c r="F47" s="23"/>
      <c r="G47" s="42"/>
      <c r="H47" s="42"/>
      <c r="I47" s="19"/>
    </row>
    <row r="48" spans="1:9" ht="27" customHeight="1">
      <c r="A48" s="3" t="s">
        <v>9</v>
      </c>
      <c r="B48" s="27" t="s">
        <v>68</v>
      </c>
      <c r="C48" s="34" t="s">
        <v>26</v>
      </c>
      <c r="D48" s="3" t="s">
        <v>69</v>
      </c>
      <c r="E48" s="4"/>
      <c r="F48" s="17" t="s">
        <v>10</v>
      </c>
      <c r="G48" s="43"/>
      <c r="H48" s="43" t="s">
        <v>34</v>
      </c>
      <c r="I48" s="19"/>
    </row>
    <row r="49" spans="1:9" ht="28.15" customHeight="1">
      <c r="A49" s="51" t="s">
        <v>11</v>
      </c>
      <c r="B49" s="51" t="s">
        <v>12</v>
      </c>
      <c r="C49" s="67" t="s">
        <v>20</v>
      </c>
      <c r="D49" s="67"/>
      <c r="E49" s="2" t="s">
        <v>13</v>
      </c>
      <c r="F49" s="18" t="s">
        <v>28</v>
      </c>
      <c r="G49" s="44" t="s">
        <v>15</v>
      </c>
      <c r="H49" s="44" t="s">
        <v>16</v>
      </c>
    </row>
    <row r="50" spans="1:9" s="37" customFormat="1" ht="20.100000000000001" customHeight="1">
      <c r="A50" s="50">
        <v>15278738</v>
      </c>
      <c r="B50" s="45" t="s">
        <v>70</v>
      </c>
      <c r="C50" s="64" t="s">
        <v>71</v>
      </c>
      <c r="D50" s="65"/>
      <c r="E50" s="46">
        <v>2156</v>
      </c>
      <c r="F50" s="46">
        <v>539</v>
      </c>
      <c r="G50" s="48">
        <v>2102.1</v>
      </c>
      <c r="H50" s="48">
        <v>52.63335</v>
      </c>
      <c r="I50" s="36"/>
    </row>
    <row r="51" spans="1:9" s="37" customFormat="1" ht="20.100000000000001" customHeight="1">
      <c r="A51" s="50">
        <v>15278738</v>
      </c>
      <c r="B51" s="45" t="s">
        <v>72</v>
      </c>
      <c r="C51" s="64" t="s">
        <v>59</v>
      </c>
      <c r="D51" s="65"/>
      <c r="E51" s="46">
        <v>320</v>
      </c>
      <c r="F51" s="46">
        <v>80</v>
      </c>
      <c r="G51" s="48">
        <v>460</v>
      </c>
      <c r="H51" s="48">
        <v>11.943679999999999</v>
      </c>
      <c r="I51" s="36"/>
    </row>
    <row r="52" spans="1:9" ht="17.45" customHeight="1">
      <c r="A52" s="32"/>
      <c r="B52" s="51"/>
      <c r="C52" s="69" t="s">
        <v>23</v>
      </c>
      <c r="D52" s="70"/>
      <c r="E52" s="16">
        <f>SUM(E50:E51)</f>
        <v>2476</v>
      </c>
      <c r="F52" s="16">
        <f>SUM(F50:F51)</f>
        <v>619</v>
      </c>
      <c r="G52" s="47">
        <f>SUM(G50:G51)</f>
        <v>2562.1</v>
      </c>
      <c r="H52" s="47">
        <f>SUM(H50:H51)</f>
        <v>64.577029999999993</v>
      </c>
      <c r="I52" s="19"/>
    </row>
    <row r="53" spans="1:9" ht="17.45" customHeight="1">
      <c r="A53" s="33"/>
      <c r="B53" s="21"/>
      <c r="C53" s="21"/>
      <c r="D53" s="21"/>
      <c r="E53" s="23"/>
      <c r="F53" s="23"/>
      <c r="G53" s="42"/>
      <c r="H53" s="42"/>
      <c r="I53" s="19"/>
    </row>
    <row r="54" spans="1:9" ht="27" customHeight="1">
      <c r="A54" s="3" t="s">
        <v>9</v>
      </c>
      <c r="B54" s="27" t="s">
        <v>73</v>
      </c>
      <c r="C54" s="34" t="s">
        <v>26</v>
      </c>
      <c r="D54" s="3" t="s">
        <v>74</v>
      </c>
      <c r="E54" s="4"/>
      <c r="F54" s="17" t="s">
        <v>10</v>
      </c>
      <c r="G54" s="43"/>
      <c r="H54" s="43" t="s">
        <v>32</v>
      </c>
      <c r="I54" s="19"/>
    </row>
    <row r="55" spans="1:9" ht="28.15" customHeight="1">
      <c r="A55" s="51" t="s">
        <v>11</v>
      </c>
      <c r="B55" s="51" t="s">
        <v>12</v>
      </c>
      <c r="C55" s="67" t="s">
        <v>20</v>
      </c>
      <c r="D55" s="67"/>
      <c r="E55" s="2" t="s">
        <v>13</v>
      </c>
      <c r="F55" s="18" t="s">
        <v>28</v>
      </c>
      <c r="G55" s="44" t="s">
        <v>15</v>
      </c>
      <c r="H55" s="44" t="s">
        <v>16</v>
      </c>
    </row>
    <row r="56" spans="1:9" s="37" customFormat="1" ht="20.100000000000001" customHeight="1">
      <c r="A56" s="50">
        <v>15278738</v>
      </c>
      <c r="B56" s="45" t="s">
        <v>72</v>
      </c>
      <c r="C56" s="64" t="s">
        <v>59</v>
      </c>
      <c r="D56" s="65"/>
      <c r="E56" s="46">
        <v>1124</v>
      </c>
      <c r="F56" s="46">
        <v>281</v>
      </c>
      <c r="G56" s="48">
        <v>1615.75</v>
      </c>
      <c r="H56" s="48">
        <v>41.952175999999994</v>
      </c>
      <c r="I56" s="36"/>
    </row>
    <row r="57" spans="1:9" s="37" customFormat="1" ht="20.100000000000001" customHeight="1">
      <c r="A57" s="50">
        <v>15278738</v>
      </c>
      <c r="B57" s="45" t="s">
        <v>75</v>
      </c>
      <c r="C57" s="64" t="s">
        <v>76</v>
      </c>
      <c r="D57" s="65"/>
      <c r="E57" s="46">
        <v>400</v>
      </c>
      <c r="F57" s="46">
        <v>100</v>
      </c>
      <c r="G57" s="48">
        <v>750</v>
      </c>
      <c r="H57" s="48">
        <v>19.991999999999997</v>
      </c>
      <c r="I57" s="36"/>
    </row>
    <row r="58" spans="1:9" ht="17.45" customHeight="1">
      <c r="A58" s="32"/>
      <c r="B58" s="51"/>
      <c r="C58" s="69" t="s">
        <v>23</v>
      </c>
      <c r="D58" s="70"/>
      <c r="E58" s="16">
        <f>SUM(E56:E57)</f>
        <v>1524</v>
      </c>
      <c r="F58" s="16">
        <f>SUM(F56:F57)</f>
        <v>381</v>
      </c>
      <c r="G58" s="52">
        <f>SUM(G56:G57)</f>
        <v>2365.75</v>
      </c>
      <c r="H58" s="52">
        <f>SUM(H56:H57)</f>
        <v>61.944175999999992</v>
      </c>
      <c r="I58" s="19"/>
    </row>
    <row r="59" spans="1:9" ht="17.45" customHeight="1">
      <c r="A59" s="33"/>
      <c r="B59" s="21"/>
      <c r="C59" s="21"/>
      <c r="D59" s="21"/>
      <c r="E59" s="23"/>
      <c r="F59" s="23"/>
      <c r="G59" s="42"/>
      <c r="H59" s="42"/>
      <c r="I59" s="19"/>
    </row>
    <row r="60" spans="1:9" ht="27" customHeight="1">
      <c r="A60" s="3" t="s">
        <v>9</v>
      </c>
      <c r="B60" s="27" t="s">
        <v>77</v>
      </c>
      <c r="C60" s="34" t="s">
        <v>26</v>
      </c>
      <c r="D60" s="3" t="s">
        <v>78</v>
      </c>
      <c r="E60" s="4"/>
      <c r="F60" s="17" t="s">
        <v>10</v>
      </c>
      <c r="G60" s="43"/>
      <c r="H60" s="43" t="s">
        <v>35</v>
      </c>
      <c r="I60" s="19"/>
    </row>
    <row r="61" spans="1:9" ht="28.15" customHeight="1">
      <c r="A61" s="51" t="s">
        <v>11</v>
      </c>
      <c r="B61" s="51" t="s">
        <v>12</v>
      </c>
      <c r="C61" s="67" t="s">
        <v>20</v>
      </c>
      <c r="D61" s="67"/>
      <c r="E61" s="2" t="s">
        <v>13</v>
      </c>
      <c r="F61" s="18" t="s">
        <v>28</v>
      </c>
      <c r="G61" s="44" t="s">
        <v>15</v>
      </c>
      <c r="H61" s="44" t="s">
        <v>16</v>
      </c>
    </row>
    <row r="62" spans="1:9" s="37" customFormat="1" ht="20.100000000000001" customHeight="1">
      <c r="A62" s="50">
        <v>15278738</v>
      </c>
      <c r="B62" s="45" t="s">
        <v>75</v>
      </c>
      <c r="C62" s="64" t="s">
        <v>76</v>
      </c>
      <c r="D62" s="65"/>
      <c r="E62" s="46">
        <v>1180</v>
      </c>
      <c r="F62" s="46">
        <v>295</v>
      </c>
      <c r="G62" s="48">
        <v>2212.5</v>
      </c>
      <c r="H62" s="48">
        <v>58.976399999999998</v>
      </c>
      <c r="I62" s="36"/>
    </row>
    <row r="63" spans="1:9" s="37" customFormat="1" ht="20.100000000000001" customHeight="1">
      <c r="A63" s="50">
        <v>15278738</v>
      </c>
      <c r="B63" s="45" t="s">
        <v>79</v>
      </c>
      <c r="C63" s="64" t="s">
        <v>59</v>
      </c>
      <c r="D63" s="65"/>
      <c r="E63" s="46">
        <v>72</v>
      </c>
      <c r="F63" s="46">
        <v>18</v>
      </c>
      <c r="G63" s="48">
        <v>174.6</v>
      </c>
      <c r="H63" s="48">
        <v>4.8384</v>
      </c>
      <c r="I63" s="36"/>
    </row>
    <row r="64" spans="1:9" ht="17.45" customHeight="1">
      <c r="A64" s="32"/>
      <c r="B64" s="51"/>
      <c r="C64" s="69" t="s">
        <v>29</v>
      </c>
      <c r="D64" s="70"/>
      <c r="E64" s="16">
        <f>SUM(E62:E63)</f>
        <v>1252</v>
      </c>
      <c r="F64" s="16">
        <f>SUM(F62:F63)</f>
        <v>313</v>
      </c>
      <c r="G64" s="52">
        <f>SUM(G62:G63)</f>
        <v>2387.1</v>
      </c>
      <c r="H64" s="52">
        <f>SUM(H62:H63)</f>
        <v>63.814799999999998</v>
      </c>
      <c r="I64" s="19"/>
    </row>
    <row r="65" spans="1:9" ht="17.45" customHeight="1">
      <c r="A65" s="33"/>
      <c r="B65" s="21"/>
      <c r="C65" s="21"/>
      <c r="D65" s="21"/>
      <c r="E65" s="23"/>
      <c r="F65" s="23"/>
      <c r="G65" s="42"/>
      <c r="H65" s="42"/>
      <c r="I65" s="19"/>
    </row>
    <row r="66" spans="1:9" ht="27" customHeight="1">
      <c r="A66" s="3" t="s">
        <v>9</v>
      </c>
      <c r="B66" s="27" t="s">
        <v>80</v>
      </c>
      <c r="C66" s="34" t="s">
        <v>26</v>
      </c>
      <c r="D66" s="3" t="s">
        <v>81</v>
      </c>
      <c r="E66" s="4"/>
      <c r="F66" s="17" t="s">
        <v>10</v>
      </c>
      <c r="G66" s="43"/>
      <c r="H66" s="43" t="s">
        <v>32</v>
      </c>
      <c r="I66" s="19"/>
    </row>
    <row r="67" spans="1:9" ht="28.15" customHeight="1">
      <c r="A67" s="51" t="s">
        <v>11</v>
      </c>
      <c r="B67" s="51" t="s">
        <v>12</v>
      </c>
      <c r="C67" s="67" t="s">
        <v>20</v>
      </c>
      <c r="D67" s="67"/>
      <c r="E67" s="2" t="s">
        <v>13</v>
      </c>
      <c r="F67" s="18" t="s">
        <v>28</v>
      </c>
      <c r="G67" s="44" t="s">
        <v>15</v>
      </c>
      <c r="H67" s="44" t="s">
        <v>16</v>
      </c>
    </row>
    <row r="68" spans="1:9" s="37" customFormat="1" ht="20.100000000000001" customHeight="1">
      <c r="A68" s="50">
        <v>15278738</v>
      </c>
      <c r="B68" s="45" t="s">
        <v>79</v>
      </c>
      <c r="C68" s="64" t="s">
        <v>59</v>
      </c>
      <c r="D68" s="65"/>
      <c r="E68" s="46">
        <v>952</v>
      </c>
      <c r="F68" s="46">
        <v>238</v>
      </c>
      <c r="G68" s="48">
        <v>2308.6</v>
      </c>
      <c r="H68" s="48">
        <v>63.97</v>
      </c>
      <c r="I68" s="36"/>
    </row>
    <row r="69" spans="1:9" s="37" customFormat="1" ht="16.5" customHeight="1">
      <c r="A69" s="53"/>
      <c r="B69" s="53"/>
      <c r="C69" s="64" t="s">
        <v>30</v>
      </c>
      <c r="D69" s="65"/>
      <c r="E69" s="46">
        <f>SUM(E68:E68)</f>
        <v>952</v>
      </c>
      <c r="F69" s="46">
        <f>SUM(F68:F68)</f>
        <v>238</v>
      </c>
      <c r="G69" s="54">
        <f>SUM(G68:G68)</f>
        <v>2308.6</v>
      </c>
      <c r="H69" s="54">
        <f>SUM(H68:H68)</f>
        <v>63.97</v>
      </c>
      <c r="I69" s="36"/>
    </row>
    <row r="70" spans="1:9" ht="17.45" customHeight="1">
      <c r="A70" s="33"/>
      <c r="B70" s="21"/>
      <c r="C70" s="21"/>
      <c r="D70" s="21"/>
      <c r="E70" s="23"/>
      <c r="F70" s="23"/>
      <c r="G70" s="42"/>
      <c r="H70" s="42"/>
      <c r="I70" s="19"/>
    </row>
    <row r="71" spans="1:9" ht="16.5" customHeight="1">
      <c r="A71" s="33"/>
      <c r="B71" s="21"/>
      <c r="C71" s="21"/>
      <c r="D71" s="21"/>
      <c r="E71" s="23"/>
      <c r="F71" s="23"/>
      <c r="G71" s="42"/>
      <c r="H71" s="42"/>
      <c r="I71" s="19"/>
    </row>
    <row r="72" spans="1:9" ht="16.5" customHeight="1">
      <c r="A72" s="33"/>
      <c r="B72" s="21"/>
      <c r="C72" s="21"/>
      <c r="D72" s="21"/>
      <c r="E72" s="23"/>
      <c r="F72" s="23"/>
      <c r="G72" s="42"/>
      <c r="H72" s="42"/>
      <c r="I72" s="19"/>
    </row>
    <row r="73" spans="1:9" ht="17.45" customHeight="1">
      <c r="A73" s="33"/>
      <c r="B73" s="21"/>
      <c r="C73" s="21"/>
      <c r="D73" s="21"/>
      <c r="E73" s="23"/>
      <c r="F73" s="23"/>
      <c r="G73" s="42"/>
      <c r="H73" s="42"/>
      <c r="I73" s="19"/>
    </row>
    <row r="74" spans="1:9" ht="15.75">
      <c r="B74" s="25"/>
      <c r="C74" s="73" t="s">
        <v>22</v>
      </c>
      <c r="D74" s="73"/>
      <c r="E74" s="26">
        <f>SUM(E69,E64,E58,E52,E46,E37,E27,E22)</f>
        <v>10376</v>
      </c>
      <c r="F74" s="26">
        <f>SUM(F69,F64,F58,F52,F46,F37,F27,F22)</f>
        <v>3643</v>
      </c>
      <c r="G74" s="49">
        <f>SUM(G69,G64,G58,G52,G46,G37,G27,G22)</f>
        <v>18342</v>
      </c>
      <c r="H74" s="49">
        <f>SUM(H69,H64,H58,H52,H46,H37,H27,H22)</f>
        <v>508.42477099999996</v>
      </c>
    </row>
    <row r="79" spans="1:9">
      <c r="E79" s="24"/>
    </row>
  </sheetData>
  <mergeCells count="41">
    <mergeCell ref="C69:D69"/>
    <mergeCell ref="C74:D74"/>
    <mergeCell ref="C20:D20"/>
    <mergeCell ref="C21:D21"/>
    <mergeCell ref="C22:D22"/>
    <mergeCell ref="C25:D25"/>
    <mergeCell ref="C27:D27"/>
    <mergeCell ref="C30:D30"/>
    <mergeCell ref="C31:D31"/>
    <mergeCell ref="C37:D37"/>
    <mergeCell ref="C26:D26"/>
    <mergeCell ref="C40:D40"/>
    <mergeCell ref="C62:D62"/>
    <mergeCell ref="C58:D58"/>
    <mergeCell ref="C63:D63"/>
    <mergeCell ref="C57:D57"/>
    <mergeCell ref="C68:D68"/>
    <mergeCell ref="C64:D64"/>
    <mergeCell ref="C61:D61"/>
    <mergeCell ref="C41:D41"/>
    <mergeCell ref="C49:D49"/>
    <mergeCell ref="C50:D50"/>
    <mergeCell ref="C44:D44"/>
    <mergeCell ref="C51:D51"/>
    <mergeCell ref="C45:D45"/>
    <mergeCell ref="C56:D56"/>
    <mergeCell ref="C52:D52"/>
    <mergeCell ref="C55:D55"/>
    <mergeCell ref="C46:D46"/>
    <mergeCell ref="C42:D42"/>
    <mergeCell ref="C43:D43"/>
    <mergeCell ref="A2:G2"/>
    <mergeCell ref="C16:D16"/>
    <mergeCell ref="F12:G12"/>
    <mergeCell ref="C67:D67"/>
    <mergeCell ref="C35:D35"/>
    <mergeCell ref="C36:D36"/>
    <mergeCell ref="C34:D34"/>
    <mergeCell ref="B9:D9"/>
    <mergeCell ref="C32:D32"/>
    <mergeCell ref="C33:D33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2024-08-20T04:46:12Z</dcterms:modified>
</cp:coreProperties>
</file>