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130" i="7" l="1"/>
  <c r="G130" i="7"/>
  <c r="F130" i="7"/>
  <c r="E130" i="7"/>
  <c r="H126" i="7"/>
  <c r="G126" i="7"/>
  <c r="F126" i="7"/>
  <c r="E126" i="7"/>
  <c r="H117" i="7"/>
  <c r="G117" i="7"/>
  <c r="F117" i="7"/>
  <c r="E117" i="7"/>
  <c r="H112" i="7"/>
  <c r="G112" i="7"/>
  <c r="F112" i="7"/>
  <c r="E112" i="7"/>
  <c r="H82" i="7" l="1"/>
  <c r="G82" i="7"/>
  <c r="F82" i="7"/>
  <c r="E82" i="7"/>
  <c r="H74" i="7"/>
  <c r="G74" i="7"/>
  <c r="F74" i="7"/>
  <c r="E74" i="7"/>
  <c r="H25" i="7"/>
  <c r="G25" i="7"/>
  <c r="F25" i="7"/>
  <c r="E25" i="7"/>
  <c r="H107" i="7" l="1"/>
  <c r="G107" i="7"/>
  <c r="F107" i="7"/>
  <c r="E107" i="7"/>
  <c r="H102" i="7"/>
  <c r="G102" i="7"/>
  <c r="F102" i="7"/>
  <c r="E102" i="7"/>
  <c r="H92" i="7" l="1"/>
  <c r="G92" i="7"/>
  <c r="F92" i="7"/>
  <c r="E92" i="7"/>
  <c r="H53" i="7"/>
  <c r="G53" i="7"/>
  <c r="F53" i="7"/>
  <c r="E53" i="7"/>
  <c r="H48" i="7"/>
  <c r="G48" i="7"/>
  <c r="F48" i="7"/>
  <c r="E48" i="7"/>
  <c r="H97" i="7"/>
  <c r="G97" i="7"/>
  <c r="F97" i="7"/>
  <c r="E97" i="7"/>
  <c r="H35" i="7" l="1"/>
  <c r="G35" i="7"/>
  <c r="F35" i="7"/>
  <c r="E35" i="7"/>
  <c r="H68" i="7" l="1"/>
  <c r="G68" i="7"/>
  <c r="F68" i="7"/>
  <c r="E68" i="7"/>
  <c r="G16" i="7" l="1"/>
  <c r="E16" i="7"/>
  <c r="F16" i="7"/>
  <c r="H16" i="7"/>
</calcChain>
</file>

<file path=xl/sharedStrings.xml><?xml version="1.0" encoding="utf-8"?>
<sst xmlns="http://schemas.openxmlformats.org/spreadsheetml/2006/main" count="326" uniqueCount="149">
  <si>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</si>
  <si>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</si>
  <si>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</si>
  <si>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</si>
  <si>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</si>
  <si>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</si>
  <si>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</si>
  <si>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</si>
  <si>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</si>
  <si>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</si>
  <si>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</si>
  <si>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</si>
  <si>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</si>
  <si>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</si>
  <si>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</si>
  <si>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</si>
  <si>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</si>
  <si>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</si>
  <si>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</si>
  <si>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</si>
  <si>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</si>
  <si>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</si>
  <si>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</si>
  <si>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</si>
  <si>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</si>
  <si>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</si>
  <si>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</si>
  <si>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</si>
  <si>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40HQ-1</t>
    <phoneticPr fontId="3" type="noConversion"/>
  </si>
  <si>
    <t>40HQ-1</t>
    <phoneticPr fontId="3" type="noConversion"/>
  </si>
  <si>
    <t>SHANGHAI,CHINA</t>
    <phoneticPr fontId="1" type="noConversion"/>
  </si>
  <si>
    <t>Cartons
(CTNS)</t>
    <phoneticPr fontId="3" type="noConversion"/>
  </si>
  <si>
    <t>SUB</t>
    <phoneticPr fontId="1" type="noConversion"/>
  </si>
  <si>
    <t>SUB</t>
    <phoneticPr fontId="1" type="noConversion"/>
  </si>
  <si>
    <t>LOS ANGELES, CA</t>
    <phoneticPr fontId="3" type="noConversion"/>
  </si>
  <si>
    <t>EGHU9224236</t>
    <phoneticPr fontId="1" type="noConversion"/>
  </si>
  <si>
    <t>EMCUKF1003</t>
    <phoneticPr fontId="1" type="noConversion"/>
  </si>
  <si>
    <t>08/19/2024-08/24/2024</t>
    <phoneticPr fontId="1" type="noConversion"/>
  </si>
  <si>
    <t xml:space="preserve"> KL63CM6014</t>
    <phoneticPr fontId="1" type="noConversion"/>
  </si>
  <si>
    <t xml:space="preserve"> Oxford Bumper Crate Mat</t>
    <phoneticPr fontId="1" type="noConversion"/>
  </si>
  <si>
    <t>KL63CM6015</t>
    <phoneticPr fontId="1" type="noConversion"/>
  </si>
  <si>
    <t xml:space="preserve"> Oxford Bumper Crate Mat</t>
    <phoneticPr fontId="1" type="noConversion"/>
  </si>
  <si>
    <t xml:space="preserve"> KL63CM6016</t>
    <phoneticPr fontId="1" type="noConversion"/>
  </si>
  <si>
    <t xml:space="preserve"> Oxford Bumper Crate Mat</t>
    <phoneticPr fontId="1" type="noConversion"/>
  </si>
  <si>
    <t>KL63CM6017</t>
    <phoneticPr fontId="1" type="noConversion"/>
  </si>
  <si>
    <t>KL63CM6017</t>
    <phoneticPr fontId="1" type="noConversion"/>
  </si>
  <si>
    <t xml:space="preserve"> Oxford Bumper Crate Mat</t>
    <phoneticPr fontId="1" type="noConversion"/>
  </si>
  <si>
    <t>EMCU8930567</t>
    <phoneticPr fontId="1" type="noConversion"/>
  </si>
  <si>
    <t>EMCUKF0163</t>
    <phoneticPr fontId="1" type="noConversion"/>
  </si>
  <si>
    <t xml:space="preserve"> KL63CM6018</t>
    <phoneticPr fontId="1" type="noConversion"/>
  </si>
  <si>
    <t xml:space="preserve"> Back Printed Mircoberber Bumper Crate Mat</t>
    <phoneticPr fontId="1" type="noConversion"/>
  </si>
  <si>
    <t>KL63CM6019</t>
    <phoneticPr fontId="1" type="noConversion"/>
  </si>
  <si>
    <t xml:space="preserve"> Back Printed Mircoberber Bumper Crate Mat</t>
    <phoneticPr fontId="1" type="noConversion"/>
  </si>
  <si>
    <t>KL63CM6020</t>
    <phoneticPr fontId="1" type="noConversion"/>
  </si>
  <si>
    <t xml:space="preserve"> KL63CM6021</t>
    <phoneticPr fontId="1" type="noConversion"/>
  </si>
  <si>
    <t>Back Printed Mircoberber Bumper Crate Mat</t>
    <phoneticPr fontId="1" type="noConversion"/>
  </si>
  <si>
    <t>KL63PP6145</t>
    <phoneticPr fontId="1" type="noConversion"/>
  </si>
  <si>
    <t xml:space="preserve"> Bone Quitled Pillow</t>
    <phoneticPr fontId="1" type="noConversion"/>
  </si>
  <si>
    <t>TGBU4350907</t>
    <phoneticPr fontId="1" type="noConversion"/>
  </si>
  <si>
    <t>EMCUKF1793</t>
    <phoneticPr fontId="1" type="noConversion"/>
  </si>
  <si>
    <t xml:space="preserve"> KL63CM6015</t>
    <phoneticPr fontId="1" type="noConversion"/>
  </si>
  <si>
    <t>Oxford Bumper Crate Mat</t>
    <phoneticPr fontId="1" type="noConversion"/>
  </si>
  <si>
    <t>KL63CM6018</t>
    <phoneticPr fontId="1" type="noConversion"/>
  </si>
  <si>
    <t>Back Printed Mircoberber Bumper Crate Mat</t>
    <phoneticPr fontId="1" type="noConversion"/>
  </si>
  <si>
    <t xml:space="preserve"> KL63CM6019</t>
    <phoneticPr fontId="1" type="noConversion"/>
  </si>
  <si>
    <t>Back Printed Mircoberber Bumper Crate Mat</t>
    <phoneticPr fontId="1" type="noConversion"/>
  </si>
  <si>
    <t xml:space="preserve"> Back Printed Mircoberber Bumper Crate Mat</t>
    <phoneticPr fontId="1" type="noConversion"/>
  </si>
  <si>
    <t>KL63CM6021</t>
    <phoneticPr fontId="1" type="noConversion"/>
  </si>
  <si>
    <t>KL63PP6145</t>
    <phoneticPr fontId="1" type="noConversion"/>
  </si>
  <si>
    <t>Bone Quitled Pillow</t>
    <phoneticPr fontId="1" type="noConversion"/>
  </si>
  <si>
    <t xml:space="preserve"> KL63PC6262</t>
    <phoneticPr fontId="1" type="noConversion"/>
  </si>
  <si>
    <t xml:space="preserve"> Cooling Pet Couch</t>
    <phoneticPr fontId="1" type="noConversion"/>
  </si>
  <si>
    <t>EITU1767599</t>
    <phoneticPr fontId="1" type="noConversion"/>
  </si>
  <si>
    <t>EMCUJX4103</t>
    <phoneticPr fontId="1" type="noConversion"/>
  </si>
  <si>
    <t xml:space="preserve"> KL66BP6026</t>
    <phoneticPr fontId="1" type="noConversion"/>
  </si>
  <si>
    <t xml:space="preserve"> Dog backpack</t>
    <phoneticPr fontId="1" type="noConversion"/>
  </si>
  <si>
    <t xml:space="preserve"> KL66BP6026</t>
    <phoneticPr fontId="1" type="noConversion"/>
  </si>
  <si>
    <t xml:space="preserve"> Dog backpack</t>
    <phoneticPr fontId="1" type="noConversion"/>
  </si>
  <si>
    <t xml:space="preserve"> KL66SC6268</t>
    <phoneticPr fontId="1" type="noConversion"/>
  </si>
  <si>
    <t xml:space="preserve"> Quilted Bench Car Seat Cover</t>
    <phoneticPr fontId="1" type="noConversion"/>
  </si>
  <si>
    <t>KL66HM6269</t>
    <phoneticPr fontId="1" type="noConversion"/>
  </si>
  <si>
    <t xml:space="preserve"> Quilted Hammock Seat Cover</t>
    <phoneticPr fontId="1" type="noConversion"/>
  </si>
  <si>
    <t>KL66CA6270</t>
    <phoneticPr fontId="1" type="noConversion"/>
  </si>
  <si>
    <t>Pet Carrier</t>
    <phoneticPr fontId="1" type="noConversion"/>
  </si>
  <si>
    <t>KL66PL6267</t>
    <phoneticPr fontId="1" type="noConversion"/>
  </si>
  <si>
    <t xml:space="preserve"> Hands Free Leash</t>
    <phoneticPr fontId="1" type="noConversion"/>
  </si>
  <si>
    <t xml:space="preserve"> KL66SC6268</t>
    <phoneticPr fontId="1" type="noConversion"/>
  </si>
  <si>
    <t>Quilted Bench Car Seat Cover</t>
    <phoneticPr fontId="1" type="noConversion"/>
  </si>
  <si>
    <t xml:space="preserve">KL66HM6269 </t>
    <phoneticPr fontId="1" type="noConversion"/>
  </si>
  <si>
    <t>Quilted Hammock Seat Cover</t>
    <phoneticPr fontId="1" type="noConversion"/>
  </si>
  <si>
    <t>KL66CA6270</t>
    <phoneticPr fontId="1" type="noConversion"/>
  </si>
  <si>
    <t xml:space="preserve"> Pet Carrier</t>
    <phoneticPr fontId="1" type="noConversion"/>
  </si>
  <si>
    <t>KL66PL6267</t>
    <phoneticPr fontId="1" type="noConversion"/>
  </si>
  <si>
    <t>Hands Free Leash</t>
    <phoneticPr fontId="1" type="noConversion"/>
  </si>
  <si>
    <t>TGBU6280440</t>
    <phoneticPr fontId="1" type="noConversion"/>
  </si>
  <si>
    <t>EMCUKD5533</t>
    <phoneticPr fontId="1" type="noConversion"/>
  </si>
  <si>
    <t xml:space="preserve"> KL63PS6029-2</t>
    <phoneticPr fontId="1" type="noConversion"/>
  </si>
  <si>
    <t>Foam Pet Stairs-2 steps</t>
    <phoneticPr fontId="1" type="noConversion"/>
  </si>
  <si>
    <t xml:space="preserve"> KL63PS6030-3</t>
    <phoneticPr fontId="1" type="noConversion"/>
  </si>
  <si>
    <t xml:space="preserve"> Foam Pet Stairs-3 steps</t>
    <phoneticPr fontId="1" type="noConversion"/>
  </si>
  <si>
    <t>TRHU5704927</t>
    <phoneticPr fontId="1" type="noConversion"/>
  </si>
  <si>
    <t xml:space="preserve"> KL63PS6030-3</t>
    <phoneticPr fontId="1" type="noConversion"/>
  </si>
  <si>
    <t>Foam Pet Stairs-3 steps</t>
    <phoneticPr fontId="1" type="noConversion"/>
  </si>
  <si>
    <t>15228361; 15228370; 15236520;15236521; 15237041; 15237045; 15236518</t>
    <phoneticPr fontId="1" type="noConversion"/>
  </si>
  <si>
    <t xml:space="preserve"> KL66BP6369</t>
    <phoneticPr fontId="1" type="noConversion"/>
  </si>
  <si>
    <t>Pet Carrier_tag</t>
    <phoneticPr fontId="1" type="noConversion"/>
  </si>
  <si>
    <t>KL66BP6369</t>
    <phoneticPr fontId="1" type="noConversion"/>
  </si>
  <si>
    <t xml:space="preserve"> Pet Carrier_tag</t>
    <phoneticPr fontId="1" type="noConversion"/>
  </si>
  <si>
    <t>GAOU6381820</t>
    <phoneticPr fontId="1" type="noConversion"/>
  </si>
  <si>
    <t>EMCUJX3243</t>
    <phoneticPr fontId="1" type="noConversion"/>
  </si>
  <si>
    <t xml:space="preserve"> KL63CM6265</t>
    <phoneticPr fontId="1" type="noConversion"/>
  </si>
  <si>
    <t xml:space="preserve"> Tufted Crate Mat</t>
    <phoneticPr fontId="1" type="noConversion"/>
  </si>
  <si>
    <t xml:space="preserve"> KL63CM6266</t>
    <phoneticPr fontId="1" type="noConversion"/>
  </si>
  <si>
    <t>Tufted Crate Mat</t>
    <phoneticPr fontId="1" type="noConversion"/>
  </si>
  <si>
    <t>EGSU9445734</t>
    <phoneticPr fontId="1" type="noConversion"/>
  </si>
  <si>
    <t>EMCUJX4643</t>
    <phoneticPr fontId="1" type="noConversion"/>
  </si>
  <si>
    <t>BMOU4483275</t>
    <phoneticPr fontId="1" type="noConversion"/>
  </si>
  <si>
    <t>EMCUKA8363</t>
    <phoneticPr fontId="1" type="noConversion"/>
  </si>
  <si>
    <t>EGHU9335538</t>
    <phoneticPr fontId="1" type="noConversion"/>
  </si>
  <si>
    <t>EMCUKF0343</t>
    <phoneticPr fontId="1" type="noConversion"/>
  </si>
  <si>
    <t xml:space="preserve"> KL63CM6263</t>
    <phoneticPr fontId="1" type="noConversion"/>
  </si>
  <si>
    <t xml:space="preserve"> Tufted Crate Mat</t>
    <phoneticPr fontId="1" type="noConversion"/>
  </si>
  <si>
    <t>KL63CM6264</t>
    <phoneticPr fontId="1" type="noConversion"/>
  </si>
  <si>
    <t xml:space="preserve"> Tufted Crate Mat</t>
    <phoneticPr fontId="1" type="noConversion"/>
  </si>
  <si>
    <t>KL63CM6263</t>
    <phoneticPr fontId="1" type="noConversion"/>
  </si>
  <si>
    <t>KL63CM6264</t>
    <phoneticPr fontId="1" type="noConversion"/>
  </si>
  <si>
    <t xml:space="preserve"> KL63CM6265</t>
    <phoneticPr fontId="1" type="noConversion"/>
  </si>
  <si>
    <t>KL63CM6266</t>
    <phoneticPr fontId="1" type="noConversion"/>
  </si>
  <si>
    <t xml:space="preserve">EGLV142402422930 </t>
    <phoneticPr fontId="1" type="noConversion"/>
  </si>
  <si>
    <t xml:space="preserve">EVER LAUREL 1127-064E </t>
    <phoneticPr fontId="1" type="noConversion"/>
  </si>
  <si>
    <t>GCXU6064324</t>
    <phoneticPr fontId="1" type="noConversion"/>
  </si>
  <si>
    <t>EMCUJX2643</t>
    <phoneticPr fontId="1" type="noConversion"/>
  </si>
  <si>
    <t>EMCUKF0253</t>
    <phoneticPr fontId="1" type="noConversion"/>
  </si>
  <si>
    <t>EITU9354987</t>
    <phoneticPr fontId="1" type="noConversion"/>
  </si>
  <si>
    <t>EMCRJV3443</t>
    <phoneticPr fontId="1" type="noConversion"/>
  </si>
  <si>
    <t>KL63OP6011</t>
    <phoneticPr fontId="1" type="noConversion"/>
  </si>
  <si>
    <t xml:space="preserve"> Ortho Napper</t>
    <phoneticPr fontId="1" type="noConversion"/>
  </si>
  <si>
    <t>TCNU2413420</t>
    <phoneticPr fontId="1" type="noConversion"/>
  </si>
  <si>
    <t>EMCRJV3483</t>
    <phoneticPr fontId="1" type="noConversion"/>
  </si>
  <si>
    <t>TCNU3382480</t>
    <phoneticPr fontId="1" type="noConversion"/>
  </si>
  <si>
    <t>EMCUKA9793</t>
    <phoneticPr fontId="1" type="noConversion"/>
  </si>
  <si>
    <t xml:space="preserve"> KL63HM6012</t>
    <phoneticPr fontId="1" type="noConversion"/>
  </si>
  <si>
    <t>Hide Mat SM</t>
    <phoneticPr fontId="1" type="noConversion"/>
  </si>
  <si>
    <t xml:space="preserve"> KL63HM6013</t>
    <phoneticPr fontId="1" type="noConversion"/>
  </si>
  <si>
    <t xml:space="preserve"> Hide Mat LG</t>
    <phoneticPr fontId="1" type="noConversion"/>
  </si>
  <si>
    <t>KL63OP6011</t>
    <phoneticPr fontId="1" type="noConversion"/>
  </si>
  <si>
    <t>Ortho Napper</t>
    <phoneticPr fontId="1" type="noConversion"/>
  </si>
  <si>
    <t xml:space="preserve"> KL63HM6012</t>
    <phoneticPr fontId="1" type="noConversion"/>
  </si>
  <si>
    <t xml:space="preserve"> Hide Mat SM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</si>
</sst>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/>
    </xf>
    <xf numFmtId="177" fontId="26" fillId="24" borderId="2" xfId="44" applyNumberFormat="1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80" fontId="26" fillId="0" borderId="2" xfId="44" applyNumberFormat="1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7" fillId="0" borderId="0" xfId="44" applyFont="1" applyFill="1" applyBorder="1"/>
    <xf numFmtId="0" fontId="27" fillId="0" borderId="0" xfId="44" applyFont="1" applyFill="1" applyBorder="1" applyAlignment="1">
      <alignment wrapText="1"/>
    </xf>
    <xf numFmtId="0" fontId="27" fillId="0" borderId="0" xfId="44" applyFont="1" applyFill="1" applyBorder="1" applyAlignment="1">
      <alignment horizontal="right"/>
    </xf>
    <xf numFmtId="49" fontId="27" fillId="0" borderId="0" xfId="44" applyNumberFormat="1" applyFont="1" applyFill="1" applyBorder="1"/>
    <xf numFmtId="176" fontId="27" fillId="0" borderId="0" xfId="44" applyNumberFormat="1" applyFont="1" applyFill="1" applyBorder="1"/>
    <xf numFmtId="179" fontId="27" fillId="0" borderId="0" xfId="44" applyNumberFormat="1" applyFont="1" applyFill="1" applyBorder="1" applyAlignment="1">
      <alignment horizontal="left"/>
    </xf>
    <xf numFmtId="2" fontId="26" fillId="24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5" borderId="15" xfId="44" applyFont="1" applyFill="1" applyBorder="1" applyAlignment="1">
      <alignment horizontal="center" vertical="center"/>
    </xf>
    <xf numFmtId="0" fontId="26" fillId="25" borderId="16" xfId="44" applyFont="1" applyFill="1" applyBorder="1" applyAlignment="1">
      <alignment horizontal="center" vertical="center"/>
    </xf>
    <xf numFmtId="0" fontId="26" fillId="25" borderId="2" xfId="44" applyFont="1" applyFill="1" applyBorder="1" applyAlignment="1">
      <alignment horizontal="center" vertical="center" wrapText="1"/>
    </xf>
    <xf numFmtId="177" fontId="26" fillId="25" borderId="2" xfId="44" applyNumberFormat="1" applyFont="1" applyFill="1" applyBorder="1" applyAlignment="1">
      <alignment horizontal="center" vertical="center" wrapText="1"/>
    </xf>
    <xf numFmtId="0" fontId="26" fillId="26" borderId="15" xfId="44" applyFont="1" applyFill="1" applyBorder="1" applyAlignment="1">
      <alignment horizontal="center" vertical="center"/>
    </xf>
    <xf numFmtId="0" fontId="26" fillId="26" borderId="16" xfId="44" applyFont="1" applyFill="1" applyBorder="1" applyAlignment="1">
      <alignment horizontal="center" vertical="center"/>
    </xf>
    <xf numFmtId="0" fontId="26" fillId="26" borderId="2" xfId="44" applyFont="1" applyFill="1" applyBorder="1" applyAlignment="1">
      <alignment horizontal="center" vertical="center" wrapText="1"/>
    </xf>
    <xf numFmtId="177" fontId="26" fillId="26" borderId="2" xfId="44" applyNumberFormat="1" applyFont="1" applyFill="1" applyBorder="1" applyAlignment="1">
      <alignment horizontal="center" vertical="center" wrapText="1"/>
    </xf>
    <xf numFmtId="0" fontId="26" fillId="27" borderId="15" xfId="44" applyFont="1" applyFill="1" applyBorder="1" applyAlignment="1">
      <alignment horizontal="center" vertical="center"/>
    </xf>
    <xf numFmtId="0" fontId="26" fillId="27" borderId="16" xfId="44" applyFont="1" applyFill="1" applyBorder="1" applyAlignment="1">
      <alignment horizontal="center" vertical="center"/>
    </xf>
    <xf numFmtId="0" fontId="26" fillId="27" borderId="2" xfId="44" applyFont="1" applyFill="1" applyBorder="1" applyAlignment="1">
      <alignment horizontal="center" vertical="center" wrapText="1"/>
    </xf>
    <xf numFmtId="177" fontId="26" fillId="27" borderId="2" xfId="44" applyNumberFormat="1" applyFont="1" applyFill="1" applyBorder="1" applyAlignment="1">
      <alignment horizontal="center" vertical="center" wrapText="1"/>
    </xf>
    <xf numFmtId="0" fontId="26" fillId="28" borderId="15" xfId="44" applyFont="1" applyFill="1" applyBorder="1" applyAlignment="1">
      <alignment horizontal="center" vertical="center"/>
    </xf>
    <xf numFmtId="0" fontId="26" fillId="28" borderId="16" xfId="44" applyFont="1" applyFill="1" applyBorder="1" applyAlignment="1">
      <alignment horizontal="center" vertical="center"/>
    </xf>
    <xf numFmtId="0" fontId="26" fillId="28" borderId="2" xfId="44" applyFont="1" applyFill="1" applyBorder="1" applyAlignment="1">
      <alignment horizontal="center" vertical="center" wrapText="1"/>
    </xf>
    <xf numFmtId="177" fontId="26" fillId="28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0" fontId="26" fillId="25" borderId="13" xfId="44" applyFont="1" applyFill="1" applyBorder="1" applyAlignment="1">
      <alignment horizontal="center" vertical="center"/>
    </xf>
    <xf numFmtId="0" fontId="26" fillId="25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49" fontId="26" fillId="0" borderId="1" xfId="44" applyNumberFormat="1" applyFont="1" applyFill="1" applyBorder="1" applyAlignment="1">
      <alignment horizontal="left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6" borderId="13" xfId="44" applyFont="1" applyFill="1" applyBorder="1" applyAlignment="1">
      <alignment horizontal="center" vertical="center"/>
    </xf>
    <xf numFmtId="0" fontId="26" fillId="26" borderId="3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left"/>
    </xf>
    <xf numFmtId="0" fontId="26" fillId="27" borderId="13" xfId="44" applyFont="1" applyFill="1" applyBorder="1" applyAlignment="1">
      <alignment horizontal="center" vertical="center"/>
    </xf>
    <xf numFmtId="0" fontId="26" fillId="27" borderId="3" xfId="44" applyFont="1" applyFill="1" applyBorder="1" applyAlignment="1">
      <alignment horizontal="center" vertical="center"/>
    </xf>
    <xf numFmtId="0" fontId="26" fillId="28" borderId="13" xfId="44" applyFont="1" applyFill="1" applyBorder="1" applyAlignment="1">
      <alignment horizontal="center" vertical="center"/>
    </xf>
    <xf numFmtId="0" fontId="26" fillId="28" borderId="3" xfId="44" applyFont="1" applyFill="1" applyBorder="1" applyAlignment="1">
      <alignment horizontal="center" vertic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5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87" t="s">
        <v>4</v>
      </c>
      <c r="B2" s="87"/>
      <c r="C2" s="87"/>
      <c r="D2" s="87"/>
      <c r="E2" s="87"/>
      <c r="F2" s="87"/>
      <c r="G2" s="87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95" t="s">
        <v>103</v>
      </c>
      <c r="C9" s="95"/>
      <c r="D9" s="95"/>
      <c r="E9" s="5"/>
      <c r="F9" s="6"/>
      <c r="G9" s="6"/>
      <c r="H9" s="6"/>
    </row>
    <row r="10" spans="1:9" ht="17.45" customHeight="1">
      <c r="A10" s="6" t="s">
        <v>18</v>
      </c>
      <c r="B10" s="38" t="s">
        <v>37</v>
      </c>
      <c r="C10" s="35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129</v>
      </c>
      <c r="C12" s="7"/>
      <c r="D12" s="6"/>
      <c r="E12" s="6" t="s">
        <v>5</v>
      </c>
      <c r="F12" s="88" t="s">
        <v>128</v>
      </c>
      <c r="G12" s="88"/>
      <c r="H12" s="5"/>
    </row>
    <row r="13" spans="1:9" ht="17.45" customHeight="1">
      <c r="A13" s="6" t="s">
        <v>6</v>
      </c>
      <c r="B13" s="35" t="s">
        <v>30</v>
      </c>
      <c r="C13" s="35"/>
      <c r="D13" s="6"/>
      <c r="E13" s="6" t="s">
        <v>24</v>
      </c>
      <c r="F13" s="28"/>
      <c r="G13" s="30">
        <v>45502</v>
      </c>
      <c r="H13" s="5"/>
    </row>
    <row r="14" spans="1:9" ht="17.45" customHeight="1">
      <c r="A14" s="6" t="s">
        <v>7</v>
      </c>
      <c r="B14" s="35" t="s">
        <v>34</v>
      </c>
      <c r="C14" s="35"/>
      <c r="D14" s="6"/>
      <c r="E14" s="6" t="s">
        <v>25</v>
      </c>
      <c r="F14" s="8"/>
      <c r="G14" s="31">
        <v>45518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84" t="s">
        <v>8</v>
      </c>
      <c r="D16" s="84"/>
      <c r="E16" s="16">
        <f>E130</f>
        <v>23872</v>
      </c>
      <c r="F16" s="16">
        <f>F130</f>
        <v>6193</v>
      </c>
      <c r="G16" s="41">
        <f>G130</f>
        <v>41962.39</v>
      </c>
      <c r="H16" s="41">
        <f>H130</f>
        <v>900.6182839999999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2"/>
      <c r="H17" s="42"/>
      <c r="I17" s="19"/>
    </row>
    <row r="18" spans="1:9" ht="12.6" customHeight="1">
      <c r="A18" s="33"/>
      <c r="B18" s="21"/>
      <c r="C18" s="21"/>
      <c r="D18" s="21"/>
      <c r="E18" s="22"/>
      <c r="F18" s="23"/>
      <c r="G18" s="42"/>
      <c r="H18" s="42"/>
      <c r="I18" s="19"/>
    </row>
    <row r="19" spans="1:9" ht="27" customHeight="1">
      <c r="A19" s="3" t="s">
        <v>9</v>
      </c>
      <c r="B19" s="27" t="s">
        <v>35</v>
      </c>
      <c r="C19" s="34" t="s">
        <v>26</v>
      </c>
      <c r="D19" s="3" t="s">
        <v>36</v>
      </c>
      <c r="E19" s="4"/>
      <c r="F19" s="17" t="s">
        <v>10</v>
      </c>
      <c r="G19" s="43"/>
      <c r="H19" s="43" t="s">
        <v>28</v>
      </c>
      <c r="I19" s="19"/>
    </row>
    <row r="20" spans="1:9" ht="28.15" customHeight="1">
      <c r="A20" s="39" t="s">
        <v>11</v>
      </c>
      <c r="B20" s="39" t="s">
        <v>12</v>
      </c>
      <c r="C20" s="84" t="s">
        <v>20</v>
      </c>
      <c r="D20" s="84"/>
      <c r="E20" s="2" t="s">
        <v>13</v>
      </c>
      <c r="F20" s="18" t="s">
        <v>31</v>
      </c>
      <c r="G20" s="44" t="s">
        <v>15</v>
      </c>
      <c r="H20" s="44" t="s">
        <v>16</v>
      </c>
    </row>
    <row r="21" spans="1:9" s="37" customFormat="1" ht="20.100000000000001" customHeight="1">
      <c r="A21" s="50">
        <v>15228361</v>
      </c>
      <c r="B21" s="45" t="s">
        <v>38</v>
      </c>
      <c r="C21" s="82" t="s">
        <v>39</v>
      </c>
      <c r="D21" s="83"/>
      <c r="E21" s="46">
        <v>600</v>
      </c>
      <c r="F21" s="46">
        <v>100</v>
      </c>
      <c r="G21" s="48">
        <v>642</v>
      </c>
      <c r="H21" s="48">
        <v>11.025</v>
      </c>
      <c r="I21" s="36"/>
    </row>
    <row r="22" spans="1:9" s="37" customFormat="1" ht="20.100000000000001" customHeight="1">
      <c r="A22" s="50">
        <v>15228361</v>
      </c>
      <c r="B22" s="45" t="s">
        <v>40</v>
      </c>
      <c r="C22" s="82" t="s">
        <v>41</v>
      </c>
      <c r="D22" s="83"/>
      <c r="E22" s="46">
        <v>798</v>
      </c>
      <c r="F22" s="46">
        <v>133</v>
      </c>
      <c r="G22" s="48">
        <v>1250.2</v>
      </c>
      <c r="H22" s="48">
        <v>20.8278</v>
      </c>
      <c r="I22" s="36"/>
    </row>
    <row r="23" spans="1:9" s="37" customFormat="1" ht="20.100000000000001" customHeight="1">
      <c r="A23" s="50">
        <v>15228361</v>
      </c>
      <c r="B23" s="45" t="s">
        <v>42</v>
      </c>
      <c r="C23" s="82" t="s">
        <v>43</v>
      </c>
      <c r="D23" s="83"/>
      <c r="E23" s="46">
        <v>702</v>
      </c>
      <c r="F23" s="46">
        <v>117</v>
      </c>
      <c r="G23" s="48">
        <v>1418.04</v>
      </c>
      <c r="H23" s="48">
        <v>26.720927999999997</v>
      </c>
      <c r="I23" s="36"/>
    </row>
    <row r="24" spans="1:9" s="37" customFormat="1" ht="20.100000000000001" customHeight="1">
      <c r="A24" s="50">
        <v>15228361</v>
      </c>
      <c r="B24" s="45" t="s">
        <v>45</v>
      </c>
      <c r="C24" s="82" t="s">
        <v>46</v>
      </c>
      <c r="D24" s="83"/>
      <c r="E24" s="46">
        <v>120</v>
      </c>
      <c r="F24" s="46">
        <v>20</v>
      </c>
      <c r="G24" s="48">
        <v>288</v>
      </c>
      <c r="H24" s="48">
        <v>5.4899999999999993</v>
      </c>
      <c r="I24" s="36"/>
    </row>
    <row r="25" spans="1:9" ht="17.45" customHeight="1">
      <c r="A25" s="32"/>
      <c r="B25" s="39"/>
      <c r="C25" s="89" t="s">
        <v>23</v>
      </c>
      <c r="D25" s="90"/>
      <c r="E25" s="16">
        <f>SUM(E21:E24)</f>
        <v>2220</v>
      </c>
      <c r="F25" s="16">
        <f>SUM(F21:F24)</f>
        <v>370</v>
      </c>
      <c r="G25" s="53">
        <f>SUM(G21:G24)</f>
        <v>3598.24</v>
      </c>
      <c r="H25" s="53">
        <f>SUM(H21:H24)</f>
        <v>64.063727999999998</v>
      </c>
      <c r="I25" s="19"/>
    </row>
    <row r="26" spans="1:9" ht="17.45" customHeight="1">
      <c r="A26" s="33"/>
      <c r="B26" s="21"/>
      <c r="C26" s="21"/>
      <c r="D26" s="21"/>
      <c r="E26" s="23"/>
      <c r="F26" s="23"/>
      <c r="G26" s="42"/>
      <c r="H26" s="42"/>
      <c r="I26" s="19"/>
    </row>
    <row r="27" spans="1:9" ht="27" customHeight="1">
      <c r="A27" s="3" t="s">
        <v>9</v>
      </c>
      <c r="B27" s="27" t="s">
        <v>47</v>
      </c>
      <c r="C27" s="34" t="s">
        <v>26</v>
      </c>
      <c r="D27" s="3" t="s">
        <v>48</v>
      </c>
      <c r="E27" s="4"/>
      <c r="F27" s="17" t="s">
        <v>10</v>
      </c>
      <c r="G27" s="43"/>
      <c r="H27" s="43" t="s">
        <v>29</v>
      </c>
      <c r="I27" s="19"/>
    </row>
    <row r="28" spans="1:9" ht="28.15" customHeight="1">
      <c r="A28" s="40" t="s">
        <v>11</v>
      </c>
      <c r="B28" s="40" t="s">
        <v>12</v>
      </c>
      <c r="C28" s="84" t="s">
        <v>20</v>
      </c>
      <c r="D28" s="84"/>
      <c r="E28" s="2" t="s">
        <v>13</v>
      </c>
      <c r="F28" s="18" t="s">
        <v>14</v>
      </c>
      <c r="G28" s="44" t="s">
        <v>15</v>
      </c>
      <c r="H28" s="44" t="s">
        <v>16</v>
      </c>
    </row>
    <row r="29" spans="1:9" s="37" customFormat="1" ht="20.100000000000001" customHeight="1">
      <c r="A29" s="50">
        <v>15228361</v>
      </c>
      <c r="B29" s="45" t="s">
        <v>45</v>
      </c>
      <c r="C29" s="82" t="s">
        <v>46</v>
      </c>
      <c r="D29" s="83"/>
      <c r="E29" s="46">
        <v>180</v>
      </c>
      <c r="F29" s="46">
        <v>30</v>
      </c>
      <c r="G29" s="48">
        <v>432</v>
      </c>
      <c r="H29" s="48">
        <v>8.2349999999999994</v>
      </c>
      <c r="I29" s="36"/>
    </row>
    <row r="30" spans="1:9" s="37" customFormat="1" ht="20.100000000000001" customHeight="1">
      <c r="A30" s="50">
        <v>15228361</v>
      </c>
      <c r="B30" s="45" t="s">
        <v>49</v>
      </c>
      <c r="C30" s="82" t="s">
        <v>50</v>
      </c>
      <c r="D30" s="83"/>
      <c r="E30" s="46">
        <v>534</v>
      </c>
      <c r="F30" s="46">
        <v>89</v>
      </c>
      <c r="G30" s="48">
        <v>444.11</v>
      </c>
      <c r="H30" s="48">
        <v>8.8310249999999986</v>
      </c>
      <c r="I30" s="36"/>
    </row>
    <row r="31" spans="1:9" s="37" customFormat="1" ht="20.100000000000001" customHeight="1">
      <c r="A31" s="50">
        <v>15228361</v>
      </c>
      <c r="B31" s="45" t="s">
        <v>51</v>
      </c>
      <c r="C31" s="82" t="s">
        <v>52</v>
      </c>
      <c r="D31" s="83"/>
      <c r="E31" s="46">
        <v>234</v>
      </c>
      <c r="F31" s="46">
        <v>39</v>
      </c>
      <c r="G31" s="48">
        <v>248.82</v>
      </c>
      <c r="H31" s="48">
        <v>5.4966599999999994</v>
      </c>
      <c r="I31" s="36"/>
    </row>
    <row r="32" spans="1:9" s="37" customFormat="1" ht="20.100000000000001" customHeight="1">
      <c r="A32" s="50">
        <v>15228361</v>
      </c>
      <c r="B32" s="45" t="s">
        <v>53</v>
      </c>
      <c r="C32" s="82" t="s">
        <v>52</v>
      </c>
      <c r="D32" s="83"/>
      <c r="E32" s="46">
        <v>156</v>
      </c>
      <c r="F32" s="46">
        <v>26</v>
      </c>
      <c r="G32" s="48">
        <v>218.92</v>
      </c>
      <c r="H32" s="48">
        <v>5.3576639999999998</v>
      </c>
      <c r="I32" s="36"/>
    </row>
    <row r="33" spans="1:9" s="37" customFormat="1" ht="20.100000000000001" customHeight="1">
      <c r="A33" s="50">
        <v>15228361</v>
      </c>
      <c r="B33" s="45" t="s">
        <v>54</v>
      </c>
      <c r="C33" s="82" t="s">
        <v>55</v>
      </c>
      <c r="D33" s="83"/>
      <c r="E33" s="46">
        <v>102</v>
      </c>
      <c r="F33" s="46">
        <v>17</v>
      </c>
      <c r="G33" s="48">
        <v>170.17</v>
      </c>
      <c r="H33" s="48">
        <v>4.2839999999999998</v>
      </c>
      <c r="I33" s="36"/>
    </row>
    <row r="34" spans="1:9" s="37" customFormat="1" ht="20.100000000000001" customHeight="1">
      <c r="A34" s="50">
        <v>15228361</v>
      </c>
      <c r="B34" s="45" t="s">
        <v>56</v>
      </c>
      <c r="C34" s="82" t="s">
        <v>57</v>
      </c>
      <c r="D34" s="83"/>
      <c r="E34" s="46">
        <v>336</v>
      </c>
      <c r="F34" s="46">
        <v>168</v>
      </c>
      <c r="G34" s="48">
        <v>1338.96</v>
      </c>
      <c r="H34" s="48">
        <v>31.667327999999998</v>
      </c>
      <c r="I34" s="36"/>
    </row>
    <row r="35" spans="1:9" ht="17.45" customHeight="1">
      <c r="A35" s="32"/>
      <c r="B35" s="40"/>
      <c r="C35" s="89" t="s">
        <v>23</v>
      </c>
      <c r="D35" s="90"/>
      <c r="E35" s="16">
        <f>SUM(E29:E34)</f>
        <v>1542</v>
      </c>
      <c r="F35" s="16">
        <f>SUM(F29:F34)</f>
        <v>369</v>
      </c>
      <c r="G35" s="47">
        <f>SUM(G29:G34)</f>
        <v>2852.9800000000005</v>
      </c>
      <c r="H35" s="47">
        <f>SUM(H29:H34)</f>
        <v>63.871676999999991</v>
      </c>
      <c r="I35" s="19"/>
    </row>
    <row r="36" spans="1:9" ht="17.45" customHeight="1">
      <c r="A36" s="33"/>
      <c r="B36" s="21"/>
      <c r="C36" s="21"/>
      <c r="D36" s="21"/>
      <c r="E36" s="23"/>
      <c r="F36" s="23"/>
      <c r="G36" s="42"/>
      <c r="H36" s="42"/>
      <c r="I36" s="19"/>
    </row>
    <row r="37" spans="1:9" ht="27" customHeight="1">
      <c r="A37" s="3" t="s">
        <v>9</v>
      </c>
      <c r="B37" s="27" t="s">
        <v>58</v>
      </c>
      <c r="C37" s="34" t="s">
        <v>26</v>
      </c>
      <c r="D37" s="3" t="s">
        <v>59</v>
      </c>
      <c r="E37" s="4"/>
      <c r="F37" s="17" t="s">
        <v>10</v>
      </c>
      <c r="G37" s="43"/>
      <c r="H37" s="43" t="s">
        <v>27</v>
      </c>
      <c r="I37" s="19"/>
    </row>
    <row r="38" spans="1:9" ht="28.15" customHeight="1">
      <c r="A38" s="40" t="s">
        <v>11</v>
      </c>
      <c r="B38" s="40" t="s">
        <v>12</v>
      </c>
      <c r="C38" s="84" t="s">
        <v>20</v>
      </c>
      <c r="D38" s="84"/>
      <c r="E38" s="2" t="s">
        <v>13</v>
      </c>
      <c r="F38" s="18" t="s">
        <v>14</v>
      </c>
      <c r="G38" s="44" t="s">
        <v>15</v>
      </c>
      <c r="H38" s="44" t="s">
        <v>16</v>
      </c>
    </row>
    <row r="39" spans="1:9" s="37" customFormat="1" ht="20.100000000000001" customHeight="1">
      <c r="A39" s="50">
        <v>15228370</v>
      </c>
      <c r="B39" s="45" t="s">
        <v>60</v>
      </c>
      <c r="C39" s="82" t="s">
        <v>61</v>
      </c>
      <c r="D39" s="83"/>
      <c r="E39" s="46">
        <v>66</v>
      </c>
      <c r="F39" s="46">
        <v>11</v>
      </c>
      <c r="G39" s="48">
        <v>103.4</v>
      </c>
      <c r="H39" s="48">
        <v>1.7225999999999999</v>
      </c>
      <c r="I39" s="36"/>
    </row>
    <row r="40" spans="1:9" s="37" customFormat="1" ht="20.100000000000001" customHeight="1">
      <c r="A40" s="50">
        <v>15228370</v>
      </c>
      <c r="B40" s="45" t="s">
        <v>42</v>
      </c>
      <c r="C40" s="82" t="s">
        <v>41</v>
      </c>
      <c r="D40" s="83"/>
      <c r="E40" s="46">
        <v>162</v>
      </c>
      <c r="F40" s="46">
        <v>27</v>
      </c>
      <c r="G40" s="48">
        <v>327.23999999999995</v>
      </c>
      <c r="H40" s="48">
        <v>6.1663679999999994</v>
      </c>
      <c r="I40" s="36"/>
    </row>
    <row r="41" spans="1:9" s="37" customFormat="1" ht="20.100000000000001" customHeight="1">
      <c r="A41" s="50">
        <v>15228370</v>
      </c>
      <c r="B41" s="45" t="s">
        <v>44</v>
      </c>
      <c r="C41" s="82" t="s">
        <v>41</v>
      </c>
      <c r="D41" s="83"/>
      <c r="E41" s="46">
        <v>78</v>
      </c>
      <c r="F41" s="46">
        <v>13</v>
      </c>
      <c r="G41" s="48">
        <v>187.20000000000002</v>
      </c>
      <c r="H41" s="48">
        <v>3.5684999999999993</v>
      </c>
      <c r="I41" s="36"/>
    </row>
    <row r="42" spans="1:9" s="37" customFormat="1" ht="20.100000000000001" customHeight="1">
      <c r="A42" s="50">
        <v>15228370</v>
      </c>
      <c r="B42" s="45" t="s">
        <v>62</v>
      </c>
      <c r="C42" s="82" t="s">
        <v>63</v>
      </c>
      <c r="D42" s="83"/>
      <c r="E42" s="46">
        <v>96</v>
      </c>
      <c r="F42" s="46">
        <v>16</v>
      </c>
      <c r="G42" s="48">
        <v>79.84</v>
      </c>
      <c r="H42" s="48">
        <v>1.5875999999999999</v>
      </c>
      <c r="I42" s="36"/>
    </row>
    <row r="43" spans="1:9" s="37" customFormat="1" ht="20.100000000000001" customHeight="1">
      <c r="A43" s="50">
        <v>15228370</v>
      </c>
      <c r="B43" s="45" t="s">
        <v>64</v>
      </c>
      <c r="C43" s="82" t="s">
        <v>65</v>
      </c>
      <c r="D43" s="83"/>
      <c r="E43" s="46">
        <v>60</v>
      </c>
      <c r="F43" s="46">
        <v>10</v>
      </c>
      <c r="G43" s="48">
        <v>63.8</v>
      </c>
      <c r="H43" s="48">
        <v>1.4093999999999998</v>
      </c>
      <c r="I43" s="36"/>
    </row>
    <row r="44" spans="1:9" s="37" customFormat="1" ht="20.100000000000001" customHeight="1">
      <c r="A44" s="50">
        <v>15228370</v>
      </c>
      <c r="B44" s="45" t="s">
        <v>53</v>
      </c>
      <c r="C44" s="82" t="s">
        <v>66</v>
      </c>
      <c r="D44" s="83"/>
      <c r="E44" s="46">
        <v>42</v>
      </c>
      <c r="F44" s="46">
        <v>7</v>
      </c>
      <c r="G44" s="48">
        <v>58.94</v>
      </c>
      <c r="H44" s="48">
        <v>1.442448</v>
      </c>
      <c r="I44" s="36"/>
    </row>
    <row r="45" spans="1:9" s="37" customFormat="1" ht="20.100000000000001" customHeight="1">
      <c r="A45" s="50">
        <v>15228370</v>
      </c>
      <c r="B45" s="45" t="s">
        <v>67</v>
      </c>
      <c r="C45" s="82" t="s">
        <v>66</v>
      </c>
      <c r="D45" s="83"/>
      <c r="E45" s="46">
        <v>42</v>
      </c>
      <c r="F45" s="46">
        <v>7</v>
      </c>
      <c r="G45" s="48">
        <v>70.069999999999993</v>
      </c>
      <c r="H45" s="48">
        <v>1.764</v>
      </c>
      <c r="I45" s="36"/>
    </row>
    <row r="46" spans="1:9" s="37" customFormat="1" ht="20.100000000000001" customHeight="1">
      <c r="A46" s="50">
        <v>15228370</v>
      </c>
      <c r="B46" s="45" t="s">
        <v>68</v>
      </c>
      <c r="C46" s="82" t="s">
        <v>69</v>
      </c>
      <c r="D46" s="83"/>
      <c r="E46" s="46">
        <v>392</v>
      </c>
      <c r="F46" s="46">
        <v>196</v>
      </c>
      <c r="G46" s="48">
        <v>1562.12</v>
      </c>
      <c r="H46" s="48">
        <v>36.945216000000002</v>
      </c>
      <c r="I46" s="36"/>
    </row>
    <row r="47" spans="1:9" s="37" customFormat="1" ht="20.100000000000001" customHeight="1">
      <c r="A47" s="64">
        <v>15228361</v>
      </c>
      <c r="B47" s="65" t="s">
        <v>70</v>
      </c>
      <c r="C47" s="85" t="s">
        <v>71</v>
      </c>
      <c r="D47" s="86"/>
      <c r="E47" s="66">
        <v>100</v>
      </c>
      <c r="F47" s="66">
        <v>50</v>
      </c>
      <c r="G47" s="67">
        <v>335</v>
      </c>
      <c r="H47" s="67">
        <v>9.1682500000000005</v>
      </c>
      <c r="I47" s="36"/>
    </row>
    <row r="48" spans="1:9" ht="17.45" customHeight="1">
      <c r="A48" s="32"/>
      <c r="B48" s="40"/>
      <c r="C48" s="89" t="s">
        <v>23</v>
      </c>
      <c r="D48" s="90"/>
      <c r="E48" s="16">
        <f>SUM(E39:E47)</f>
        <v>1038</v>
      </c>
      <c r="F48" s="16">
        <f>SUM(F39:F47)</f>
        <v>337</v>
      </c>
      <c r="G48" s="53">
        <f>SUM(G39:G47)</f>
        <v>2787.6099999999997</v>
      </c>
      <c r="H48" s="53">
        <f>SUM(H39:H47)</f>
        <v>63.774382000000003</v>
      </c>
      <c r="I48" s="19"/>
    </row>
    <row r="49" spans="1:9" ht="17.45" customHeight="1">
      <c r="A49" s="33"/>
      <c r="B49" s="21"/>
      <c r="C49" s="21"/>
      <c r="D49" s="21"/>
      <c r="E49" s="23"/>
      <c r="F49" s="23"/>
      <c r="G49" s="42"/>
      <c r="H49" s="42"/>
      <c r="I49" s="19"/>
    </row>
    <row r="50" spans="1:9" ht="27" customHeight="1">
      <c r="A50" s="3" t="s">
        <v>9</v>
      </c>
      <c r="B50" s="27" t="s">
        <v>72</v>
      </c>
      <c r="C50" s="34" t="s">
        <v>26</v>
      </c>
      <c r="D50" s="3" t="s">
        <v>73</v>
      </c>
      <c r="E50" s="4"/>
      <c r="F50" s="17" t="s">
        <v>10</v>
      </c>
      <c r="G50" s="43"/>
      <c r="H50" s="43" t="s">
        <v>28</v>
      </c>
      <c r="I50" s="19"/>
    </row>
    <row r="51" spans="1:9" ht="28.15" customHeight="1">
      <c r="A51" s="51" t="s">
        <v>11</v>
      </c>
      <c r="B51" s="51" t="s">
        <v>12</v>
      </c>
      <c r="C51" s="84" t="s">
        <v>20</v>
      </c>
      <c r="D51" s="84"/>
      <c r="E51" s="2" t="s">
        <v>13</v>
      </c>
      <c r="F51" s="18" t="s">
        <v>31</v>
      </c>
      <c r="G51" s="44" t="s">
        <v>15</v>
      </c>
      <c r="H51" s="44" t="s">
        <v>16</v>
      </c>
    </row>
    <row r="52" spans="1:9" s="37" customFormat="1" ht="20.100000000000001" customHeight="1">
      <c r="A52" s="50">
        <v>15228361</v>
      </c>
      <c r="B52" s="45" t="s">
        <v>70</v>
      </c>
      <c r="C52" s="82" t="s">
        <v>71</v>
      </c>
      <c r="D52" s="83"/>
      <c r="E52" s="46">
        <v>694</v>
      </c>
      <c r="F52" s="46">
        <v>347</v>
      </c>
      <c r="G52" s="48">
        <v>2324.9</v>
      </c>
      <c r="H52" s="48">
        <v>63.63</v>
      </c>
      <c r="I52" s="36"/>
    </row>
    <row r="53" spans="1:9" ht="17.45" customHeight="1">
      <c r="A53" s="32"/>
      <c r="B53" s="51"/>
      <c r="C53" s="89" t="s">
        <v>23</v>
      </c>
      <c r="D53" s="90"/>
      <c r="E53" s="16">
        <f>SUM(E52:E52)</f>
        <v>694</v>
      </c>
      <c r="F53" s="16">
        <f>SUM(F52:F52)</f>
        <v>347</v>
      </c>
      <c r="G53" s="53">
        <f>SUM(G52:G52)</f>
        <v>2324.9</v>
      </c>
      <c r="H53" s="53">
        <f>SUM(H52:H52)</f>
        <v>63.63</v>
      </c>
      <c r="I53" s="19"/>
    </row>
    <row r="54" spans="1:9" ht="17.45" customHeight="1">
      <c r="A54" s="33"/>
      <c r="B54" s="21"/>
      <c r="C54" s="21"/>
      <c r="D54" s="21"/>
      <c r="E54" s="23"/>
      <c r="F54" s="23"/>
      <c r="G54" s="42"/>
      <c r="H54" s="42"/>
      <c r="I54" s="19"/>
    </row>
    <row r="55" spans="1:9" ht="27" customHeight="1">
      <c r="A55" s="3" t="s">
        <v>9</v>
      </c>
      <c r="B55" s="27" t="s">
        <v>130</v>
      </c>
      <c r="C55" s="34" t="s">
        <v>26</v>
      </c>
      <c r="D55" s="3" t="s">
        <v>131</v>
      </c>
      <c r="E55" s="4"/>
      <c r="F55" s="17" t="s">
        <v>10</v>
      </c>
      <c r="G55" s="43"/>
      <c r="H55" s="43" t="s">
        <v>28</v>
      </c>
      <c r="I55" s="19"/>
    </row>
    <row r="56" spans="1:9" ht="28.15" customHeight="1">
      <c r="A56" s="51" t="s">
        <v>11</v>
      </c>
      <c r="B56" s="51" t="s">
        <v>12</v>
      </c>
      <c r="C56" s="84" t="s">
        <v>20</v>
      </c>
      <c r="D56" s="84"/>
      <c r="E56" s="2" t="s">
        <v>13</v>
      </c>
      <c r="F56" s="18" t="s">
        <v>31</v>
      </c>
      <c r="G56" s="44" t="s">
        <v>15</v>
      </c>
      <c r="H56" s="44" t="s">
        <v>16</v>
      </c>
    </row>
    <row r="57" spans="1:9" s="37" customFormat="1" ht="20.100000000000001" customHeight="1">
      <c r="A57" s="64">
        <v>15228361</v>
      </c>
      <c r="B57" s="65" t="s">
        <v>70</v>
      </c>
      <c r="C57" s="85" t="s">
        <v>71</v>
      </c>
      <c r="D57" s="86"/>
      <c r="E57" s="66">
        <v>206</v>
      </c>
      <c r="F57" s="66">
        <v>103</v>
      </c>
      <c r="G57" s="67">
        <v>690.1</v>
      </c>
      <c r="H57" s="67">
        <v>18.89</v>
      </c>
      <c r="I57" s="36"/>
    </row>
    <row r="58" spans="1:9" s="37" customFormat="1" ht="20.100000000000001" customHeight="1">
      <c r="A58" s="68">
        <v>15236520</v>
      </c>
      <c r="B58" s="69" t="s">
        <v>74</v>
      </c>
      <c r="C58" s="93" t="s">
        <v>75</v>
      </c>
      <c r="D58" s="94"/>
      <c r="E58" s="70">
        <v>1730</v>
      </c>
      <c r="F58" s="70">
        <v>173</v>
      </c>
      <c r="G58" s="71">
        <v>1954.9</v>
      </c>
      <c r="H58" s="71">
        <v>15.513947999999999</v>
      </c>
      <c r="I58" s="36"/>
    </row>
    <row r="59" spans="1:9" s="37" customFormat="1" ht="20.100000000000001" customHeight="1">
      <c r="A59" s="50">
        <v>15236521</v>
      </c>
      <c r="B59" s="45" t="s">
        <v>76</v>
      </c>
      <c r="C59" s="82" t="s">
        <v>77</v>
      </c>
      <c r="D59" s="83"/>
      <c r="E59" s="46">
        <v>90</v>
      </c>
      <c r="F59" s="46">
        <v>9</v>
      </c>
      <c r="G59" s="48">
        <v>101.7</v>
      </c>
      <c r="H59" s="48">
        <v>0.80708399999999991</v>
      </c>
      <c r="I59" s="36"/>
    </row>
    <row r="60" spans="1:9" s="37" customFormat="1" ht="20.100000000000001" customHeight="1">
      <c r="A60" s="68">
        <v>15236520</v>
      </c>
      <c r="B60" s="69" t="s">
        <v>78</v>
      </c>
      <c r="C60" s="93" t="s">
        <v>79</v>
      </c>
      <c r="D60" s="94"/>
      <c r="E60" s="70">
        <v>290</v>
      </c>
      <c r="F60" s="70">
        <v>29</v>
      </c>
      <c r="G60" s="71">
        <v>426.29999999999995</v>
      </c>
      <c r="H60" s="71">
        <v>2.5711400000000002</v>
      </c>
      <c r="I60" s="36"/>
    </row>
    <row r="61" spans="1:9" s="37" customFormat="1" ht="20.100000000000001" customHeight="1">
      <c r="A61" s="68">
        <v>15236520</v>
      </c>
      <c r="B61" s="69" t="s">
        <v>80</v>
      </c>
      <c r="C61" s="93" t="s">
        <v>81</v>
      </c>
      <c r="D61" s="94"/>
      <c r="E61" s="70">
        <v>660</v>
      </c>
      <c r="F61" s="70">
        <v>66</v>
      </c>
      <c r="G61" s="71">
        <v>1260.6000000000001</v>
      </c>
      <c r="H61" s="71">
        <v>9.1763100000000009</v>
      </c>
      <c r="I61" s="36"/>
    </row>
    <row r="62" spans="1:9" s="37" customFormat="1" ht="20.100000000000001" customHeight="1">
      <c r="A62" s="68">
        <v>15236520</v>
      </c>
      <c r="B62" s="69" t="s">
        <v>82</v>
      </c>
      <c r="C62" s="93" t="s">
        <v>83</v>
      </c>
      <c r="D62" s="94"/>
      <c r="E62" s="70">
        <v>1860</v>
      </c>
      <c r="F62" s="70">
        <v>186</v>
      </c>
      <c r="G62" s="71">
        <v>1953</v>
      </c>
      <c r="H62" s="71">
        <v>12.578808</v>
      </c>
      <c r="I62" s="36"/>
    </row>
    <row r="63" spans="1:9" s="37" customFormat="1" ht="20.100000000000001" customHeight="1">
      <c r="A63" s="68">
        <v>15236520</v>
      </c>
      <c r="B63" s="69" t="s">
        <v>84</v>
      </c>
      <c r="C63" s="93" t="s">
        <v>85</v>
      </c>
      <c r="D63" s="94"/>
      <c r="E63" s="70">
        <v>1376</v>
      </c>
      <c r="F63" s="70">
        <v>43</v>
      </c>
      <c r="G63" s="71">
        <v>490.2</v>
      </c>
      <c r="H63" s="71">
        <v>3.0952259999999998</v>
      </c>
      <c r="I63" s="36"/>
    </row>
    <row r="64" spans="1:9" s="37" customFormat="1" ht="20.100000000000001" customHeight="1">
      <c r="A64" s="50">
        <v>15236521</v>
      </c>
      <c r="B64" s="45" t="s">
        <v>86</v>
      </c>
      <c r="C64" s="82" t="s">
        <v>87</v>
      </c>
      <c r="D64" s="83"/>
      <c r="E64" s="46">
        <v>20</v>
      </c>
      <c r="F64" s="46">
        <v>2</v>
      </c>
      <c r="G64" s="48">
        <v>29.4</v>
      </c>
      <c r="H64" s="48">
        <v>0.17732000000000001</v>
      </c>
      <c r="I64" s="36"/>
    </row>
    <row r="65" spans="1:9" s="37" customFormat="1" ht="20.100000000000001" customHeight="1">
      <c r="A65" s="50">
        <v>15236521</v>
      </c>
      <c r="B65" s="45" t="s">
        <v>88</v>
      </c>
      <c r="C65" s="82" t="s">
        <v>89</v>
      </c>
      <c r="D65" s="83"/>
      <c r="E65" s="46">
        <v>60</v>
      </c>
      <c r="F65" s="46">
        <v>6</v>
      </c>
      <c r="G65" s="48">
        <v>114.60000000000001</v>
      </c>
      <c r="H65" s="48">
        <v>0.83421000000000001</v>
      </c>
      <c r="I65" s="36"/>
    </row>
    <row r="66" spans="1:9" s="37" customFormat="1" ht="20.100000000000001" customHeight="1">
      <c r="A66" s="50">
        <v>15236521</v>
      </c>
      <c r="B66" s="45" t="s">
        <v>90</v>
      </c>
      <c r="C66" s="82" t="s">
        <v>91</v>
      </c>
      <c r="D66" s="83"/>
      <c r="E66" s="46">
        <v>180</v>
      </c>
      <c r="F66" s="46">
        <v>18</v>
      </c>
      <c r="G66" s="48">
        <v>189</v>
      </c>
      <c r="H66" s="48">
        <v>1.2173039999999999</v>
      </c>
      <c r="I66" s="36"/>
    </row>
    <row r="67" spans="1:9" s="37" customFormat="1" ht="20.100000000000001" customHeight="1">
      <c r="A67" s="50">
        <v>15236521</v>
      </c>
      <c r="B67" s="45" t="s">
        <v>92</v>
      </c>
      <c r="C67" s="82" t="s">
        <v>93</v>
      </c>
      <c r="D67" s="83"/>
      <c r="E67" s="46">
        <v>96</v>
      </c>
      <c r="F67" s="46">
        <v>3</v>
      </c>
      <c r="G67" s="48">
        <v>34.200000000000003</v>
      </c>
      <c r="H67" s="48">
        <v>0.215946</v>
      </c>
      <c r="I67" s="36"/>
    </row>
    <row r="68" spans="1:9" ht="17.45" customHeight="1">
      <c r="A68" s="32"/>
      <c r="B68" s="51"/>
      <c r="C68" s="89" t="s">
        <v>23</v>
      </c>
      <c r="D68" s="90"/>
      <c r="E68" s="16">
        <f>SUM(E57:E67)</f>
        <v>6568</v>
      </c>
      <c r="F68" s="16">
        <f>SUM(F57:F67)</f>
        <v>638</v>
      </c>
      <c r="G68" s="47">
        <f>SUM(G57:G67)</f>
        <v>7244</v>
      </c>
      <c r="H68" s="47">
        <f>SUM(H57:H67)</f>
        <v>65.077296000000004</v>
      </c>
      <c r="I68" s="19"/>
    </row>
    <row r="69" spans="1:9" ht="17.45" customHeight="1">
      <c r="A69" s="33"/>
      <c r="B69" s="21"/>
      <c r="C69" s="21"/>
      <c r="D69" s="21"/>
      <c r="E69" s="23"/>
      <c r="F69" s="23"/>
      <c r="G69" s="42"/>
      <c r="H69" s="42"/>
      <c r="I69" s="19"/>
    </row>
    <row r="70" spans="1:9" ht="27" customHeight="1">
      <c r="A70" s="3" t="s">
        <v>9</v>
      </c>
      <c r="B70" s="27" t="s">
        <v>94</v>
      </c>
      <c r="C70" s="34" t="s">
        <v>26</v>
      </c>
      <c r="D70" s="3" t="s">
        <v>95</v>
      </c>
      <c r="E70" s="4"/>
      <c r="F70" s="17" t="s">
        <v>10</v>
      </c>
      <c r="G70" s="43"/>
      <c r="H70" s="43" t="s">
        <v>28</v>
      </c>
      <c r="I70" s="19"/>
    </row>
    <row r="71" spans="1:9" ht="28.15" customHeight="1">
      <c r="A71" s="51" t="s">
        <v>11</v>
      </c>
      <c r="B71" s="51" t="s">
        <v>12</v>
      </c>
      <c r="C71" s="84" t="s">
        <v>20</v>
      </c>
      <c r="D71" s="84"/>
      <c r="E71" s="2" t="s">
        <v>13</v>
      </c>
      <c r="F71" s="18" t="s">
        <v>31</v>
      </c>
      <c r="G71" s="44" t="s">
        <v>15</v>
      </c>
      <c r="H71" s="44" t="s">
        <v>16</v>
      </c>
    </row>
    <row r="72" spans="1:9" s="37" customFormat="1" ht="20.100000000000001" customHeight="1">
      <c r="A72" s="50">
        <v>15237041</v>
      </c>
      <c r="B72" s="45" t="s">
        <v>96</v>
      </c>
      <c r="C72" s="82" t="s">
        <v>97</v>
      </c>
      <c r="D72" s="83"/>
      <c r="E72" s="46">
        <v>600</v>
      </c>
      <c r="F72" s="46">
        <v>300</v>
      </c>
      <c r="G72" s="48">
        <v>1560</v>
      </c>
      <c r="H72" s="48">
        <v>27.776924999999999</v>
      </c>
      <c r="I72" s="36"/>
    </row>
    <row r="73" spans="1:9" s="37" customFormat="1" ht="20.100000000000001" customHeight="1">
      <c r="A73" s="50">
        <v>15237041</v>
      </c>
      <c r="B73" s="45" t="s">
        <v>98</v>
      </c>
      <c r="C73" s="82" t="s">
        <v>99</v>
      </c>
      <c r="D73" s="83"/>
      <c r="E73" s="46">
        <v>520</v>
      </c>
      <c r="F73" s="46">
        <v>260</v>
      </c>
      <c r="G73" s="48">
        <v>1976</v>
      </c>
      <c r="H73" s="48">
        <v>37.437399999999997</v>
      </c>
      <c r="I73" s="36"/>
    </row>
    <row r="74" spans="1:9" ht="17.45" customHeight="1">
      <c r="A74" s="32"/>
      <c r="B74" s="51"/>
      <c r="C74" s="89" t="s">
        <v>23</v>
      </c>
      <c r="D74" s="90"/>
      <c r="E74" s="16">
        <f>SUM(E72:E73)</f>
        <v>1120</v>
      </c>
      <c r="F74" s="16">
        <f>SUM(F72:F73)</f>
        <v>560</v>
      </c>
      <c r="G74" s="53">
        <f>SUM(G72:G73)</f>
        <v>3536</v>
      </c>
      <c r="H74" s="53">
        <f>SUM(H72:H73)</f>
        <v>65.214325000000002</v>
      </c>
      <c r="I74" s="19"/>
    </row>
    <row r="75" spans="1:9" ht="17.45" customHeight="1">
      <c r="A75" s="33"/>
      <c r="B75" s="21"/>
      <c r="C75" s="21"/>
      <c r="D75" s="21"/>
      <c r="E75" s="23"/>
      <c r="F75" s="23"/>
      <c r="G75" s="42"/>
      <c r="H75" s="42"/>
      <c r="I75" s="19"/>
    </row>
    <row r="76" spans="1:9" ht="27" customHeight="1">
      <c r="A76" s="3" t="s">
        <v>9</v>
      </c>
      <c r="B76" s="27" t="s">
        <v>100</v>
      </c>
      <c r="C76" s="34" t="s">
        <v>26</v>
      </c>
      <c r="D76" s="3" t="s">
        <v>132</v>
      </c>
      <c r="E76" s="4"/>
      <c r="F76" s="17" t="s">
        <v>10</v>
      </c>
      <c r="G76" s="43"/>
      <c r="H76" s="43" t="s">
        <v>28</v>
      </c>
      <c r="I76" s="19"/>
    </row>
    <row r="77" spans="1:9" ht="28.15" customHeight="1">
      <c r="A77" s="51" t="s">
        <v>11</v>
      </c>
      <c r="B77" s="51" t="s">
        <v>12</v>
      </c>
      <c r="C77" s="84" t="s">
        <v>20</v>
      </c>
      <c r="D77" s="84"/>
      <c r="E77" s="2" t="s">
        <v>13</v>
      </c>
      <c r="F77" s="18" t="s">
        <v>31</v>
      </c>
      <c r="G77" s="44" t="s">
        <v>15</v>
      </c>
      <c r="H77" s="44" t="s">
        <v>16</v>
      </c>
    </row>
    <row r="78" spans="1:9" s="37" customFormat="1" ht="20.100000000000001" customHeight="1">
      <c r="A78" s="68">
        <v>15237041</v>
      </c>
      <c r="B78" s="69" t="s">
        <v>98</v>
      </c>
      <c r="C78" s="93" t="s">
        <v>99</v>
      </c>
      <c r="D78" s="94"/>
      <c r="E78" s="70">
        <v>582</v>
      </c>
      <c r="F78" s="70">
        <v>291</v>
      </c>
      <c r="G78" s="71">
        <v>2211.6</v>
      </c>
      <c r="H78" s="71">
        <v>41.901090000000003</v>
      </c>
      <c r="I78" s="36"/>
    </row>
    <row r="79" spans="1:9" s="37" customFormat="1" ht="20.100000000000001" customHeight="1">
      <c r="A79" s="72">
        <v>15237045</v>
      </c>
      <c r="B79" s="73" t="s">
        <v>101</v>
      </c>
      <c r="C79" s="96" t="s">
        <v>102</v>
      </c>
      <c r="D79" s="97"/>
      <c r="E79" s="74">
        <v>200</v>
      </c>
      <c r="F79" s="74">
        <v>100</v>
      </c>
      <c r="G79" s="75">
        <v>760</v>
      </c>
      <c r="H79" s="75">
        <v>14.398999999999999</v>
      </c>
      <c r="I79" s="36"/>
    </row>
    <row r="80" spans="1:9" s="37" customFormat="1" ht="20.100000000000001" customHeight="1">
      <c r="A80" s="76">
        <v>15236518</v>
      </c>
      <c r="B80" s="77" t="s">
        <v>104</v>
      </c>
      <c r="C80" s="98" t="s">
        <v>105</v>
      </c>
      <c r="D80" s="99"/>
      <c r="E80" s="78">
        <v>630</v>
      </c>
      <c r="F80" s="78">
        <v>63</v>
      </c>
      <c r="G80" s="79">
        <v>837.90000000000009</v>
      </c>
      <c r="H80" s="79">
        <v>6.8088195000000002</v>
      </c>
      <c r="I80" s="36"/>
    </row>
    <row r="81" spans="1:9" s="37" customFormat="1" ht="20.100000000000001" customHeight="1">
      <c r="A81" s="64">
        <v>15236519</v>
      </c>
      <c r="B81" s="65" t="s">
        <v>106</v>
      </c>
      <c r="C81" s="85" t="s">
        <v>107</v>
      </c>
      <c r="D81" s="86"/>
      <c r="E81" s="66">
        <v>150</v>
      </c>
      <c r="F81" s="66">
        <v>15</v>
      </c>
      <c r="G81" s="67">
        <v>199.5</v>
      </c>
      <c r="H81" s="67">
        <v>1.6211475</v>
      </c>
      <c r="I81" s="36"/>
    </row>
    <row r="82" spans="1:9" ht="17.45" customHeight="1">
      <c r="A82" s="32"/>
      <c r="B82" s="51"/>
      <c r="C82" s="89" t="s">
        <v>32</v>
      </c>
      <c r="D82" s="90"/>
      <c r="E82" s="16">
        <f>SUM(E78:E81)</f>
        <v>1562</v>
      </c>
      <c r="F82" s="16">
        <f>SUM(F78:F81)</f>
        <v>469</v>
      </c>
      <c r="G82" s="53">
        <f>SUM(G78:G81)</f>
        <v>4009</v>
      </c>
      <c r="H82" s="53">
        <f>SUM(H78:H81)</f>
        <v>64.730057000000002</v>
      </c>
      <c r="I82" s="19"/>
    </row>
    <row r="83" spans="1:9" ht="17.45" customHeight="1">
      <c r="A83" s="33"/>
      <c r="B83" s="21"/>
      <c r="C83" s="21"/>
      <c r="D83" s="21"/>
      <c r="E83" s="23"/>
      <c r="F83" s="23"/>
      <c r="G83" s="42"/>
      <c r="H83" s="42"/>
      <c r="I83" s="19"/>
    </row>
    <row r="84" spans="1:9" ht="27" customHeight="1">
      <c r="A84" s="3" t="s">
        <v>9</v>
      </c>
      <c r="B84" s="27" t="s">
        <v>108</v>
      </c>
      <c r="C84" s="34" t="s">
        <v>26</v>
      </c>
      <c r="D84" s="3" t="s">
        <v>109</v>
      </c>
      <c r="E84" s="4"/>
      <c r="F84" s="17" t="s">
        <v>10</v>
      </c>
      <c r="G84" s="43"/>
      <c r="H84" s="43" t="s">
        <v>28</v>
      </c>
      <c r="I84" s="19"/>
    </row>
    <row r="85" spans="1:9" ht="28.15" customHeight="1">
      <c r="A85" s="51" t="s">
        <v>11</v>
      </c>
      <c r="B85" s="51" t="s">
        <v>12</v>
      </c>
      <c r="C85" s="84" t="s">
        <v>20</v>
      </c>
      <c r="D85" s="84"/>
      <c r="E85" s="2" t="s">
        <v>13</v>
      </c>
      <c r="F85" s="18" t="s">
        <v>31</v>
      </c>
      <c r="G85" s="44" t="s">
        <v>15</v>
      </c>
      <c r="H85" s="44" t="s">
        <v>16</v>
      </c>
    </row>
    <row r="86" spans="1:9" s="37" customFormat="1" ht="20.100000000000001" customHeight="1">
      <c r="A86" s="64">
        <v>15228361</v>
      </c>
      <c r="B86" s="65" t="s">
        <v>110</v>
      </c>
      <c r="C86" s="85" t="s">
        <v>111</v>
      </c>
      <c r="D86" s="86"/>
      <c r="E86" s="66">
        <v>400</v>
      </c>
      <c r="F86" s="66">
        <v>100</v>
      </c>
      <c r="G86" s="67">
        <v>750</v>
      </c>
      <c r="H86" s="67">
        <v>19.27</v>
      </c>
      <c r="I86" s="36"/>
    </row>
    <row r="87" spans="1:9" s="37" customFormat="1" ht="20.100000000000001" customHeight="1">
      <c r="A87" s="64">
        <v>15228361</v>
      </c>
      <c r="B87" s="65" t="s">
        <v>112</v>
      </c>
      <c r="C87" s="85" t="s">
        <v>113</v>
      </c>
      <c r="D87" s="86"/>
      <c r="E87" s="66">
        <v>40</v>
      </c>
      <c r="F87" s="66">
        <v>10</v>
      </c>
      <c r="G87" s="67">
        <v>97</v>
      </c>
      <c r="H87" s="67">
        <v>2.62</v>
      </c>
      <c r="I87" s="36"/>
    </row>
    <row r="88" spans="1:9" s="37" customFormat="1" ht="20.100000000000001" customHeight="1">
      <c r="A88" s="50">
        <v>15228370</v>
      </c>
      <c r="B88" s="45" t="s">
        <v>124</v>
      </c>
      <c r="C88" s="82" t="s">
        <v>123</v>
      </c>
      <c r="D88" s="83"/>
      <c r="E88" s="46">
        <v>296</v>
      </c>
      <c r="F88" s="46">
        <v>74</v>
      </c>
      <c r="G88" s="48">
        <v>288.60000000000002</v>
      </c>
      <c r="H88" s="48">
        <v>7.73</v>
      </c>
      <c r="I88" s="36"/>
    </row>
    <row r="89" spans="1:9" s="37" customFormat="1" ht="20.100000000000001" customHeight="1">
      <c r="A89" s="54">
        <v>15228370</v>
      </c>
      <c r="B89" s="54" t="s">
        <v>125</v>
      </c>
      <c r="C89" s="82" t="s">
        <v>123</v>
      </c>
      <c r="D89" s="83"/>
      <c r="E89" s="46">
        <v>348</v>
      </c>
      <c r="F89" s="46">
        <v>87</v>
      </c>
      <c r="G89" s="48">
        <v>500.25</v>
      </c>
      <c r="H89" s="48">
        <v>13.62</v>
      </c>
      <c r="I89" s="36"/>
    </row>
    <row r="90" spans="1:9" s="37" customFormat="1" ht="20.100000000000001" customHeight="1">
      <c r="A90" s="54">
        <v>15228370</v>
      </c>
      <c r="B90" s="54" t="s">
        <v>126</v>
      </c>
      <c r="C90" s="82" t="s">
        <v>123</v>
      </c>
      <c r="D90" s="83"/>
      <c r="E90" s="46">
        <v>176</v>
      </c>
      <c r="F90" s="46">
        <v>44</v>
      </c>
      <c r="G90" s="48">
        <v>330</v>
      </c>
      <c r="H90" s="48">
        <v>8.48</v>
      </c>
      <c r="I90" s="36"/>
    </row>
    <row r="91" spans="1:9" s="37" customFormat="1" ht="20.100000000000001" customHeight="1">
      <c r="A91" s="54">
        <v>15228370</v>
      </c>
      <c r="B91" s="54" t="s">
        <v>127</v>
      </c>
      <c r="C91" s="82" t="s">
        <v>123</v>
      </c>
      <c r="D91" s="83"/>
      <c r="E91" s="46">
        <v>124</v>
      </c>
      <c r="F91" s="46">
        <v>31</v>
      </c>
      <c r="G91" s="48">
        <v>300.7</v>
      </c>
      <c r="H91" s="48">
        <v>8.1199999999999992</v>
      </c>
      <c r="I91" s="36"/>
    </row>
    <row r="92" spans="1:9" s="37" customFormat="1" ht="16.5" customHeight="1">
      <c r="A92" s="54"/>
      <c r="B92" s="54"/>
      <c r="C92" s="82" t="s">
        <v>33</v>
      </c>
      <c r="D92" s="83"/>
      <c r="E92" s="46">
        <f>SUM(E86:E91)</f>
        <v>1384</v>
      </c>
      <c r="F92" s="46">
        <f>SUM(F86:F91)</f>
        <v>346</v>
      </c>
      <c r="G92" s="61">
        <f>SUM(G86:G91)</f>
        <v>2266.5499999999997</v>
      </c>
      <c r="H92" s="61">
        <f>SUM(H86:H91)</f>
        <v>59.839999999999996</v>
      </c>
      <c r="I92" s="36"/>
    </row>
    <row r="93" spans="1:9" ht="27" customHeight="1">
      <c r="A93" s="55" t="s">
        <v>9</v>
      </c>
      <c r="B93" s="56" t="s">
        <v>114</v>
      </c>
      <c r="C93" s="57" t="s">
        <v>26</v>
      </c>
      <c r="D93" s="55" t="s">
        <v>115</v>
      </c>
      <c r="E93" s="58"/>
      <c r="F93" s="59" t="s">
        <v>10</v>
      </c>
      <c r="G93" s="60"/>
      <c r="H93" s="60" t="s">
        <v>28</v>
      </c>
      <c r="I93" s="19"/>
    </row>
    <row r="94" spans="1:9" ht="28.15" customHeight="1">
      <c r="A94" s="62" t="s">
        <v>11</v>
      </c>
      <c r="B94" s="62" t="s">
        <v>12</v>
      </c>
      <c r="C94" s="84" t="s">
        <v>20</v>
      </c>
      <c r="D94" s="84"/>
      <c r="E94" s="2" t="s">
        <v>13</v>
      </c>
      <c r="F94" s="18" t="s">
        <v>31</v>
      </c>
      <c r="G94" s="44" t="s">
        <v>15</v>
      </c>
      <c r="H94" s="44" t="s">
        <v>16</v>
      </c>
    </row>
    <row r="95" spans="1:9" s="37" customFormat="1" ht="20.100000000000001" customHeight="1">
      <c r="A95" s="54">
        <v>15228361</v>
      </c>
      <c r="B95" s="54" t="s">
        <v>120</v>
      </c>
      <c r="C95" s="92" t="s">
        <v>121</v>
      </c>
      <c r="D95" s="92"/>
      <c r="E95" s="46">
        <v>1300</v>
      </c>
      <c r="F95" s="46">
        <v>325</v>
      </c>
      <c r="G95" s="48">
        <v>1267.5</v>
      </c>
      <c r="H95" s="48">
        <v>33.97</v>
      </c>
      <c r="I95" s="36"/>
    </row>
    <row r="96" spans="1:9" s="37" customFormat="1" ht="20.100000000000001" customHeight="1">
      <c r="A96" s="63">
        <v>15228361</v>
      </c>
      <c r="B96" s="54" t="s">
        <v>122</v>
      </c>
      <c r="C96" s="82" t="s">
        <v>123</v>
      </c>
      <c r="D96" s="83"/>
      <c r="E96" s="46">
        <v>800</v>
      </c>
      <c r="F96" s="46">
        <v>200</v>
      </c>
      <c r="G96" s="48">
        <v>1150</v>
      </c>
      <c r="H96" s="48">
        <v>31.32</v>
      </c>
      <c r="I96" s="36"/>
    </row>
    <row r="97" spans="1:9" ht="17.45" customHeight="1">
      <c r="A97" s="32"/>
      <c r="B97" s="52"/>
      <c r="C97" s="89" t="s">
        <v>23</v>
      </c>
      <c r="D97" s="90"/>
      <c r="E97" s="16">
        <f>SUM(E95:E96)</f>
        <v>2100</v>
      </c>
      <c r="F97" s="16">
        <f>SUM(F95:F96)</f>
        <v>525</v>
      </c>
      <c r="G97" s="47">
        <f>SUM(G95:G96)</f>
        <v>2417.5</v>
      </c>
      <c r="H97" s="47">
        <f>SUM(H95:H96)</f>
        <v>65.289999999999992</v>
      </c>
      <c r="I97" s="19"/>
    </row>
    <row r="98" spans="1:9" ht="17.45" customHeight="1">
      <c r="A98" s="33"/>
      <c r="B98" s="21"/>
      <c r="C98" s="21"/>
      <c r="D98" s="21"/>
      <c r="E98" s="23"/>
      <c r="F98" s="23"/>
      <c r="G98" s="42"/>
      <c r="H98" s="42"/>
      <c r="I98" s="19"/>
    </row>
    <row r="99" spans="1:9" ht="27" customHeight="1">
      <c r="A99" s="3" t="s">
        <v>9</v>
      </c>
      <c r="B99" s="27" t="s">
        <v>116</v>
      </c>
      <c r="C99" s="34" t="s">
        <v>26</v>
      </c>
      <c r="D99" s="3" t="s">
        <v>117</v>
      </c>
      <c r="E99" s="4"/>
      <c r="F99" s="17" t="s">
        <v>10</v>
      </c>
      <c r="G99" s="43"/>
      <c r="H99" s="43" t="s">
        <v>28</v>
      </c>
      <c r="I99" s="19"/>
    </row>
    <row r="100" spans="1:9" ht="28.15" customHeight="1">
      <c r="A100" s="62" t="s">
        <v>11</v>
      </c>
      <c r="B100" s="62" t="s">
        <v>12</v>
      </c>
      <c r="C100" s="84" t="s">
        <v>20</v>
      </c>
      <c r="D100" s="84"/>
      <c r="E100" s="2" t="s">
        <v>13</v>
      </c>
      <c r="F100" s="18" t="s">
        <v>31</v>
      </c>
      <c r="G100" s="44" t="s">
        <v>15</v>
      </c>
      <c r="H100" s="44" t="s">
        <v>16</v>
      </c>
    </row>
    <row r="101" spans="1:9" s="37" customFormat="1" ht="20.100000000000001" customHeight="1">
      <c r="A101" s="50">
        <v>15228361</v>
      </c>
      <c r="B101" s="45" t="s">
        <v>110</v>
      </c>
      <c r="C101" s="82" t="s">
        <v>111</v>
      </c>
      <c r="D101" s="83"/>
      <c r="E101" s="46">
        <v>1400</v>
      </c>
      <c r="F101" s="46">
        <v>350</v>
      </c>
      <c r="G101" s="48">
        <v>2625</v>
      </c>
      <c r="H101" s="48">
        <v>67.44</v>
      </c>
      <c r="I101" s="36"/>
    </row>
    <row r="102" spans="1:9" s="37" customFormat="1" ht="16.5" customHeight="1">
      <c r="A102" s="54"/>
      <c r="B102" s="54"/>
      <c r="C102" s="82" t="s">
        <v>32</v>
      </c>
      <c r="D102" s="83"/>
      <c r="E102" s="46">
        <f>SUM(E101:E101)</f>
        <v>1400</v>
      </c>
      <c r="F102" s="46">
        <f>SUM(F101:F101)</f>
        <v>350</v>
      </c>
      <c r="G102" s="61">
        <f>SUM(G101:G101)</f>
        <v>2625</v>
      </c>
      <c r="H102" s="61">
        <f>SUM(H101:H101)</f>
        <v>67.44</v>
      </c>
      <c r="I102" s="36"/>
    </row>
    <row r="103" spans="1:9" ht="17.45" customHeight="1">
      <c r="A103" s="33"/>
      <c r="B103" s="21"/>
      <c r="C103" s="21"/>
      <c r="D103" s="21"/>
      <c r="E103" s="23"/>
      <c r="F103" s="23"/>
      <c r="G103" s="42"/>
      <c r="H103" s="42"/>
      <c r="I103" s="19"/>
    </row>
    <row r="104" spans="1:9" ht="27" customHeight="1">
      <c r="A104" s="3" t="s">
        <v>9</v>
      </c>
      <c r="B104" s="27" t="s">
        <v>118</v>
      </c>
      <c r="C104" s="34" t="s">
        <v>26</v>
      </c>
      <c r="D104" s="3" t="s">
        <v>119</v>
      </c>
      <c r="E104" s="4"/>
      <c r="F104" s="17" t="s">
        <v>10</v>
      </c>
      <c r="G104" s="43"/>
      <c r="H104" s="43" t="s">
        <v>28</v>
      </c>
      <c r="I104" s="19"/>
    </row>
    <row r="105" spans="1:9" ht="28.15" customHeight="1">
      <c r="A105" s="62" t="s">
        <v>11</v>
      </c>
      <c r="B105" s="62" t="s">
        <v>12</v>
      </c>
      <c r="C105" s="84" t="s">
        <v>20</v>
      </c>
      <c r="D105" s="84"/>
      <c r="E105" s="2" t="s">
        <v>13</v>
      </c>
      <c r="F105" s="18" t="s">
        <v>31</v>
      </c>
      <c r="G105" s="44" t="s">
        <v>15</v>
      </c>
      <c r="H105" s="44" t="s">
        <v>16</v>
      </c>
    </row>
    <row r="106" spans="1:9" s="37" customFormat="1" ht="20.100000000000001" customHeight="1">
      <c r="A106" s="50">
        <v>15228361</v>
      </c>
      <c r="B106" s="45" t="s">
        <v>112</v>
      </c>
      <c r="C106" s="82" t="s">
        <v>113</v>
      </c>
      <c r="D106" s="83"/>
      <c r="E106" s="46">
        <v>960</v>
      </c>
      <c r="F106" s="46">
        <v>240</v>
      </c>
      <c r="G106" s="48">
        <v>2328</v>
      </c>
      <c r="H106" s="48">
        <v>62.9</v>
      </c>
      <c r="I106" s="36"/>
    </row>
    <row r="107" spans="1:9" s="37" customFormat="1" ht="16.5" customHeight="1">
      <c r="A107" s="54"/>
      <c r="B107" s="54"/>
      <c r="C107" s="82" t="s">
        <v>32</v>
      </c>
      <c r="D107" s="83"/>
      <c r="E107" s="46">
        <f>SUM(E106:E106)</f>
        <v>960</v>
      </c>
      <c r="F107" s="46">
        <f>SUM(F106:F106)</f>
        <v>240</v>
      </c>
      <c r="G107" s="61">
        <f>SUM(G106:G106)</f>
        <v>2328</v>
      </c>
      <c r="H107" s="61">
        <f>SUM(H106:H106)</f>
        <v>62.9</v>
      </c>
      <c r="I107" s="36"/>
    </row>
    <row r="108" spans="1:9" ht="16.5" customHeight="1">
      <c r="A108" s="33"/>
      <c r="B108" s="21"/>
      <c r="C108" s="21"/>
      <c r="D108" s="21"/>
      <c r="E108" s="23"/>
      <c r="F108" s="23"/>
      <c r="G108" s="42"/>
      <c r="H108" s="42"/>
      <c r="I108" s="19"/>
    </row>
    <row r="109" spans="1:9" ht="27" customHeight="1">
      <c r="A109" s="3" t="s">
        <v>9</v>
      </c>
      <c r="B109" s="27" t="s">
        <v>133</v>
      </c>
      <c r="C109" s="34" t="s">
        <v>26</v>
      </c>
      <c r="D109" s="3" t="s">
        <v>134</v>
      </c>
      <c r="E109" s="4"/>
      <c r="F109" s="17" t="s">
        <v>10</v>
      </c>
      <c r="G109" s="43"/>
      <c r="H109" s="43" t="s">
        <v>27</v>
      </c>
      <c r="I109" s="19"/>
    </row>
    <row r="110" spans="1:9" ht="28.15" customHeight="1">
      <c r="A110" s="80" t="s">
        <v>11</v>
      </c>
      <c r="B110" s="80" t="s">
        <v>12</v>
      </c>
      <c r="C110" s="84" t="s">
        <v>20</v>
      </c>
      <c r="D110" s="84"/>
      <c r="E110" s="2" t="s">
        <v>13</v>
      </c>
      <c r="F110" s="18" t="s">
        <v>31</v>
      </c>
      <c r="G110" s="44" t="s">
        <v>15</v>
      </c>
      <c r="H110" s="44" t="s">
        <v>16</v>
      </c>
    </row>
    <row r="111" spans="1:9" s="37" customFormat="1" ht="20.100000000000001" customHeight="1">
      <c r="A111" s="50">
        <v>15228361</v>
      </c>
      <c r="B111" s="45" t="s">
        <v>135</v>
      </c>
      <c r="C111" s="82" t="s">
        <v>136</v>
      </c>
      <c r="D111" s="83"/>
      <c r="E111" s="46">
        <v>892</v>
      </c>
      <c r="F111" s="46">
        <v>446</v>
      </c>
      <c r="G111" s="48">
        <v>1957.94</v>
      </c>
      <c r="H111" s="48">
        <v>65.39</v>
      </c>
      <c r="I111" s="36"/>
    </row>
    <row r="112" spans="1:9" s="37" customFormat="1" ht="16.5" customHeight="1">
      <c r="A112" s="81"/>
      <c r="B112" s="81"/>
      <c r="C112" s="82" t="s">
        <v>23</v>
      </c>
      <c r="D112" s="83"/>
      <c r="E112" s="46">
        <f>SUM(E111:E111)</f>
        <v>892</v>
      </c>
      <c r="F112" s="46">
        <f>SUM(F111:F111)</f>
        <v>446</v>
      </c>
      <c r="G112" s="61">
        <f>SUM(G111:G111)</f>
        <v>1957.94</v>
      </c>
      <c r="H112" s="61">
        <f>SUM(H111:H111)</f>
        <v>65.39</v>
      </c>
      <c r="I112" s="36"/>
    </row>
    <row r="113" spans="1:9" ht="16.5" customHeight="1">
      <c r="A113" s="33"/>
      <c r="B113" s="21"/>
      <c r="C113" s="21"/>
      <c r="D113" s="21"/>
      <c r="E113" s="23"/>
      <c r="F113" s="23"/>
      <c r="G113" s="42"/>
      <c r="H113" s="42"/>
      <c r="I113" s="19"/>
    </row>
    <row r="114" spans="1:9" ht="27" customHeight="1">
      <c r="A114" s="3" t="s">
        <v>9</v>
      </c>
      <c r="B114" s="27" t="s">
        <v>137</v>
      </c>
      <c r="C114" s="34" t="s">
        <v>26</v>
      </c>
      <c r="D114" s="3" t="s">
        <v>138</v>
      </c>
      <c r="E114" s="4"/>
      <c r="F114" s="17" t="s">
        <v>10</v>
      </c>
      <c r="G114" s="43"/>
      <c r="H114" s="43" t="s">
        <v>27</v>
      </c>
      <c r="I114" s="19"/>
    </row>
    <row r="115" spans="1:9" ht="28.15" customHeight="1">
      <c r="A115" s="80" t="s">
        <v>11</v>
      </c>
      <c r="B115" s="80" t="s">
        <v>12</v>
      </c>
      <c r="C115" s="84" t="s">
        <v>20</v>
      </c>
      <c r="D115" s="84"/>
      <c r="E115" s="2" t="s">
        <v>13</v>
      </c>
      <c r="F115" s="18" t="s">
        <v>31</v>
      </c>
      <c r="G115" s="44" t="s">
        <v>15</v>
      </c>
      <c r="H115" s="44" t="s">
        <v>16</v>
      </c>
    </row>
    <row r="116" spans="1:9" s="37" customFormat="1" ht="20.100000000000001" customHeight="1">
      <c r="A116" s="50">
        <v>15228361</v>
      </c>
      <c r="B116" s="45" t="s">
        <v>135</v>
      </c>
      <c r="C116" s="82" t="s">
        <v>136</v>
      </c>
      <c r="D116" s="83"/>
      <c r="E116" s="46">
        <v>888</v>
      </c>
      <c r="F116" s="46">
        <v>444</v>
      </c>
      <c r="G116" s="48">
        <v>1949.16</v>
      </c>
      <c r="H116" s="48">
        <v>65.09</v>
      </c>
      <c r="I116" s="36"/>
    </row>
    <row r="117" spans="1:9" s="37" customFormat="1" ht="16.5" customHeight="1">
      <c r="A117" s="81"/>
      <c r="B117" s="81"/>
      <c r="C117" s="82" t="s">
        <v>23</v>
      </c>
      <c r="D117" s="83"/>
      <c r="E117" s="46">
        <f>SUM(E116:E116)</f>
        <v>888</v>
      </c>
      <c r="F117" s="46">
        <f>SUM(F116:F116)</f>
        <v>444</v>
      </c>
      <c r="G117" s="61">
        <f>SUM(G116:G116)</f>
        <v>1949.16</v>
      </c>
      <c r="H117" s="61">
        <f>SUM(H116:H116)</f>
        <v>65.09</v>
      </c>
      <c r="I117" s="36"/>
    </row>
    <row r="118" spans="1:9" ht="16.5" customHeight="1">
      <c r="A118" s="33"/>
      <c r="B118" s="21"/>
      <c r="C118" s="21"/>
      <c r="D118" s="21"/>
      <c r="E118" s="23"/>
      <c r="F118" s="23"/>
      <c r="G118" s="42"/>
      <c r="H118" s="42"/>
      <c r="I118" s="19"/>
    </row>
    <row r="119" spans="1:9" ht="27" customHeight="1">
      <c r="A119" s="3" t="s">
        <v>9</v>
      </c>
      <c r="B119" s="27" t="s">
        <v>139</v>
      </c>
      <c r="C119" s="34" t="s">
        <v>26</v>
      </c>
      <c r="D119" s="3" t="s">
        <v>140</v>
      </c>
      <c r="E119" s="4"/>
      <c r="F119" s="17" t="s">
        <v>10</v>
      </c>
      <c r="G119" s="43"/>
      <c r="H119" s="43" t="s">
        <v>27</v>
      </c>
      <c r="I119" s="19"/>
    </row>
    <row r="120" spans="1:9" ht="28.15" customHeight="1">
      <c r="A120" s="80" t="s">
        <v>11</v>
      </c>
      <c r="B120" s="80" t="s">
        <v>12</v>
      </c>
      <c r="C120" s="84" t="s">
        <v>20</v>
      </c>
      <c r="D120" s="84"/>
      <c r="E120" s="2" t="s">
        <v>13</v>
      </c>
      <c r="F120" s="18" t="s">
        <v>31</v>
      </c>
      <c r="G120" s="44" t="s">
        <v>15</v>
      </c>
      <c r="H120" s="44" t="s">
        <v>16</v>
      </c>
    </row>
    <row r="121" spans="1:9" s="37" customFormat="1" ht="20.100000000000001" customHeight="1">
      <c r="A121" s="50">
        <v>15228361</v>
      </c>
      <c r="B121" s="45" t="s">
        <v>135</v>
      </c>
      <c r="C121" s="82" t="s">
        <v>136</v>
      </c>
      <c r="D121" s="83"/>
      <c r="E121" s="46">
        <v>220</v>
      </c>
      <c r="F121" s="46">
        <v>110</v>
      </c>
      <c r="G121" s="48">
        <v>482.9</v>
      </c>
      <c r="H121" s="48">
        <v>16.12688</v>
      </c>
      <c r="I121" s="36"/>
    </row>
    <row r="122" spans="1:9" s="37" customFormat="1" ht="20.100000000000001" customHeight="1">
      <c r="A122" s="50">
        <v>15228361</v>
      </c>
      <c r="B122" s="45" t="s">
        <v>141</v>
      </c>
      <c r="C122" s="82" t="s">
        <v>142</v>
      </c>
      <c r="D122" s="83"/>
      <c r="E122" s="46">
        <v>700</v>
      </c>
      <c r="F122" s="46">
        <v>350</v>
      </c>
      <c r="G122" s="48">
        <v>651</v>
      </c>
      <c r="H122" s="48">
        <v>18.08625</v>
      </c>
      <c r="I122" s="36"/>
    </row>
    <row r="123" spans="1:9" s="37" customFormat="1" ht="20.100000000000001" customHeight="1">
      <c r="A123" s="50">
        <v>15228361</v>
      </c>
      <c r="B123" s="45" t="s">
        <v>143</v>
      </c>
      <c r="C123" s="82" t="s">
        <v>144</v>
      </c>
      <c r="D123" s="83"/>
      <c r="E123" s="46">
        <v>300</v>
      </c>
      <c r="F123" s="46">
        <v>150</v>
      </c>
      <c r="G123" s="48">
        <v>457.5</v>
      </c>
      <c r="H123" s="48">
        <v>14.8764</v>
      </c>
      <c r="I123" s="36"/>
    </row>
    <row r="124" spans="1:9" s="37" customFormat="1" ht="20.100000000000001" customHeight="1">
      <c r="A124" s="64">
        <v>15228370</v>
      </c>
      <c r="B124" s="65" t="s">
        <v>145</v>
      </c>
      <c r="C124" s="85" t="s">
        <v>146</v>
      </c>
      <c r="D124" s="86"/>
      <c r="E124" s="66">
        <v>166</v>
      </c>
      <c r="F124" s="66">
        <v>83</v>
      </c>
      <c r="G124" s="67">
        <v>364.36999999999995</v>
      </c>
      <c r="H124" s="67">
        <v>12.168463999999998</v>
      </c>
      <c r="I124" s="36"/>
    </row>
    <row r="125" spans="1:9" s="37" customFormat="1" ht="20.100000000000001" customHeight="1">
      <c r="A125" s="64">
        <v>15228370</v>
      </c>
      <c r="B125" s="65" t="s">
        <v>147</v>
      </c>
      <c r="C125" s="85" t="s">
        <v>148</v>
      </c>
      <c r="D125" s="86"/>
      <c r="E125" s="66">
        <v>118</v>
      </c>
      <c r="F125" s="66">
        <v>59</v>
      </c>
      <c r="G125" s="67">
        <v>109.74000000000001</v>
      </c>
      <c r="H125" s="67">
        <v>3.0488249999999999</v>
      </c>
      <c r="I125" s="36"/>
    </row>
    <row r="126" spans="1:9" s="37" customFormat="1" ht="16.5" customHeight="1">
      <c r="A126" s="81"/>
      <c r="B126" s="81"/>
      <c r="C126" s="82" t="s">
        <v>23</v>
      </c>
      <c r="D126" s="83"/>
      <c r="E126" s="46">
        <f>SUM(E121:E125)</f>
        <v>1504</v>
      </c>
      <c r="F126" s="46">
        <f>SUM(F121:F125)</f>
        <v>752</v>
      </c>
      <c r="G126" s="61">
        <f>SUM(G121:G125)</f>
        <v>2065.5100000000002</v>
      </c>
      <c r="H126" s="61">
        <f>SUM(H121:H125)</f>
        <v>64.30681899999999</v>
      </c>
      <c r="I126" s="36"/>
    </row>
    <row r="127" spans="1:9" ht="16.5" customHeight="1">
      <c r="A127" s="33"/>
      <c r="B127" s="21"/>
      <c r="C127" s="21"/>
      <c r="D127" s="21"/>
      <c r="E127" s="23"/>
      <c r="F127" s="23"/>
      <c r="G127" s="42"/>
      <c r="H127" s="42"/>
      <c r="I127" s="19"/>
    </row>
    <row r="128" spans="1:9" ht="16.5" customHeight="1">
      <c r="A128" s="33"/>
      <c r="B128" s="21"/>
      <c r="C128" s="21"/>
      <c r="D128" s="21"/>
      <c r="E128" s="23"/>
      <c r="F128" s="23"/>
      <c r="G128" s="42"/>
      <c r="H128" s="42"/>
      <c r="I128" s="19"/>
    </row>
    <row r="129" spans="1:9" ht="17.45" customHeight="1">
      <c r="A129" s="33"/>
      <c r="B129" s="21"/>
      <c r="C129" s="21"/>
      <c r="D129" s="21"/>
      <c r="E129" s="23"/>
      <c r="F129" s="23"/>
      <c r="G129" s="42"/>
      <c r="H129" s="42"/>
      <c r="I129" s="19"/>
    </row>
    <row r="130" spans="1:9" ht="15.75">
      <c r="B130" s="25"/>
      <c r="C130" s="91" t="s">
        <v>22</v>
      </c>
      <c r="D130" s="91"/>
      <c r="E130" s="26">
        <f>SUM(E126,E117,E112,E107,E102,E97,E92,E82,E74,E68,E53,E48,E35,E25)</f>
        <v>23872</v>
      </c>
      <c r="F130" s="26">
        <f>SUM(F126,F117,F112,F107,F102,F97,F92,F82,F74,F68,F53,F48,F35,F25)</f>
        <v>6193</v>
      </c>
      <c r="G130" s="49">
        <f>SUM(G126,G117,G112,G107,G102,G97,G92,G82,G74,G68,G53,G48,G35,G25)</f>
        <v>41962.39</v>
      </c>
      <c r="H130" s="49">
        <f>SUM(H126,H117,H112,H107,H102,H97,H92,H82,H74,H68,H53,H48,H35,H25)</f>
        <v>900.6182839999999</v>
      </c>
    </row>
    <row r="135" spans="1:9">
      <c r="E135" s="24"/>
    </row>
  </sheetData>
  <mergeCells count="87">
    <mergeCell ref="B9:D9"/>
    <mergeCell ref="C73:D73"/>
    <mergeCell ref="C79:D79"/>
    <mergeCell ref="C80:D80"/>
    <mergeCell ref="C81:D81"/>
    <mergeCell ref="C62:D62"/>
    <mergeCell ref="C63:D63"/>
    <mergeCell ref="C64:D64"/>
    <mergeCell ref="C65:D65"/>
    <mergeCell ref="C66:D66"/>
    <mergeCell ref="C45:D45"/>
    <mergeCell ref="C58:D58"/>
    <mergeCell ref="C59:D59"/>
    <mergeCell ref="C60:D60"/>
    <mergeCell ref="C61:D61"/>
    <mergeCell ref="C24:D24"/>
    <mergeCell ref="C72:D72"/>
    <mergeCell ref="C68:D68"/>
    <mergeCell ref="C71:D71"/>
    <mergeCell ref="C91:D91"/>
    <mergeCell ref="C92:D92"/>
    <mergeCell ref="C107:D107"/>
    <mergeCell ref="C102:D102"/>
    <mergeCell ref="C105:D105"/>
    <mergeCell ref="C96:D96"/>
    <mergeCell ref="C100:D100"/>
    <mergeCell ref="C101:D101"/>
    <mergeCell ref="C97:D97"/>
    <mergeCell ref="C106:D106"/>
    <mergeCell ref="C30:D30"/>
    <mergeCell ref="C34:D34"/>
    <mergeCell ref="C53:D53"/>
    <mergeCell ref="C56:D56"/>
    <mergeCell ref="C57:D57"/>
    <mergeCell ref="C41:D41"/>
    <mergeCell ref="C42:D42"/>
    <mergeCell ref="C43:D43"/>
    <mergeCell ref="C44:D44"/>
    <mergeCell ref="C31:D31"/>
    <mergeCell ref="C32:D32"/>
    <mergeCell ref="C33:D33"/>
    <mergeCell ref="C40:D40"/>
    <mergeCell ref="C130:D130"/>
    <mergeCell ref="C20:D20"/>
    <mergeCell ref="C21:D21"/>
    <mergeCell ref="C25:D25"/>
    <mergeCell ref="C28:D28"/>
    <mergeCell ref="C35:D35"/>
    <mergeCell ref="C38:D38"/>
    <mergeCell ref="C39:D39"/>
    <mergeCell ref="C48:D48"/>
    <mergeCell ref="C29:D29"/>
    <mergeCell ref="C51:D51"/>
    <mergeCell ref="C52:D52"/>
    <mergeCell ref="C95:D95"/>
    <mergeCell ref="C78:D78"/>
    <mergeCell ref="C74:D74"/>
    <mergeCell ref="C90:D90"/>
    <mergeCell ref="A2:G2"/>
    <mergeCell ref="C16:D16"/>
    <mergeCell ref="F12:G12"/>
    <mergeCell ref="C94:D94"/>
    <mergeCell ref="C87:D87"/>
    <mergeCell ref="C85:D85"/>
    <mergeCell ref="C86:D86"/>
    <mergeCell ref="C82:D82"/>
    <mergeCell ref="C77:D77"/>
    <mergeCell ref="C67:D67"/>
    <mergeCell ref="C22:D22"/>
    <mergeCell ref="C23:D23"/>
    <mergeCell ref="C46:D46"/>
    <mergeCell ref="C47:D47"/>
    <mergeCell ref="C88:D88"/>
    <mergeCell ref="C89:D89"/>
    <mergeCell ref="C110:D110"/>
    <mergeCell ref="C111:D111"/>
    <mergeCell ref="C112:D112"/>
    <mergeCell ref="C115:D115"/>
    <mergeCell ref="C116:D116"/>
    <mergeCell ref="C117:D117"/>
    <mergeCell ref="C120:D120"/>
    <mergeCell ref="C121:D121"/>
    <mergeCell ref="C126:D126"/>
    <mergeCell ref="C122:D122"/>
    <mergeCell ref="C123:D123"/>
    <mergeCell ref="C124:D124"/>
    <mergeCell ref="C125:D125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2024-07-30T05:49:19Z</dcterms:modified>
</cp:coreProperties>
</file>