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98" i="7" l="1"/>
  <c r="G98" i="7"/>
  <c r="F98" i="7"/>
  <c r="E98" i="7"/>
  <c r="H95" i="7"/>
  <c r="G95" i="7"/>
  <c r="F95" i="7"/>
  <c r="E95" i="7"/>
  <c r="H88" i="7"/>
  <c r="G88" i="7"/>
  <c r="F88" i="7"/>
  <c r="E88" i="7"/>
  <c r="H74" i="7" l="1"/>
  <c r="G74" i="7"/>
  <c r="F74" i="7"/>
  <c r="E74" i="7"/>
  <c r="H48" i="7"/>
  <c r="G48" i="7"/>
  <c r="F48" i="7"/>
  <c r="E48" i="7"/>
  <c r="H38" i="7"/>
  <c r="G38" i="7"/>
  <c r="F38" i="7"/>
  <c r="E38" i="7"/>
  <c r="H24" i="7"/>
  <c r="G24" i="7"/>
  <c r="F24" i="7"/>
  <c r="E24" i="7"/>
  <c r="H80" i="7"/>
  <c r="G80" i="7"/>
  <c r="F80" i="7"/>
  <c r="E80" i="7"/>
  <c r="F59" i="7" l="1"/>
  <c r="E59" i="7"/>
  <c r="H31" i="7"/>
  <c r="G31" i="7"/>
  <c r="F31" i="7"/>
  <c r="E31" i="7"/>
  <c r="H64" i="7" l="1"/>
  <c r="G64" i="7"/>
  <c r="F64" i="7"/>
  <c r="E64" i="7"/>
  <c r="H59" i="7"/>
  <c r="G59" i="7"/>
  <c r="H54" i="7"/>
  <c r="G54" i="7"/>
  <c r="F54" i="7"/>
  <c r="E54" i="7"/>
  <c r="G16" i="7" l="1"/>
  <c r="F16" i="7"/>
  <c r="H16" i="7"/>
  <c r="E16" i="7"/>
</calcChain>
</file>

<file path=xl/sharedStrings.xml><?xml version="1.0" encoding="utf-8"?>
<sst xmlns="http://schemas.openxmlformats.org/spreadsheetml/2006/main" count="246" uniqueCount="108">
  <si>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</si>
  <si>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</si>
  <si>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</si>
  <si>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</si>
  <si>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</si>
  <si>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</si>
  <si>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</si>
  <si>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</si>
  <si>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</si>
  <si>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</si>
  <si>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</si>
  <si>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</si>
  <si>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</si>
  <si>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</si>
  <si>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</si>
  <si>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</si>
  <si>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</si>
  <si>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</si>
  <si>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</si>
  <si>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</si>
  <si>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</si>
  <si>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</si>
  <si>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</si>
  <si>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</si>
  <si>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</si>
  <si>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</si>
  <si>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</si>
  <si>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40HQ-1</t>
    <phoneticPr fontId="3" type="noConversion"/>
  </si>
  <si>
    <t>40HQ-1</t>
    <phoneticPr fontId="3" type="noConversion"/>
  </si>
  <si>
    <t>40HQ-1</t>
    <phoneticPr fontId="3" type="noConversion"/>
  </si>
  <si>
    <t>SHANGHAI,CHINA</t>
    <phoneticPr fontId="1" type="noConversion"/>
  </si>
  <si>
    <t>Cartons
(CTNS)</t>
    <phoneticPr fontId="3" type="noConversion"/>
  </si>
  <si>
    <t>SUB</t>
    <phoneticPr fontId="1" type="noConversion"/>
  </si>
  <si>
    <t>SUB</t>
    <phoneticPr fontId="1" type="noConversion"/>
  </si>
  <si>
    <t>EGLV142402360322</t>
    <phoneticPr fontId="1" type="noConversion"/>
  </si>
  <si>
    <t>LOS ANGELES, CA</t>
    <phoneticPr fontId="3" type="noConversion"/>
  </si>
  <si>
    <t>EITU9328910</t>
    <phoneticPr fontId="1" type="noConversion"/>
  </si>
  <si>
    <t>EMCSHY2743</t>
    <phoneticPr fontId="1" type="noConversion"/>
  </si>
  <si>
    <t>15174746;15228356;15149045;15149041</t>
    <phoneticPr fontId="1" type="noConversion"/>
  </si>
  <si>
    <t>8/12-8/17/2024</t>
    <phoneticPr fontId="1" type="noConversion"/>
  </si>
  <si>
    <t xml:space="preserve"> KL10-3488</t>
    <phoneticPr fontId="1" type="noConversion"/>
  </si>
  <si>
    <t>100% Polyester Jacquard 6pcs Comforter Set</t>
    <phoneticPr fontId="1" type="noConversion"/>
  </si>
  <si>
    <t xml:space="preserve"> KL10-3489</t>
    <phoneticPr fontId="1" type="noConversion"/>
  </si>
  <si>
    <t xml:space="preserve"> 100% Polyester Jacquard 6pcs Comforter Set</t>
    <phoneticPr fontId="1" type="noConversion"/>
  </si>
  <si>
    <t>KL10-3498</t>
    <phoneticPr fontId="1" type="noConversion"/>
  </si>
  <si>
    <t xml:space="preserve"> 100% Polyester Printed 6pcs Comforter Set</t>
    <phoneticPr fontId="1" type="noConversion"/>
  </si>
  <si>
    <t>EMCU8381209</t>
    <phoneticPr fontId="1" type="noConversion"/>
  </si>
  <si>
    <t>EMCSHY2703</t>
    <phoneticPr fontId="1" type="noConversion"/>
  </si>
  <si>
    <t xml:space="preserve"> KL10-3499</t>
    <phoneticPr fontId="1" type="noConversion"/>
  </si>
  <si>
    <t xml:space="preserve"> 100% Polyester Printed 6pcs Comforter Set</t>
    <phoneticPr fontId="1" type="noConversion"/>
  </si>
  <si>
    <t xml:space="preserve"> KL10-3559</t>
    <phoneticPr fontId="1" type="noConversion"/>
  </si>
  <si>
    <t xml:space="preserve"> 100% Polyester Printed 6pcs Comforter Set</t>
    <phoneticPr fontId="1" type="noConversion"/>
  </si>
  <si>
    <t>TCNU3912620</t>
    <phoneticPr fontId="1" type="noConversion"/>
  </si>
  <si>
    <t>EMCSHY2733</t>
    <phoneticPr fontId="1" type="noConversion"/>
  </si>
  <si>
    <t xml:space="preserve"> KL10-3560</t>
    <phoneticPr fontId="1" type="noConversion"/>
  </si>
  <si>
    <t xml:space="preserve"> KL10-3565</t>
    <phoneticPr fontId="1" type="noConversion"/>
  </si>
  <si>
    <t xml:space="preserve"> 100% Polyester Printed 6pcs Comforter Set W/ Embroidery</t>
    <phoneticPr fontId="1" type="noConversion"/>
  </si>
  <si>
    <t>TRHU6842730</t>
    <phoneticPr fontId="1" type="noConversion"/>
  </si>
  <si>
    <t>EMCSHS6613</t>
    <phoneticPr fontId="1" type="noConversion"/>
  </si>
  <si>
    <t xml:space="preserve"> KL10-3566</t>
    <phoneticPr fontId="1" type="noConversion"/>
  </si>
  <si>
    <t xml:space="preserve"> 100% Polyester Printed 6pcs Comforter Set W/ Embroidery</t>
    <phoneticPr fontId="1" type="noConversion"/>
  </si>
  <si>
    <t xml:space="preserve"> KL63CM6014</t>
    <phoneticPr fontId="1" type="noConversion"/>
  </si>
  <si>
    <t xml:space="preserve"> Oxford Bumper Crate Mat</t>
    <phoneticPr fontId="1" type="noConversion"/>
  </si>
  <si>
    <t xml:space="preserve"> KL63CM6015</t>
    <phoneticPr fontId="1" type="noConversion"/>
  </si>
  <si>
    <t xml:space="preserve"> KL63CM6016</t>
    <phoneticPr fontId="1" type="noConversion"/>
  </si>
  <si>
    <t xml:space="preserve"> Oxford Bumper Crate Mat</t>
    <phoneticPr fontId="1" type="noConversion"/>
  </si>
  <si>
    <t xml:space="preserve"> KL63CM6017</t>
    <phoneticPr fontId="1" type="noConversion"/>
  </si>
  <si>
    <t xml:space="preserve"> Oxford Bumper Crate Mat</t>
    <phoneticPr fontId="1" type="noConversion"/>
  </si>
  <si>
    <t>TCNU3381400</t>
    <phoneticPr fontId="1" type="noConversion"/>
  </si>
  <si>
    <t>EMCSEW9203</t>
    <phoneticPr fontId="1" type="noConversion"/>
  </si>
  <si>
    <t xml:space="preserve"> KL63PC6262</t>
    <phoneticPr fontId="1" type="noConversion"/>
  </si>
  <si>
    <t xml:space="preserve"> Cooling Pet Couch</t>
    <phoneticPr fontId="1" type="noConversion"/>
  </si>
  <si>
    <t>EISU8373628</t>
    <phoneticPr fontId="1" type="noConversion"/>
  </si>
  <si>
    <t>EMCSEY0133</t>
    <phoneticPr fontId="1" type="noConversion"/>
  </si>
  <si>
    <t xml:space="preserve"> 43SNBCTCSFQ</t>
    <phoneticPr fontId="1" type="noConversion"/>
  </si>
  <si>
    <t xml:space="preserve"> 100% Polyester Comforter Set</t>
    <phoneticPr fontId="1" type="noConversion"/>
  </si>
  <si>
    <t>TCNU1702368</t>
    <phoneticPr fontId="1" type="noConversion"/>
  </si>
  <si>
    <t>EMCSEW9283</t>
    <phoneticPr fontId="1" type="noConversion"/>
  </si>
  <si>
    <t xml:space="preserve"> 43SNBCTCSKC</t>
    <phoneticPr fontId="1" type="noConversion"/>
  </si>
  <si>
    <t xml:space="preserve"> 100% Polyester Comforter Set</t>
    <phoneticPr fontId="1" type="noConversion"/>
  </si>
  <si>
    <t>EITU1819408</t>
    <phoneticPr fontId="1" type="noConversion"/>
  </si>
  <si>
    <t>EMCSEW8463</t>
    <phoneticPr fontId="1" type="noConversion"/>
  </si>
  <si>
    <t xml:space="preserve"> 43SNBCTCSTT</t>
    <phoneticPr fontId="1" type="noConversion"/>
  </si>
  <si>
    <t xml:space="preserve"> 100% Polyester Comforter Set</t>
    <phoneticPr fontId="1" type="noConversion"/>
  </si>
  <si>
    <t>43SNBCTCSTT</t>
    <phoneticPr fontId="1" type="noConversion"/>
  </si>
  <si>
    <t xml:space="preserve"> 43SNBCTCSFQ</t>
    <phoneticPr fontId="1" type="noConversion"/>
  </si>
  <si>
    <t>100% Polyester Comforter Set</t>
    <phoneticPr fontId="1" type="noConversion"/>
  </si>
  <si>
    <t xml:space="preserve"> 43SNBCTCSKC</t>
    <phoneticPr fontId="1" type="noConversion"/>
  </si>
  <si>
    <t>100% Polyester Comforter Set</t>
    <phoneticPr fontId="1" type="noConversion"/>
  </si>
  <si>
    <t>TRHU8714852</t>
    <phoneticPr fontId="1" type="noConversion"/>
  </si>
  <si>
    <t>EMCSHY0893</t>
    <phoneticPr fontId="1" type="noConversion"/>
  </si>
  <si>
    <t xml:space="preserve"> KL10-3495</t>
    <phoneticPr fontId="1" type="noConversion"/>
  </si>
  <si>
    <t>KL10-3496</t>
    <phoneticPr fontId="1" type="noConversion"/>
  </si>
  <si>
    <t xml:space="preserve"> KL10-3456</t>
    <phoneticPr fontId="1" type="noConversion"/>
  </si>
  <si>
    <t>100% Polyester Printed Comforter Set</t>
    <phoneticPr fontId="1" type="noConversion"/>
  </si>
  <si>
    <t>EGHU9652168</t>
    <phoneticPr fontId="1" type="noConversion"/>
  </si>
  <si>
    <t>EMCSHY3103</t>
    <phoneticPr fontId="1" type="noConversion"/>
  </si>
  <si>
    <t>KL10-3457</t>
    <phoneticPr fontId="1" type="noConversion"/>
  </si>
  <si>
    <t xml:space="preserve"> 100% Polyester Printed Comforter Set</t>
    <phoneticPr fontId="1" type="noConversion"/>
  </si>
  <si>
    <t xml:space="preserve"> KL10-3507</t>
    <phoneticPr fontId="1" type="noConversion"/>
  </si>
  <si>
    <t>100% Polyester Jacquard 6pcs Comforter Set</t>
    <phoneticPr fontId="1" type="noConversion"/>
  </si>
  <si>
    <t xml:space="preserve"> KL10-3508</t>
    <phoneticPr fontId="1" type="noConversion"/>
  </si>
  <si>
    <t xml:space="preserve"> 100% Polyester Jacquard 6pcs Comforter Set</t>
    <phoneticPr fontId="1" type="noConversion"/>
  </si>
  <si>
    <t xml:space="preserve"> KL10-3562</t>
    <phoneticPr fontId="1" type="noConversion"/>
  </si>
  <si>
    <t xml:space="preserve"> KL10-3563</t>
    <phoneticPr fontId="1" type="noConversion"/>
  </si>
  <si>
    <t>EGHU9116587</t>
    <phoneticPr fontId="1" type="noConversion"/>
  </si>
  <si>
    <t>EMCPNQ1433</t>
    <phoneticPr fontId="1" type="noConversion"/>
  </si>
  <si>
    <t>EVER FORWARD 1126-017E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</si>
</sst>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14" xfId="44" applyFont="1" applyFill="1" applyBorder="1" applyAlignment="1">
      <alignment horizontal="left" wrapText="1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0" fontId="26" fillId="24" borderId="16" xfId="44" applyFont="1" applyFill="1" applyBorder="1" applyAlignment="1">
      <alignment horizontal="center" vertical="center"/>
    </xf>
    <xf numFmtId="0" fontId="26" fillId="24" borderId="2" xfId="44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/>
    </xf>
    <xf numFmtId="177" fontId="26" fillId="24" borderId="2" xfId="44" applyNumberFormat="1" applyFont="1" applyFill="1" applyBorder="1" applyAlignment="1">
      <alignment horizontal="center" vertical="center" wrapText="1"/>
    </xf>
    <xf numFmtId="180" fontId="34" fillId="0" borderId="2" xfId="44" applyNumberFormat="1" applyFont="1" applyFill="1" applyBorder="1" applyAlignment="1">
      <alignment horizontal="center" vertical="center"/>
    </xf>
    <xf numFmtId="0" fontId="26" fillId="24" borderId="15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180" fontId="26" fillId="0" borderId="2" xfId="44" applyNumberFormat="1" applyFont="1" applyFill="1" applyBorder="1" applyAlignment="1">
      <alignment horizontal="center"/>
    </xf>
    <xf numFmtId="0" fontId="26" fillId="24" borderId="2" xfId="44" applyFont="1" applyFill="1" applyBorder="1" applyAlignment="1">
      <alignment horizontal="center" vertical="center"/>
    </xf>
    <xf numFmtId="0" fontId="27" fillId="0" borderId="0" xfId="44" applyFont="1" applyFill="1" applyBorder="1"/>
    <xf numFmtId="0" fontId="27" fillId="0" borderId="0" xfId="44" applyFont="1" applyFill="1" applyBorder="1" applyAlignment="1">
      <alignment wrapText="1"/>
    </xf>
    <xf numFmtId="0" fontId="27" fillId="0" borderId="0" xfId="44" applyFont="1" applyFill="1" applyBorder="1" applyAlignment="1">
      <alignment horizontal="right"/>
    </xf>
    <xf numFmtId="49" fontId="27" fillId="0" borderId="0" xfId="44" applyNumberFormat="1" applyFont="1" applyFill="1" applyBorder="1"/>
    <xf numFmtId="176" fontId="27" fillId="0" borderId="0" xfId="44" applyNumberFormat="1" applyFont="1" applyFill="1" applyBorder="1"/>
    <xf numFmtId="179" fontId="27" fillId="0" borderId="0" xfId="44" applyNumberFormat="1" applyFont="1" applyFill="1" applyBorder="1" applyAlignment="1">
      <alignment horizontal="left"/>
    </xf>
    <xf numFmtId="2" fontId="26" fillId="24" borderId="2" xfId="44" applyNumberFormat="1" applyFont="1" applyFill="1" applyBorder="1" applyAlignment="1">
      <alignment horizontal="center" vertical="center" wrapText="1"/>
    </xf>
    <xf numFmtId="0" fontId="26" fillId="0" borderId="2" xfId="44" applyFont="1" applyFill="1" applyBorder="1" applyAlignment="1">
      <alignment horizontal="center"/>
    </xf>
    <xf numFmtId="0" fontId="26" fillId="24" borderId="13" xfId="44" applyFont="1" applyFill="1" applyBorder="1" applyAlignment="1">
      <alignment horizontal="center" vertical="center"/>
    </xf>
    <xf numFmtId="0" fontId="26" fillId="24" borderId="3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/>
    </xf>
    <xf numFmtId="0" fontId="26" fillId="24" borderId="2" xfId="44" applyFont="1" applyFill="1" applyBorder="1" applyAlignment="1">
      <alignment horizontal="center" vertic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34" fillId="0" borderId="2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0" fontId="26" fillId="0" borderId="14" xfId="44" applyFont="1" applyFill="1" applyBorder="1" applyAlignment="1">
      <alignment horizontal="left"/>
    </xf>
    <xf numFmtId="49" fontId="26" fillId="0" borderId="1" xfId="44" applyNumberFormat="1" applyFont="1" applyFill="1" applyBorder="1" applyAlignment="1">
      <alignment horizontal="left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3"/>
  <sheetViews>
    <sheetView tabSelected="1" zoomScaleNormal="100" workbookViewId="0">
      <selection activeCell="J17" sqref="J17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70" t="s">
        <v>4</v>
      </c>
      <c r="B2" s="70"/>
      <c r="C2" s="70"/>
      <c r="D2" s="70"/>
      <c r="E2" s="70"/>
      <c r="F2" s="70"/>
      <c r="G2" s="70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45" customHeight="1">
      <c r="A9" s="6" t="s">
        <v>17</v>
      </c>
      <c r="B9" s="71" t="s">
        <v>38</v>
      </c>
      <c r="C9" s="71"/>
      <c r="D9" s="6"/>
      <c r="E9" s="5"/>
      <c r="F9" s="6"/>
      <c r="G9" s="6"/>
      <c r="H9" s="6"/>
    </row>
    <row r="10" spans="1:9" ht="17.45" customHeight="1">
      <c r="A10" s="6" t="s">
        <v>18</v>
      </c>
      <c r="B10" s="38" t="s">
        <v>39</v>
      </c>
      <c r="C10" s="35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107</v>
      </c>
      <c r="C12" s="7"/>
      <c r="D12" s="6"/>
      <c r="E12" s="6" t="s">
        <v>5</v>
      </c>
      <c r="F12" s="72" t="s">
        <v>34</v>
      </c>
      <c r="G12" s="72"/>
      <c r="H12" s="5"/>
    </row>
    <row r="13" spans="1:9" ht="17.45" customHeight="1">
      <c r="A13" s="6" t="s">
        <v>6</v>
      </c>
      <c r="B13" s="35" t="s">
        <v>30</v>
      </c>
      <c r="C13" s="35"/>
      <c r="D13" s="6"/>
      <c r="E13" s="6" t="s">
        <v>24</v>
      </c>
      <c r="F13" s="28"/>
      <c r="G13" s="30">
        <v>45495</v>
      </c>
      <c r="H13" s="5"/>
    </row>
    <row r="14" spans="1:9" ht="17.45" customHeight="1">
      <c r="A14" s="6" t="s">
        <v>7</v>
      </c>
      <c r="B14" s="35" t="s">
        <v>35</v>
      </c>
      <c r="C14" s="35"/>
      <c r="D14" s="6"/>
      <c r="E14" s="6" t="s">
        <v>25</v>
      </c>
      <c r="F14" s="8"/>
      <c r="G14" s="31">
        <v>45510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65" t="s">
        <v>8</v>
      </c>
      <c r="D16" s="65"/>
      <c r="E16" s="16">
        <f>E98</f>
        <v>9514</v>
      </c>
      <c r="F16" s="16">
        <f>F98</f>
        <v>8014</v>
      </c>
      <c r="G16" s="41">
        <f>G98</f>
        <v>42124.4</v>
      </c>
      <c r="H16" s="41">
        <f>H98</f>
        <v>692.80262200000016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42"/>
      <c r="H17" s="42"/>
      <c r="I17" s="19"/>
    </row>
    <row r="18" spans="1:9" ht="12.6" customHeight="1">
      <c r="A18" s="33"/>
      <c r="B18" s="21"/>
      <c r="C18" s="21"/>
      <c r="D18" s="21"/>
      <c r="E18" s="22"/>
      <c r="F18" s="23"/>
      <c r="G18" s="42"/>
      <c r="H18" s="42"/>
      <c r="I18" s="19"/>
    </row>
    <row r="19" spans="1:9" ht="27" customHeight="1">
      <c r="A19" s="3" t="s">
        <v>9</v>
      </c>
      <c r="B19" s="27" t="s">
        <v>36</v>
      </c>
      <c r="C19" s="34" t="s">
        <v>26</v>
      </c>
      <c r="D19" s="3" t="s">
        <v>37</v>
      </c>
      <c r="E19" s="4"/>
      <c r="F19" s="17" t="s">
        <v>10</v>
      </c>
      <c r="G19" s="43"/>
      <c r="H19" s="43" t="s">
        <v>28</v>
      </c>
      <c r="I19" s="19"/>
    </row>
    <row r="20" spans="1:9" ht="28.15" customHeight="1">
      <c r="A20" s="39" t="s">
        <v>11</v>
      </c>
      <c r="B20" s="39" t="s">
        <v>12</v>
      </c>
      <c r="C20" s="65" t="s">
        <v>20</v>
      </c>
      <c r="D20" s="65"/>
      <c r="E20" s="2" t="s">
        <v>13</v>
      </c>
      <c r="F20" s="18" t="s">
        <v>31</v>
      </c>
      <c r="G20" s="44" t="s">
        <v>15</v>
      </c>
      <c r="H20" s="44" t="s">
        <v>16</v>
      </c>
    </row>
    <row r="21" spans="1:9" s="37" customFormat="1" ht="20.100000000000001" customHeight="1">
      <c r="A21" s="50">
        <v>15174746</v>
      </c>
      <c r="B21" s="45" t="s">
        <v>40</v>
      </c>
      <c r="C21" s="63" t="s">
        <v>41</v>
      </c>
      <c r="D21" s="64"/>
      <c r="E21" s="46">
        <v>287</v>
      </c>
      <c r="F21" s="46">
        <v>287</v>
      </c>
      <c r="G21" s="48">
        <v>1607.2</v>
      </c>
      <c r="H21" s="48">
        <v>22.565087999999999</v>
      </c>
      <c r="I21" s="36"/>
    </row>
    <row r="22" spans="1:9" s="37" customFormat="1" ht="20.100000000000001" customHeight="1">
      <c r="A22" s="50">
        <v>15174746</v>
      </c>
      <c r="B22" s="45" t="s">
        <v>42</v>
      </c>
      <c r="C22" s="63" t="s">
        <v>43</v>
      </c>
      <c r="D22" s="64"/>
      <c r="E22" s="46">
        <v>80</v>
      </c>
      <c r="F22" s="46">
        <v>80</v>
      </c>
      <c r="G22" s="48">
        <v>512</v>
      </c>
      <c r="H22" s="48">
        <v>6.7737600000000002</v>
      </c>
      <c r="I22" s="36"/>
    </row>
    <row r="23" spans="1:9" s="37" customFormat="1" ht="20.100000000000001" customHeight="1">
      <c r="A23" s="50">
        <v>15174746</v>
      </c>
      <c r="B23" s="45" t="s">
        <v>44</v>
      </c>
      <c r="C23" s="63" t="s">
        <v>45</v>
      </c>
      <c r="D23" s="64"/>
      <c r="E23" s="46">
        <v>445</v>
      </c>
      <c r="F23" s="46">
        <v>445</v>
      </c>
      <c r="G23" s="48">
        <v>2492</v>
      </c>
      <c r="H23" s="48">
        <v>34.987679999999997</v>
      </c>
      <c r="I23" s="36"/>
    </row>
    <row r="24" spans="1:9" ht="17.45" customHeight="1">
      <c r="A24" s="32"/>
      <c r="B24" s="39"/>
      <c r="C24" s="67" t="s">
        <v>23</v>
      </c>
      <c r="D24" s="68"/>
      <c r="E24" s="16">
        <f>SUM(E21:E23)</f>
        <v>812</v>
      </c>
      <c r="F24" s="16">
        <f>SUM(F21:F23)</f>
        <v>812</v>
      </c>
      <c r="G24" s="53">
        <f>SUM(G21:G23)</f>
        <v>4611.2</v>
      </c>
      <c r="H24" s="53">
        <f>SUM(H21:H23)</f>
        <v>64.326527999999996</v>
      </c>
      <c r="I24" s="19"/>
    </row>
    <row r="25" spans="1:9" ht="17.45" customHeight="1">
      <c r="A25" s="33"/>
      <c r="B25" s="21"/>
      <c r="C25" s="21"/>
      <c r="D25" s="21"/>
      <c r="E25" s="23"/>
      <c r="F25" s="23"/>
      <c r="G25" s="42"/>
      <c r="H25" s="42"/>
      <c r="I25" s="19"/>
    </row>
    <row r="26" spans="1:9" ht="27" customHeight="1">
      <c r="A26" s="3" t="s">
        <v>9</v>
      </c>
      <c r="B26" s="27" t="s">
        <v>46</v>
      </c>
      <c r="C26" s="34" t="s">
        <v>26</v>
      </c>
      <c r="D26" s="3" t="s">
        <v>47</v>
      </c>
      <c r="E26" s="4"/>
      <c r="F26" s="17" t="s">
        <v>10</v>
      </c>
      <c r="G26" s="43"/>
      <c r="H26" s="43" t="s">
        <v>29</v>
      </c>
      <c r="I26" s="19"/>
    </row>
    <row r="27" spans="1:9" ht="28.15" customHeight="1">
      <c r="A27" s="40" t="s">
        <v>11</v>
      </c>
      <c r="B27" s="40" t="s">
        <v>12</v>
      </c>
      <c r="C27" s="65" t="s">
        <v>20</v>
      </c>
      <c r="D27" s="65"/>
      <c r="E27" s="2" t="s">
        <v>13</v>
      </c>
      <c r="F27" s="18" t="s">
        <v>14</v>
      </c>
      <c r="G27" s="44" t="s">
        <v>15</v>
      </c>
      <c r="H27" s="44" t="s">
        <v>16</v>
      </c>
    </row>
    <row r="28" spans="1:9" s="37" customFormat="1" ht="20.100000000000001" customHeight="1">
      <c r="A28" s="50">
        <v>15174746</v>
      </c>
      <c r="B28" s="45" t="s">
        <v>44</v>
      </c>
      <c r="C28" s="63" t="s">
        <v>45</v>
      </c>
      <c r="D28" s="64"/>
      <c r="E28" s="46">
        <v>245</v>
      </c>
      <c r="F28" s="46">
        <v>245</v>
      </c>
      <c r="G28" s="48">
        <v>1372</v>
      </c>
      <c r="H28" s="48">
        <v>19.262879999999999</v>
      </c>
      <c r="I28" s="36"/>
    </row>
    <row r="29" spans="1:9" s="37" customFormat="1" ht="20.100000000000001" customHeight="1">
      <c r="A29" s="50">
        <v>15174746</v>
      </c>
      <c r="B29" s="45" t="s">
        <v>48</v>
      </c>
      <c r="C29" s="63" t="s">
        <v>49</v>
      </c>
      <c r="D29" s="64"/>
      <c r="E29" s="46">
        <v>268</v>
      </c>
      <c r="F29" s="46">
        <v>268</v>
      </c>
      <c r="G29" s="48">
        <v>1634.8</v>
      </c>
      <c r="H29" s="48">
        <v>22.692095999999999</v>
      </c>
      <c r="I29" s="36"/>
    </row>
    <row r="30" spans="1:9" s="37" customFormat="1" ht="20.100000000000001" customHeight="1">
      <c r="A30" s="50">
        <v>15174746</v>
      </c>
      <c r="B30" s="45" t="s">
        <v>50</v>
      </c>
      <c r="C30" s="63" t="s">
        <v>51</v>
      </c>
      <c r="D30" s="64"/>
      <c r="E30" s="46">
        <v>285</v>
      </c>
      <c r="F30" s="46">
        <v>285</v>
      </c>
      <c r="G30" s="48">
        <v>1596</v>
      </c>
      <c r="H30" s="48">
        <v>22.40784</v>
      </c>
      <c r="I30" s="36"/>
    </row>
    <row r="31" spans="1:9" ht="17.45" customHeight="1">
      <c r="A31" s="32"/>
      <c r="B31" s="40"/>
      <c r="C31" s="67" t="s">
        <v>23</v>
      </c>
      <c r="D31" s="68"/>
      <c r="E31" s="16">
        <f>SUM(E28:E30)</f>
        <v>798</v>
      </c>
      <c r="F31" s="16">
        <f>SUM(F28:F30)</f>
        <v>798</v>
      </c>
      <c r="G31" s="47">
        <f>SUM(G28:G30)</f>
        <v>4602.8</v>
      </c>
      <c r="H31" s="47">
        <f>SUM(H28:H30)</f>
        <v>64.362816000000009</v>
      </c>
      <c r="I31" s="19"/>
    </row>
    <row r="32" spans="1:9" ht="17.45" customHeight="1">
      <c r="A32" s="33"/>
      <c r="B32" s="21"/>
      <c r="C32" s="21"/>
      <c r="D32" s="21"/>
      <c r="E32" s="23"/>
      <c r="F32" s="23"/>
      <c r="G32" s="42"/>
      <c r="H32" s="42"/>
      <c r="I32" s="19"/>
    </row>
    <row r="33" spans="1:9" ht="27" customHeight="1">
      <c r="A33" s="3" t="s">
        <v>9</v>
      </c>
      <c r="B33" s="27" t="s">
        <v>52</v>
      </c>
      <c r="C33" s="34" t="s">
        <v>26</v>
      </c>
      <c r="D33" s="3" t="s">
        <v>53</v>
      </c>
      <c r="E33" s="4"/>
      <c r="F33" s="17" t="s">
        <v>10</v>
      </c>
      <c r="G33" s="43"/>
      <c r="H33" s="43" t="s">
        <v>27</v>
      </c>
      <c r="I33" s="19"/>
    </row>
    <row r="34" spans="1:9" ht="28.15" customHeight="1">
      <c r="A34" s="40" t="s">
        <v>11</v>
      </c>
      <c r="B34" s="40" t="s">
        <v>12</v>
      </c>
      <c r="C34" s="65" t="s">
        <v>20</v>
      </c>
      <c r="D34" s="65"/>
      <c r="E34" s="2" t="s">
        <v>13</v>
      </c>
      <c r="F34" s="18" t="s">
        <v>14</v>
      </c>
      <c r="G34" s="44" t="s">
        <v>15</v>
      </c>
      <c r="H34" s="44" t="s">
        <v>16</v>
      </c>
    </row>
    <row r="35" spans="1:9" s="37" customFormat="1" ht="20.100000000000001" customHeight="1">
      <c r="A35" s="50">
        <v>15174746</v>
      </c>
      <c r="B35" s="45" t="s">
        <v>50</v>
      </c>
      <c r="C35" s="63" t="s">
        <v>51</v>
      </c>
      <c r="D35" s="64"/>
      <c r="E35" s="46">
        <v>216</v>
      </c>
      <c r="F35" s="46">
        <v>216</v>
      </c>
      <c r="G35" s="48">
        <v>1209.5999999999999</v>
      </c>
      <c r="H35" s="48">
        <v>16.982783999999999</v>
      </c>
      <c r="I35" s="36"/>
    </row>
    <row r="36" spans="1:9" s="37" customFormat="1" ht="20.100000000000001" customHeight="1">
      <c r="A36" s="50">
        <v>15174746</v>
      </c>
      <c r="B36" s="45" t="s">
        <v>54</v>
      </c>
      <c r="C36" s="63" t="s">
        <v>45</v>
      </c>
      <c r="D36" s="64"/>
      <c r="E36" s="46">
        <v>206</v>
      </c>
      <c r="F36" s="46">
        <v>206</v>
      </c>
      <c r="G36" s="48">
        <v>1256.5999999999999</v>
      </c>
      <c r="H36" s="48">
        <v>17.442432</v>
      </c>
      <c r="I36" s="36"/>
    </row>
    <row r="37" spans="1:9" s="37" customFormat="1" ht="20.100000000000001" customHeight="1">
      <c r="A37" s="50">
        <v>15174746</v>
      </c>
      <c r="B37" s="45" t="s">
        <v>55</v>
      </c>
      <c r="C37" s="63" t="s">
        <v>56</v>
      </c>
      <c r="D37" s="64"/>
      <c r="E37" s="46">
        <v>380</v>
      </c>
      <c r="F37" s="46">
        <v>380</v>
      </c>
      <c r="G37" s="48">
        <v>2128</v>
      </c>
      <c r="H37" s="48">
        <v>29.877120000000001</v>
      </c>
      <c r="I37" s="36"/>
    </row>
    <row r="38" spans="1:9" ht="17.45" customHeight="1">
      <c r="A38" s="32"/>
      <c r="B38" s="40"/>
      <c r="C38" s="67" t="s">
        <v>23</v>
      </c>
      <c r="D38" s="68"/>
      <c r="E38" s="16">
        <f>SUM(E35:E37)</f>
        <v>802</v>
      </c>
      <c r="F38" s="16">
        <f>SUM(F35:F37)</f>
        <v>802</v>
      </c>
      <c r="G38" s="53">
        <f>SUM(G35:G37)</f>
        <v>4594.2</v>
      </c>
      <c r="H38" s="53">
        <f>SUM(H35:H37)</f>
        <v>64.302335999999997</v>
      </c>
      <c r="I38" s="19"/>
    </row>
    <row r="39" spans="1:9" ht="17.45" customHeight="1">
      <c r="A39" s="33"/>
      <c r="B39" s="21"/>
      <c r="C39" s="21"/>
      <c r="D39" s="21"/>
      <c r="E39" s="23"/>
      <c r="F39" s="23"/>
      <c r="G39" s="42"/>
      <c r="H39" s="42"/>
      <c r="I39" s="19"/>
    </row>
    <row r="40" spans="1:9" ht="27" customHeight="1">
      <c r="A40" s="3" t="s">
        <v>9</v>
      </c>
      <c r="B40" s="27" t="s">
        <v>57</v>
      </c>
      <c r="C40" s="34" t="s">
        <v>26</v>
      </c>
      <c r="D40" s="3" t="s">
        <v>58</v>
      </c>
      <c r="E40" s="4"/>
      <c r="F40" s="17" t="s">
        <v>10</v>
      </c>
      <c r="G40" s="43"/>
      <c r="H40" s="43" t="s">
        <v>28</v>
      </c>
      <c r="I40" s="19"/>
    </row>
    <row r="41" spans="1:9" ht="28.15" customHeight="1">
      <c r="A41" s="51" t="s">
        <v>11</v>
      </c>
      <c r="B41" s="51" t="s">
        <v>12</v>
      </c>
      <c r="C41" s="65" t="s">
        <v>20</v>
      </c>
      <c r="D41" s="65"/>
      <c r="E41" s="2" t="s">
        <v>13</v>
      </c>
      <c r="F41" s="18" t="s">
        <v>31</v>
      </c>
      <c r="G41" s="44" t="s">
        <v>15</v>
      </c>
      <c r="H41" s="44" t="s">
        <v>16</v>
      </c>
    </row>
    <row r="42" spans="1:9" s="37" customFormat="1" ht="20.100000000000001" customHeight="1">
      <c r="A42" s="50">
        <v>15174746</v>
      </c>
      <c r="B42" s="45" t="s">
        <v>55</v>
      </c>
      <c r="C42" s="63" t="s">
        <v>56</v>
      </c>
      <c r="D42" s="64"/>
      <c r="E42" s="46">
        <v>147</v>
      </c>
      <c r="F42" s="46">
        <v>147</v>
      </c>
      <c r="G42" s="48">
        <v>823.2</v>
      </c>
      <c r="H42" s="48">
        <v>11.557727999999999</v>
      </c>
      <c r="I42" s="36"/>
    </row>
    <row r="43" spans="1:9" s="37" customFormat="1" ht="20.100000000000001" customHeight="1">
      <c r="A43" s="50">
        <v>15174746</v>
      </c>
      <c r="B43" s="45" t="s">
        <v>59</v>
      </c>
      <c r="C43" s="63" t="s">
        <v>60</v>
      </c>
      <c r="D43" s="64"/>
      <c r="E43" s="46">
        <v>190</v>
      </c>
      <c r="F43" s="46">
        <v>190</v>
      </c>
      <c r="G43" s="48">
        <v>1159</v>
      </c>
      <c r="H43" s="48">
        <v>16.087679999999999</v>
      </c>
      <c r="I43" s="36"/>
    </row>
    <row r="44" spans="1:9" s="37" customFormat="1" ht="20.100000000000001" customHeight="1">
      <c r="A44" s="50">
        <v>15228356</v>
      </c>
      <c r="B44" s="45" t="s">
        <v>61</v>
      </c>
      <c r="C44" s="63" t="s">
        <v>62</v>
      </c>
      <c r="D44" s="64"/>
      <c r="E44" s="46">
        <v>348</v>
      </c>
      <c r="F44" s="46">
        <v>58</v>
      </c>
      <c r="G44" s="48">
        <v>372.36</v>
      </c>
      <c r="H44" s="48">
        <v>6.3944999999999999</v>
      </c>
      <c r="I44" s="36"/>
    </row>
    <row r="45" spans="1:9" s="37" customFormat="1" ht="20.100000000000001" customHeight="1">
      <c r="A45" s="50">
        <v>15228356</v>
      </c>
      <c r="B45" s="45" t="s">
        <v>63</v>
      </c>
      <c r="C45" s="63" t="s">
        <v>62</v>
      </c>
      <c r="D45" s="64"/>
      <c r="E45" s="46">
        <v>378</v>
      </c>
      <c r="F45" s="46">
        <v>63</v>
      </c>
      <c r="G45" s="48">
        <v>532.35</v>
      </c>
      <c r="H45" s="48">
        <v>9.8658000000000001</v>
      </c>
      <c r="I45" s="36"/>
    </row>
    <row r="46" spans="1:9" s="37" customFormat="1" ht="20.100000000000001" customHeight="1">
      <c r="A46" s="50">
        <v>15228356</v>
      </c>
      <c r="B46" s="45" t="s">
        <v>64</v>
      </c>
      <c r="C46" s="63" t="s">
        <v>65</v>
      </c>
      <c r="D46" s="64"/>
      <c r="E46" s="46">
        <v>378</v>
      </c>
      <c r="F46" s="46">
        <v>63</v>
      </c>
      <c r="G46" s="48">
        <v>763.56</v>
      </c>
      <c r="H46" s="48">
        <v>14.388192</v>
      </c>
      <c r="I46" s="36"/>
    </row>
    <row r="47" spans="1:9" s="37" customFormat="1" ht="20.100000000000001" customHeight="1">
      <c r="A47" s="50">
        <v>15228356</v>
      </c>
      <c r="B47" s="45" t="s">
        <v>66</v>
      </c>
      <c r="C47" s="63" t="s">
        <v>67</v>
      </c>
      <c r="D47" s="64"/>
      <c r="E47" s="46">
        <v>120</v>
      </c>
      <c r="F47" s="46">
        <v>20</v>
      </c>
      <c r="G47" s="48">
        <v>267.39999999999998</v>
      </c>
      <c r="H47" s="48">
        <v>5.49</v>
      </c>
      <c r="I47" s="36"/>
    </row>
    <row r="48" spans="1:9" ht="17.45" customHeight="1">
      <c r="A48" s="32"/>
      <c r="B48" s="51"/>
      <c r="C48" s="67" t="s">
        <v>23</v>
      </c>
      <c r="D48" s="68"/>
      <c r="E48" s="16">
        <f>SUM(E42:E47)</f>
        <v>1561</v>
      </c>
      <c r="F48" s="16">
        <f>SUM(F42:F47)</f>
        <v>541</v>
      </c>
      <c r="G48" s="53">
        <f>SUM(G42:G47)</f>
        <v>3917.87</v>
      </c>
      <c r="H48" s="53">
        <f>SUM(H42:H47)</f>
        <v>63.783899999999996</v>
      </c>
      <c r="I48" s="19"/>
    </row>
    <row r="49" spans="1:9" ht="17.45" customHeight="1">
      <c r="A49" s="33"/>
      <c r="B49" s="21"/>
      <c r="C49" s="21"/>
      <c r="D49" s="21"/>
      <c r="E49" s="23"/>
      <c r="F49" s="23"/>
      <c r="G49" s="42"/>
      <c r="H49" s="42"/>
      <c r="I49" s="19"/>
    </row>
    <row r="50" spans="1:9" ht="27" customHeight="1">
      <c r="A50" s="3" t="s">
        <v>9</v>
      </c>
      <c r="B50" s="27" t="s">
        <v>68</v>
      </c>
      <c r="C50" s="34" t="s">
        <v>26</v>
      </c>
      <c r="D50" s="3" t="s">
        <v>69</v>
      </c>
      <c r="E50" s="4"/>
      <c r="F50" s="17" t="s">
        <v>10</v>
      </c>
      <c r="G50" s="43"/>
      <c r="H50" s="43" t="s">
        <v>28</v>
      </c>
      <c r="I50" s="19"/>
    </row>
    <row r="51" spans="1:9" ht="28.15" customHeight="1">
      <c r="A51" s="51" t="s">
        <v>11</v>
      </c>
      <c r="B51" s="51" t="s">
        <v>12</v>
      </c>
      <c r="C51" s="65" t="s">
        <v>20</v>
      </c>
      <c r="D51" s="65"/>
      <c r="E51" s="2" t="s">
        <v>13</v>
      </c>
      <c r="F51" s="18" t="s">
        <v>31</v>
      </c>
      <c r="G51" s="44" t="s">
        <v>15</v>
      </c>
      <c r="H51" s="44" t="s">
        <v>16</v>
      </c>
    </row>
    <row r="52" spans="1:9" s="37" customFormat="1" ht="20.100000000000001" customHeight="1">
      <c r="A52" s="50">
        <v>15228356</v>
      </c>
      <c r="B52" s="45" t="s">
        <v>66</v>
      </c>
      <c r="C52" s="63" t="s">
        <v>67</v>
      </c>
      <c r="D52" s="64"/>
      <c r="E52" s="46">
        <v>228</v>
      </c>
      <c r="F52" s="46">
        <v>38</v>
      </c>
      <c r="G52" s="48">
        <v>508.06</v>
      </c>
      <c r="H52" s="48">
        <v>10.430999999999999</v>
      </c>
      <c r="I52" s="36"/>
    </row>
    <row r="53" spans="1:9" s="37" customFormat="1" ht="20.100000000000001" customHeight="1">
      <c r="A53" s="50">
        <v>15228356</v>
      </c>
      <c r="B53" s="45" t="s">
        <v>70</v>
      </c>
      <c r="C53" s="63" t="s">
        <v>71</v>
      </c>
      <c r="D53" s="64"/>
      <c r="E53" s="46">
        <v>580</v>
      </c>
      <c r="F53" s="46">
        <v>290</v>
      </c>
      <c r="G53" s="48">
        <v>1943</v>
      </c>
      <c r="H53" s="48">
        <v>53.175849999999997</v>
      </c>
      <c r="I53" s="36"/>
    </row>
    <row r="54" spans="1:9" ht="17.45" customHeight="1">
      <c r="A54" s="32"/>
      <c r="B54" s="51"/>
      <c r="C54" s="67" t="s">
        <v>23</v>
      </c>
      <c r="D54" s="68"/>
      <c r="E54" s="16">
        <f>SUM(E52:E53)</f>
        <v>808</v>
      </c>
      <c r="F54" s="16">
        <f>SUM(F52:F53)</f>
        <v>328</v>
      </c>
      <c r="G54" s="47">
        <f>SUM(G52:G53)</f>
        <v>2451.06</v>
      </c>
      <c r="H54" s="47">
        <f>SUM(H52:H53)</f>
        <v>63.606849999999994</v>
      </c>
      <c r="I54" s="19"/>
    </row>
    <row r="55" spans="1:9" ht="17.45" customHeight="1">
      <c r="A55" s="33"/>
      <c r="B55" s="21"/>
      <c r="C55" s="21"/>
      <c r="D55" s="21"/>
      <c r="E55" s="23"/>
      <c r="F55" s="23"/>
      <c r="G55" s="42"/>
      <c r="H55" s="42"/>
      <c r="I55" s="19"/>
    </row>
    <row r="56" spans="1:9" ht="27" customHeight="1">
      <c r="A56" s="3" t="s">
        <v>9</v>
      </c>
      <c r="B56" s="27" t="s">
        <v>72</v>
      </c>
      <c r="C56" s="34" t="s">
        <v>26</v>
      </c>
      <c r="D56" s="3" t="s">
        <v>73</v>
      </c>
      <c r="E56" s="4"/>
      <c r="F56" s="17" t="s">
        <v>10</v>
      </c>
      <c r="G56" s="43"/>
      <c r="H56" s="43" t="s">
        <v>28</v>
      </c>
      <c r="I56" s="19"/>
    </row>
    <row r="57" spans="1:9" ht="28.15" customHeight="1">
      <c r="A57" s="51" t="s">
        <v>11</v>
      </c>
      <c r="B57" s="51" t="s">
        <v>12</v>
      </c>
      <c r="C57" s="65" t="s">
        <v>20</v>
      </c>
      <c r="D57" s="65"/>
      <c r="E57" s="2" t="s">
        <v>13</v>
      </c>
      <c r="F57" s="18" t="s">
        <v>31</v>
      </c>
      <c r="G57" s="44" t="s">
        <v>15</v>
      </c>
      <c r="H57" s="44" t="s">
        <v>16</v>
      </c>
    </row>
    <row r="58" spans="1:9" s="37" customFormat="1" ht="20.100000000000001" customHeight="1">
      <c r="A58" s="50">
        <v>15149045</v>
      </c>
      <c r="B58" s="45" t="s">
        <v>74</v>
      </c>
      <c r="C58" s="63" t="s">
        <v>75</v>
      </c>
      <c r="D58" s="64"/>
      <c r="E58" s="46">
        <v>840</v>
      </c>
      <c r="F58" s="46">
        <v>840</v>
      </c>
      <c r="G58" s="48">
        <v>3192</v>
      </c>
      <c r="H58" s="48">
        <v>62.85</v>
      </c>
      <c r="I58" s="36"/>
    </row>
    <row r="59" spans="1:9" ht="17.45" customHeight="1">
      <c r="A59" s="32"/>
      <c r="B59" s="51"/>
      <c r="C59" s="67" t="s">
        <v>23</v>
      </c>
      <c r="D59" s="68"/>
      <c r="E59" s="16">
        <f>SUM(E58:E58)</f>
        <v>840</v>
      </c>
      <c r="F59" s="16">
        <f>SUM(F58:F58)</f>
        <v>840</v>
      </c>
      <c r="G59" s="47">
        <f>SUM(G58:G58)</f>
        <v>3192</v>
      </c>
      <c r="H59" s="47">
        <f>SUM(H58:H58)</f>
        <v>62.85</v>
      </c>
      <c r="I59" s="19"/>
    </row>
    <row r="60" spans="1:9" ht="17.45" customHeight="1">
      <c r="A60" s="33"/>
      <c r="B60" s="21"/>
      <c r="C60" s="21"/>
      <c r="D60" s="21"/>
      <c r="E60" s="23"/>
      <c r="F60" s="23"/>
      <c r="G60" s="42"/>
      <c r="H60" s="42"/>
      <c r="I60" s="19"/>
    </row>
    <row r="61" spans="1:9" ht="27" customHeight="1">
      <c r="A61" s="3" t="s">
        <v>9</v>
      </c>
      <c r="B61" s="27" t="s">
        <v>76</v>
      </c>
      <c r="C61" s="34" t="s">
        <v>26</v>
      </c>
      <c r="D61" s="3" t="s">
        <v>77</v>
      </c>
      <c r="E61" s="4"/>
      <c r="F61" s="17" t="s">
        <v>10</v>
      </c>
      <c r="G61" s="43"/>
      <c r="H61" s="43" t="s">
        <v>28</v>
      </c>
      <c r="I61" s="19"/>
    </row>
    <row r="62" spans="1:9" ht="28.15" customHeight="1">
      <c r="A62" s="51" t="s">
        <v>11</v>
      </c>
      <c r="B62" s="51" t="s">
        <v>12</v>
      </c>
      <c r="C62" s="65" t="s">
        <v>20</v>
      </c>
      <c r="D62" s="65"/>
      <c r="E62" s="2" t="s">
        <v>13</v>
      </c>
      <c r="F62" s="18" t="s">
        <v>31</v>
      </c>
      <c r="G62" s="44" t="s">
        <v>15</v>
      </c>
      <c r="H62" s="44" t="s">
        <v>16</v>
      </c>
    </row>
    <row r="63" spans="1:9" s="37" customFormat="1" ht="20.100000000000001" customHeight="1">
      <c r="A63" s="50">
        <v>15149045</v>
      </c>
      <c r="B63" s="45" t="s">
        <v>78</v>
      </c>
      <c r="C63" s="63" t="s">
        <v>79</v>
      </c>
      <c r="D63" s="64"/>
      <c r="E63" s="46">
        <v>780</v>
      </c>
      <c r="F63" s="46">
        <v>780</v>
      </c>
      <c r="G63" s="48">
        <v>3510</v>
      </c>
      <c r="H63" s="48">
        <v>63.39</v>
      </c>
      <c r="I63" s="36"/>
    </row>
    <row r="64" spans="1:9" ht="17.45" customHeight="1">
      <c r="A64" s="32"/>
      <c r="B64" s="51"/>
      <c r="C64" s="67" t="s">
        <v>32</v>
      </c>
      <c r="D64" s="68"/>
      <c r="E64" s="16">
        <f>SUM(E63:E63)</f>
        <v>780</v>
      </c>
      <c r="F64" s="16">
        <f>SUM(F63:F63)</f>
        <v>780</v>
      </c>
      <c r="G64" s="47">
        <f>SUM(G63:G63)</f>
        <v>3510</v>
      </c>
      <c r="H64" s="47">
        <f>SUM(H63:H63)</f>
        <v>63.39</v>
      </c>
      <c r="I64" s="19"/>
    </row>
    <row r="65" spans="1:9" ht="17.45" customHeight="1">
      <c r="A65" s="33"/>
      <c r="B65" s="21"/>
      <c r="C65" s="21"/>
      <c r="D65" s="21"/>
      <c r="E65" s="23"/>
      <c r="F65" s="23"/>
      <c r="G65" s="42"/>
      <c r="H65" s="42"/>
      <c r="I65" s="19"/>
    </row>
    <row r="66" spans="1:9" ht="27" customHeight="1">
      <c r="A66" s="3" t="s">
        <v>9</v>
      </c>
      <c r="B66" s="27" t="s">
        <v>80</v>
      </c>
      <c r="C66" s="34" t="s">
        <v>26</v>
      </c>
      <c r="D66" s="3" t="s">
        <v>81</v>
      </c>
      <c r="E66" s="4"/>
      <c r="F66" s="17" t="s">
        <v>10</v>
      </c>
      <c r="G66" s="43"/>
      <c r="H66" s="43" t="s">
        <v>28</v>
      </c>
      <c r="I66" s="19"/>
    </row>
    <row r="67" spans="1:9" ht="28.15" customHeight="1">
      <c r="A67" s="51" t="s">
        <v>11</v>
      </c>
      <c r="B67" s="51" t="s">
        <v>12</v>
      </c>
      <c r="C67" s="65" t="s">
        <v>20</v>
      </c>
      <c r="D67" s="65"/>
      <c r="E67" s="2" t="s">
        <v>13</v>
      </c>
      <c r="F67" s="18" t="s">
        <v>31</v>
      </c>
      <c r="G67" s="44" t="s">
        <v>15</v>
      </c>
      <c r="H67" s="44" t="s">
        <v>16</v>
      </c>
    </row>
    <row r="68" spans="1:9" s="37" customFormat="1" ht="20.100000000000001" customHeight="1">
      <c r="A68" s="50">
        <v>15149045</v>
      </c>
      <c r="B68" s="45" t="s">
        <v>82</v>
      </c>
      <c r="C68" s="63" t="s">
        <v>83</v>
      </c>
      <c r="D68" s="64"/>
      <c r="E68" s="46">
        <v>108</v>
      </c>
      <c r="F68" s="46">
        <v>108</v>
      </c>
      <c r="G68" s="48">
        <v>334.8</v>
      </c>
      <c r="H68" s="48">
        <v>7.2446400000000004</v>
      </c>
      <c r="I68" s="36"/>
    </row>
    <row r="69" spans="1:9" s="37" customFormat="1" ht="20.100000000000001" customHeight="1">
      <c r="A69" s="50">
        <v>15149045</v>
      </c>
      <c r="B69" s="45" t="s">
        <v>74</v>
      </c>
      <c r="C69" s="63" t="s">
        <v>75</v>
      </c>
      <c r="D69" s="64"/>
      <c r="E69" s="46">
        <v>478</v>
      </c>
      <c r="F69" s="46">
        <v>478</v>
      </c>
      <c r="G69" s="48">
        <v>1816.4</v>
      </c>
      <c r="H69" s="48">
        <v>35.763959999999997</v>
      </c>
      <c r="I69" s="36"/>
    </row>
    <row r="70" spans="1:9" s="37" customFormat="1" ht="20.100000000000001" customHeight="1">
      <c r="A70" s="50">
        <v>15149045</v>
      </c>
      <c r="B70" s="45" t="s">
        <v>78</v>
      </c>
      <c r="C70" s="63" t="s">
        <v>79</v>
      </c>
      <c r="D70" s="64"/>
      <c r="E70" s="46">
        <v>238</v>
      </c>
      <c r="F70" s="46">
        <v>238</v>
      </c>
      <c r="G70" s="48">
        <v>1071</v>
      </c>
      <c r="H70" s="48">
        <v>19.34226</v>
      </c>
      <c r="I70" s="36"/>
    </row>
    <row r="71" spans="1:9" s="37" customFormat="1" ht="20.100000000000001" customHeight="1">
      <c r="A71" s="54">
        <v>15149041</v>
      </c>
      <c r="B71" s="54" t="s">
        <v>84</v>
      </c>
      <c r="C71" s="63" t="s">
        <v>83</v>
      </c>
      <c r="D71" s="64"/>
      <c r="E71" s="46">
        <v>2</v>
      </c>
      <c r="F71" s="46">
        <v>2</v>
      </c>
      <c r="G71" s="48">
        <v>6.2</v>
      </c>
      <c r="H71" s="48">
        <v>0.13416</v>
      </c>
      <c r="I71" s="36"/>
    </row>
    <row r="72" spans="1:9" s="37" customFormat="1" ht="20.100000000000001" customHeight="1">
      <c r="A72" s="54">
        <v>15149041</v>
      </c>
      <c r="B72" s="54" t="s">
        <v>85</v>
      </c>
      <c r="C72" s="63" t="s">
        <v>86</v>
      </c>
      <c r="D72" s="64"/>
      <c r="E72" s="46">
        <v>2</v>
      </c>
      <c r="F72" s="46">
        <v>2</v>
      </c>
      <c r="G72" s="48">
        <v>7.6</v>
      </c>
      <c r="H72" s="48">
        <v>0.14964</v>
      </c>
      <c r="I72" s="36"/>
    </row>
    <row r="73" spans="1:9" s="37" customFormat="1" ht="20.100000000000001" customHeight="1">
      <c r="A73" s="54">
        <v>15149041</v>
      </c>
      <c r="B73" s="54" t="s">
        <v>87</v>
      </c>
      <c r="C73" s="63" t="s">
        <v>88</v>
      </c>
      <c r="D73" s="64"/>
      <c r="E73" s="46">
        <v>2</v>
      </c>
      <c r="F73" s="46">
        <v>2</v>
      </c>
      <c r="G73" s="48">
        <v>9</v>
      </c>
      <c r="H73" s="48">
        <v>0.16253999999999999</v>
      </c>
      <c r="I73" s="36"/>
    </row>
    <row r="74" spans="1:9" s="37" customFormat="1" ht="16.5" customHeight="1">
      <c r="A74" s="54"/>
      <c r="B74" s="54"/>
      <c r="C74" s="63" t="s">
        <v>33</v>
      </c>
      <c r="D74" s="64"/>
      <c r="E74" s="46">
        <f>SUM(E68:E73)</f>
        <v>830</v>
      </c>
      <c r="F74" s="46">
        <f>SUM(F68:F73)</f>
        <v>830</v>
      </c>
      <c r="G74" s="61">
        <f>SUM(G68:G73)</f>
        <v>3245</v>
      </c>
      <c r="H74" s="61">
        <f>SUM(H68:H73)</f>
        <v>62.797199999999997</v>
      </c>
      <c r="I74" s="36"/>
    </row>
    <row r="75" spans="1:9" ht="27" customHeight="1">
      <c r="A75" s="55" t="s">
        <v>9</v>
      </c>
      <c r="B75" s="56" t="s">
        <v>89</v>
      </c>
      <c r="C75" s="57" t="s">
        <v>26</v>
      </c>
      <c r="D75" s="55" t="s">
        <v>90</v>
      </c>
      <c r="E75" s="58"/>
      <c r="F75" s="59" t="s">
        <v>10</v>
      </c>
      <c r="G75" s="60"/>
      <c r="H75" s="60" t="s">
        <v>28</v>
      </c>
      <c r="I75" s="19"/>
    </row>
    <row r="76" spans="1:9" ht="28.15" customHeight="1">
      <c r="A76" s="62" t="s">
        <v>11</v>
      </c>
      <c r="B76" s="62" t="s">
        <v>12</v>
      </c>
      <c r="C76" s="65" t="s">
        <v>20</v>
      </c>
      <c r="D76" s="65"/>
      <c r="E76" s="2" t="s">
        <v>13</v>
      </c>
      <c r="F76" s="18" t="s">
        <v>31</v>
      </c>
      <c r="G76" s="44" t="s">
        <v>15</v>
      </c>
      <c r="H76" s="44" t="s">
        <v>16</v>
      </c>
    </row>
    <row r="77" spans="1:9" s="37" customFormat="1" ht="20.100000000000001" customHeight="1">
      <c r="A77" s="54">
        <v>15174746</v>
      </c>
      <c r="B77" s="54" t="s">
        <v>91</v>
      </c>
      <c r="C77" s="66" t="s">
        <v>45</v>
      </c>
      <c r="D77" s="66"/>
      <c r="E77" s="46">
        <v>575</v>
      </c>
      <c r="F77" s="46">
        <v>575</v>
      </c>
      <c r="G77" s="48">
        <v>2875</v>
      </c>
      <c r="H77" s="48">
        <v>45.208799999999997</v>
      </c>
      <c r="I77" s="36"/>
    </row>
    <row r="78" spans="1:9" s="37" customFormat="1" ht="20.100000000000001" customHeight="1">
      <c r="A78" s="54">
        <v>15174746</v>
      </c>
      <c r="B78" s="54" t="s">
        <v>92</v>
      </c>
      <c r="C78" s="63" t="s">
        <v>49</v>
      </c>
      <c r="D78" s="64"/>
      <c r="E78" s="46">
        <v>173</v>
      </c>
      <c r="F78" s="46">
        <v>173</v>
      </c>
      <c r="G78" s="48">
        <v>968.8</v>
      </c>
      <c r="H78" s="48">
        <v>14.648256</v>
      </c>
      <c r="I78" s="36"/>
    </row>
    <row r="79" spans="1:9" s="37" customFormat="1" ht="20.100000000000001" customHeight="1">
      <c r="A79" s="54">
        <v>15174746</v>
      </c>
      <c r="B79" s="54" t="s">
        <v>93</v>
      </c>
      <c r="C79" s="66" t="s">
        <v>94</v>
      </c>
      <c r="D79" s="66"/>
      <c r="E79" s="46">
        <v>55</v>
      </c>
      <c r="F79" s="46">
        <v>55</v>
      </c>
      <c r="G79" s="48">
        <v>275</v>
      </c>
      <c r="H79" s="48">
        <v>4.3243200000000002</v>
      </c>
      <c r="I79" s="36"/>
    </row>
    <row r="80" spans="1:9" ht="17.45" customHeight="1">
      <c r="A80" s="32"/>
      <c r="B80" s="52"/>
      <c r="C80" s="67" t="s">
        <v>23</v>
      </c>
      <c r="D80" s="68"/>
      <c r="E80" s="16">
        <f>SUM(E77:E79)</f>
        <v>803</v>
      </c>
      <c r="F80" s="16">
        <f>SUM(F77:F79)</f>
        <v>803</v>
      </c>
      <c r="G80" s="47">
        <f>SUM(G77:G79)</f>
        <v>4118.8</v>
      </c>
      <c r="H80" s="47">
        <f>SUM(H77:H79)</f>
        <v>64.181376</v>
      </c>
      <c r="I80" s="19"/>
    </row>
    <row r="81" spans="1:9" ht="17.45" customHeight="1">
      <c r="A81" s="33"/>
      <c r="B81" s="21"/>
      <c r="C81" s="21"/>
      <c r="D81" s="21"/>
      <c r="E81" s="23"/>
      <c r="F81" s="23"/>
      <c r="G81" s="42"/>
      <c r="H81" s="42"/>
      <c r="I81" s="19"/>
    </row>
    <row r="82" spans="1:9" ht="27" customHeight="1">
      <c r="A82" s="3" t="s">
        <v>9</v>
      </c>
      <c r="B82" s="27" t="s">
        <v>95</v>
      </c>
      <c r="C82" s="34" t="s">
        <v>26</v>
      </c>
      <c r="D82" s="3" t="s">
        <v>96</v>
      </c>
      <c r="E82" s="4"/>
      <c r="F82" s="17" t="s">
        <v>10</v>
      </c>
      <c r="G82" s="43"/>
      <c r="H82" s="43" t="s">
        <v>28</v>
      </c>
      <c r="I82" s="19"/>
    </row>
    <row r="83" spans="1:9" ht="28.15" customHeight="1">
      <c r="A83" s="62" t="s">
        <v>11</v>
      </c>
      <c r="B83" s="62" t="s">
        <v>12</v>
      </c>
      <c r="C83" s="65" t="s">
        <v>20</v>
      </c>
      <c r="D83" s="65"/>
      <c r="E83" s="2" t="s">
        <v>13</v>
      </c>
      <c r="F83" s="18" t="s">
        <v>31</v>
      </c>
      <c r="G83" s="44" t="s">
        <v>15</v>
      </c>
      <c r="H83" s="44" t="s">
        <v>16</v>
      </c>
    </row>
    <row r="84" spans="1:9" s="37" customFormat="1" ht="20.100000000000001" customHeight="1">
      <c r="A84" s="54">
        <v>15174746</v>
      </c>
      <c r="B84" s="54" t="s">
        <v>93</v>
      </c>
      <c r="C84" s="66" t="s">
        <v>94</v>
      </c>
      <c r="D84" s="66"/>
      <c r="E84" s="46">
        <v>270</v>
      </c>
      <c r="F84" s="46">
        <v>270</v>
      </c>
      <c r="G84" s="48">
        <v>1350</v>
      </c>
      <c r="H84" s="48">
        <v>21.228480000000001</v>
      </c>
      <c r="I84" s="36"/>
    </row>
    <row r="85" spans="1:9" s="37" customFormat="1" ht="20.100000000000001" customHeight="1">
      <c r="A85" s="54">
        <v>15174746</v>
      </c>
      <c r="B85" s="45" t="s">
        <v>97</v>
      </c>
      <c r="C85" s="63" t="s">
        <v>98</v>
      </c>
      <c r="D85" s="64"/>
      <c r="E85" s="46">
        <v>200</v>
      </c>
      <c r="F85" s="46">
        <v>200</v>
      </c>
      <c r="G85" s="48">
        <v>1120</v>
      </c>
      <c r="H85" s="48">
        <v>16.9344</v>
      </c>
      <c r="I85" s="36"/>
    </row>
    <row r="86" spans="1:9" s="37" customFormat="1" ht="20.100000000000001" customHeight="1">
      <c r="A86" s="50">
        <v>15174746</v>
      </c>
      <c r="B86" s="45" t="s">
        <v>99</v>
      </c>
      <c r="C86" s="63" t="s">
        <v>100</v>
      </c>
      <c r="D86" s="64"/>
      <c r="E86" s="46">
        <v>299</v>
      </c>
      <c r="F86" s="46">
        <v>299</v>
      </c>
      <c r="G86" s="48">
        <v>1674.3999999999999</v>
      </c>
      <c r="H86" s="48">
        <v>23.508576000000001</v>
      </c>
      <c r="I86" s="36"/>
    </row>
    <row r="87" spans="1:9" s="37" customFormat="1" ht="20.100000000000001" customHeight="1">
      <c r="A87" s="54">
        <v>15174746</v>
      </c>
      <c r="B87" s="54" t="s">
        <v>101</v>
      </c>
      <c r="C87" s="63" t="s">
        <v>102</v>
      </c>
      <c r="D87" s="64"/>
      <c r="E87" s="46">
        <v>30</v>
      </c>
      <c r="F87" s="46">
        <v>30</v>
      </c>
      <c r="G87" s="48">
        <v>183</v>
      </c>
      <c r="H87" s="48">
        <v>2.5401599999999998</v>
      </c>
      <c r="I87" s="36"/>
    </row>
    <row r="88" spans="1:9" s="37" customFormat="1" ht="16.5" customHeight="1">
      <c r="A88" s="54"/>
      <c r="B88" s="54"/>
      <c r="C88" s="63" t="s">
        <v>32</v>
      </c>
      <c r="D88" s="64"/>
      <c r="E88" s="46">
        <f>SUM(E84:E87)</f>
        <v>799</v>
      </c>
      <c r="F88" s="46">
        <f>SUM(F84:F87)</f>
        <v>799</v>
      </c>
      <c r="G88" s="61">
        <f>SUM(G84:G87)</f>
        <v>4327.3999999999996</v>
      </c>
      <c r="H88" s="61">
        <f>SUM(H84:H87)</f>
        <v>64.211616000000006</v>
      </c>
      <c r="I88" s="36"/>
    </row>
    <row r="89" spans="1:9" ht="17.45" customHeight="1">
      <c r="A89" s="33"/>
      <c r="B89" s="21"/>
      <c r="C89" s="21"/>
      <c r="D89" s="21"/>
      <c r="E89" s="23"/>
      <c r="F89" s="23"/>
      <c r="G89" s="42"/>
      <c r="H89" s="42"/>
      <c r="I89" s="19"/>
    </row>
    <row r="90" spans="1:9" ht="27" customHeight="1">
      <c r="A90" s="3" t="s">
        <v>9</v>
      </c>
      <c r="B90" s="27" t="s">
        <v>105</v>
      </c>
      <c r="C90" s="34" t="s">
        <v>26</v>
      </c>
      <c r="D90" s="3" t="s">
        <v>106</v>
      </c>
      <c r="E90" s="4"/>
      <c r="F90" s="17" t="s">
        <v>10</v>
      </c>
      <c r="G90" s="43"/>
      <c r="H90" s="43" t="s">
        <v>28</v>
      </c>
      <c r="I90" s="19"/>
    </row>
    <row r="91" spans="1:9" ht="28.15" customHeight="1">
      <c r="A91" s="62" t="s">
        <v>11</v>
      </c>
      <c r="B91" s="62" t="s">
        <v>12</v>
      </c>
      <c r="C91" s="65" t="s">
        <v>20</v>
      </c>
      <c r="D91" s="65"/>
      <c r="E91" s="2" t="s">
        <v>13</v>
      </c>
      <c r="F91" s="18" t="s">
        <v>31</v>
      </c>
      <c r="G91" s="44" t="s">
        <v>15</v>
      </c>
      <c r="H91" s="44" t="s">
        <v>16</v>
      </c>
    </row>
    <row r="92" spans="1:9" s="37" customFormat="1" ht="20.100000000000001" customHeight="1">
      <c r="A92" s="54">
        <v>15174746</v>
      </c>
      <c r="B92" s="54" t="s">
        <v>101</v>
      </c>
      <c r="C92" s="63" t="s">
        <v>102</v>
      </c>
      <c r="D92" s="64"/>
      <c r="E92" s="46">
        <v>108</v>
      </c>
      <c r="F92" s="46">
        <v>108</v>
      </c>
      <c r="G92" s="48">
        <v>658.8</v>
      </c>
      <c r="H92" s="48">
        <v>9.14</v>
      </c>
      <c r="I92" s="36"/>
    </row>
    <row r="93" spans="1:9" s="37" customFormat="1" ht="20.100000000000001" customHeight="1">
      <c r="A93" s="54">
        <v>15174746</v>
      </c>
      <c r="B93" s="45" t="s">
        <v>103</v>
      </c>
      <c r="C93" s="63" t="s">
        <v>45</v>
      </c>
      <c r="D93" s="64"/>
      <c r="E93" s="46">
        <v>441</v>
      </c>
      <c r="F93" s="46">
        <v>441</v>
      </c>
      <c r="G93" s="48">
        <v>2165.31</v>
      </c>
      <c r="H93" s="48">
        <v>34.67</v>
      </c>
      <c r="I93" s="36"/>
    </row>
    <row r="94" spans="1:9" s="37" customFormat="1" ht="20.100000000000001" customHeight="1">
      <c r="A94" s="50">
        <v>15174746</v>
      </c>
      <c r="B94" s="45" t="s">
        <v>104</v>
      </c>
      <c r="C94" s="63" t="s">
        <v>51</v>
      </c>
      <c r="D94" s="64"/>
      <c r="E94" s="46">
        <v>132</v>
      </c>
      <c r="F94" s="46">
        <v>132</v>
      </c>
      <c r="G94" s="48">
        <v>729.96</v>
      </c>
      <c r="H94" s="48">
        <v>11.18</v>
      </c>
      <c r="I94" s="36"/>
    </row>
    <row r="95" spans="1:9" s="37" customFormat="1" ht="16.5" customHeight="1">
      <c r="A95" s="54"/>
      <c r="B95" s="54"/>
      <c r="C95" s="63" t="s">
        <v>32</v>
      </c>
      <c r="D95" s="64"/>
      <c r="E95" s="46">
        <f>SUM(E92:E94)</f>
        <v>681</v>
      </c>
      <c r="F95" s="46">
        <f>SUM(F92:F94)</f>
        <v>681</v>
      </c>
      <c r="G95" s="61">
        <f>SUM(G92:G94)</f>
        <v>3554.0699999999997</v>
      </c>
      <c r="H95" s="61">
        <f>SUM(H92:H94)</f>
        <v>54.99</v>
      </c>
      <c r="I95" s="36"/>
    </row>
    <row r="96" spans="1:9" ht="16.5" customHeight="1">
      <c r="A96" s="33"/>
      <c r="B96" s="21"/>
      <c r="C96" s="21"/>
      <c r="D96" s="21"/>
      <c r="E96" s="23"/>
      <c r="F96" s="23"/>
      <c r="G96" s="42"/>
      <c r="H96" s="42"/>
      <c r="I96" s="19"/>
    </row>
    <row r="97" spans="1:9" ht="17.45" customHeight="1">
      <c r="A97" s="33"/>
      <c r="B97" s="21"/>
      <c r="C97" s="21"/>
      <c r="D97" s="21"/>
      <c r="E97" s="23"/>
      <c r="F97" s="23"/>
      <c r="G97" s="42"/>
      <c r="H97" s="42"/>
      <c r="I97" s="19"/>
    </row>
    <row r="98" spans="1:9" ht="15.75">
      <c r="B98" s="25"/>
      <c r="C98" s="69" t="s">
        <v>22</v>
      </c>
      <c r="D98" s="69"/>
      <c r="E98" s="26">
        <f>SUM(E95,E88,E80,E74,E64,E54,E59,E48,E38,E31,E24)</f>
        <v>9514</v>
      </c>
      <c r="F98" s="26">
        <f>SUM(F95,F88,F80,F74,F64,F54,F59,F48,F38,F31,F24)</f>
        <v>8014</v>
      </c>
      <c r="G98" s="49">
        <f>SUM(G95,G88,G80,G74,G64,G54,G59,G48,G38,G31,G24)</f>
        <v>42124.4</v>
      </c>
      <c r="H98" s="49">
        <f>SUM(H95,H88,H80,H74,H64,H54,H59,H48,H38,H31,H24)</f>
        <v>692.80262200000016</v>
      </c>
    </row>
    <row r="103" spans="1:9">
      <c r="E103" s="24"/>
    </row>
  </sheetData>
  <mergeCells count="62">
    <mergeCell ref="C70:D70"/>
    <mergeCell ref="C71:D71"/>
    <mergeCell ref="C72:D72"/>
    <mergeCell ref="C73:D73"/>
    <mergeCell ref="C74:D74"/>
    <mergeCell ref="A2:G2"/>
    <mergeCell ref="C16:D16"/>
    <mergeCell ref="B9:C9"/>
    <mergeCell ref="F12:G12"/>
    <mergeCell ref="C76:D76"/>
    <mergeCell ref="C69:D69"/>
    <mergeCell ref="C67:D67"/>
    <mergeCell ref="C68:D68"/>
    <mergeCell ref="C64:D64"/>
    <mergeCell ref="C62:D62"/>
    <mergeCell ref="C53:D53"/>
    <mergeCell ref="C22:D22"/>
    <mergeCell ref="C23:D23"/>
    <mergeCell ref="C36:D36"/>
    <mergeCell ref="C37:D37"/>
    <mergeCell ref="C43:D43"/>
    <mergeCell ref="C98:D98"/>
    <mergeCell ref="C20:D20"/>
    <mergeCell ref="C21:D21"/>
    <mergeCell ref="C24:D24"/>
    <mergeCell ref="C27:D27"/>
    <mergeCell ref="C31:D31"/>
    <mergeCell ref="C34:D34"/>
    <mergeCell ref="C35:D35"/>
    <mergeCell ref="C38:D38"/>
    <mergeCell ref="C28:D28"/>
    <mergeCell ref="C41:D41"/>
    <mergeCell ref="C42:D42"/>
    <mergeCell ref="C77:D77"/>
    <mergeCell ref="C79:D79"/>
    <mergeCell ref="C63:D63"/>
    <mergeCell ref="C59:D59"/>
    <mergeCell ref="C58:D58"/>
    <mergeCell ref="C54:D54"/>
    <mergeCell ref="C57:D57"/>
    <mergeCell ref="C29:D29"/>
    <mergeCell ref="C30:D30"/>
    <mergeCell ref="C48:D48"/>
    <mergeCell ref="C51:D51"/>
    <mergeCell ref="C52:D52"/>
    <mergeCell ref="C46:D46"/>
    <mergeCell ref="C44:D44"/>
    <mergeCell ref="C45:D45"/>
    <mergeCell ref="C47:D47"/>
    <mergeCell ref="C78:D78"/>
    <mergeCell ref="C83:D83"/>
    <mergeCell ref="C84:D84"/>
    <mergeCell ref="C85:D85"/>
    <mergeCell ref="C86:D86"/>
    <mergeCell ref="C80:D80"/>
    <mergeCell ref="C92:D92"/>
    <mergeCell ref="C93:D93"/>
    <mergeCell ref="C94:D94"/>
    <mergeCell ref="C95:D95"/>
    <mergeCell ref="C87:D87"/>
    <mergeCell ref="C88:D88"/>
    <mergeCell ref="C91:D91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2024-07-22T07:28:30Z</dcterms:modified>
</cp:coreProperties>
</file>