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91" i="7" l="1"/>
  <c r="G91" i="7"/>
  <c r="F91" i="7"/>
  <c r="E91" i="7"/>
  <c r="H87" i="7" l="1"/>
  <c r="G87" i="7"/>
  <c r="F87" i="7"/>
  <c r="E87" i="7"/>
  <c r="H35" i="7" l="1"/>
  <c r="G35" i="7"/>
  <c r="F35" i="7"/>
  <c r="E35" i="7"/>
  <c r="H80" i="7" l="1"/>
  <c r="G80" i="7"/>
  <c r="F80" i="7"/>
  <c r="E80" i="7"/>
  <c r="H74" i="7"/>
  <c r="G74" i="7"/>
  <c r="F74" i="7"/>
  <c r="E74" i="7"/>
  <c r="H26" i="7"/>
  <c r="G26" i="7"/>
  <c r="F26" i="7"/>
  <c r="E26" i="7"/>
  <c r="H66" i="7"/>
  <c r="G66" i="7"/>
  <c r="F66" i="7"/>
  <c r="E66" i="7"/>
  <c r="H61" i="7"/>
  <c r="G61" i="7"/>
  <c r="F61" i="7"/>
  <c r="E61" i="7"/>
  <c r="H51" i="7" l="1"/>
  <c r="G51" i="7"/>
  <c r="F51" i="7"/>
  <c r="E51" i="7"/>
  <c r="E16" i="7" l="1"/>
  <c r="H16" i="7" l="1"/>
  <c r="G16" i="7"/>
  <c r="F16" i="7"/>
</calcChain>
</file>

<file path=xl/sharedStrings.xml><?xml version="1.0" encoding="utf-8"?>
<sst xmlns="http://schemas.openxmlformats.org/spreadsheetml/2006/main" count="210" uniqueCount="115">
  <si>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</si>
  <si>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</si>
  <si>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</si>
  <si>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</si>
  <si>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</si>
  <si>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</si>
  <si>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</si>
  <si>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</si>
  <si>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</si>
  <si>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</si>
  <si>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</si>
  <si>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</si>
  <si>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</si>
  <si>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</si>
  <si>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</si>
  <si>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</si>
  <si>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</si>
  <si>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</si>
  <si>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</si>
  <si>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</si>
  <si>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</si>
  <si>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</si>
  <si>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</si>
  <si>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</si>
  <si>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</si>
  <si>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</si>
  <si>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</si>
  <si>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</si>
  <si>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SHANGHAI,CHINA</t>
    <phoneticPr fontId="1" type="noConversion"/>
  </si>
  <si>
    <t>40GP-1</t>
    <phoneticPr fontId="3" type="noConversion"/>
  </si>
  <si>
    <t>40HQ-1</t>
    <phoneticPr fontId="3" type="noConversion"/>
  </si>
  <si>
    <t>EGLV142400880604</t>
    <phoneticPr fontId="1" type="noConversion"/>
  </si>
  <si>
    <t xml:space="preserve">EVER LEADING 1114-070E </t>
    <phoneticPr fontId="1" type="noConversion"/>
  </si>
  <si>
    <t>EMCSFS0713</t>
    <phoneticPr fontId="1" type="noConversion"/>
  </si>
  <si>
    <t>40HQ-1</t>
    <phoneticPr fontId="3" type="noConversion"/>
  </si>
  <si>
    <t>05/20/2024-05/25/2024</t>
    <phoneticPr fontId="1" type="noConversion"/>
  </si>
  <si>
    <t>14969383;14969384;14970845;14970846;14970817;14970818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</si>
  <si>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</si>
  <si>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</si>
  <si>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 xml:space="preserve"> KL63CM6015</t>
    <phoneticPr fontId="1" type="noConversion"/>
  </si>
  <si>
    <t xml:space="preserve"> Oxford Bumper Crate Mat</t>
    <phoneticPr fontId="1" type="noConversion"/>
  </si>
  <si>
    <t>KL63CM6016</t>
    <phoneticPr fontId="1" type="noConversion"/>
  </si>
  <si>
    <t xml:space="preserve"> Oxford Bumper Crate Mat</t>
    <phoneticPr fontId="1" type="noConversion"/>
  </si>
  <si>
    <t xml:space="preserve"> KL63CM6017</t>
    <phoneticPr fontId="1" type="noConversion"/>
  </si>
  <si>
    <t xml:space="preserve"> Oxford Bumper Crate Mat</t>
    <phoneticPr fontId="1" type="noConversion"/>
  </si>
  <si>
    <t xml:space="preserve"> KL63CM6018</t>
    <phoneticPr fontId="1" type="noConversion"/>
  </si>
  <si>
    <t>Back Printed Mircoberber Bumper Crate Mat</t>
    <phoneticPr fontId="1" type="noConversion"/>
  </si>
  <si>
    <t>EMCU8398346</t>
    <phoneticPr fontId="1" type="noConversion"/>
  </si>
  <si>
    <t>EMCSFS0763</t>
    <phoneticPr fontId="1" type="noConversion"/>
  </si>
  <si>
    <t>KL63CM6019</t>
    <phoneticPr fontId="1" type="noConversion"/>
  </si>
  <si>
    <t xml:space="preserve"> Back Printed Mircoberber Bumper Crate Mat</t>
    <phoneticPr fontId="1" type="noConversion"/>
  </si>
  <si>
    <t>KL63CM6020</t>
    <phoneticPr fontId="1" type="noConversion"/>
  </si>
  <si>
    <t xml:space="preserve"> Back Printed Mircoberber Bumper Crate Mat</t>
    <phoneticPr fontId="1" type="noConversion"/>
  </si>
  <si>
    <t xml:space="preserve"> KL63CM6021</t>
    <phoneticPr fontId="1" type="noConversion"/>
  </si>
  <si>
    <t>Back Printed Mircoberber Bumper Crate Mat</t>
    <phoneticPr fontId="1" type="noConversion"/>
  </si>
  <si>
    <t>KL63PC6262</t>
    <phoneticPr fontId="1" type="noConversion"/>
  </si>
  <si>
    <t>Cooling Pet Couch</t>
    <phoneticPr fontId="1" type="noConversion"/>
  </si>
  <si>
    <t>EGHU1017572</t>
    <phoneticPr fontId="1" type="noConversion"/>
  </si>
  <si>
    <t>EMCPMA0893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</si>
  <si>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</si>
  <si>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</si>
  <si>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 xml:space="preserve"> KL66SC6268</t>
    <phoneticPr fontId="1" type="noConversion"/>
  </si>
  <si>
    <t>Quilted Bench Car Seat Cover</t>
    <phoneticPr fontId="1" type="noConversion"/>
  </si>
  <si>
    <t>KL66HM6269</t>
    <phoneticPr fontId="1" type="noConversion"/>
  </si>
  <si>
    <t>Quilted Hammock Seat Cover</t>
    <phoneticPr fontId="1" type="noConversion"/>
  </si>
  <si>
    <t>KL66CA6270</t>
    <phoneticPr fontId="1" type="noConversion"/>
  </si>
  <si>
    <t xml:space="preserve"> Pet Carrier</t>
    <phoneticPr fontId="1" type="noConversion"/>
  </si>
  <si>
    <t xml:space="preserve"> KL66SC6268</t>
    <phoneticPr fontId="1" type="noConversion"/>
  </si>
  <si>
    <t xml:space="preserve"> KL66HM6269</t>
    <phoneticPr fontId="1" type="noConversion"/>
  </si>
  <si>
    <t xml:space="preserve"> KL66CA6270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</si>
  <si>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</si>
  <si>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</si>
  <si>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 xml:space="preserve"> KL63CM6264</t>
    <phoneticPr fontId="1" type="noConversion"/>
  </si>
  <si>
    <t>Tufted Crate Mat</t>
    <phoneticPr fontId="1" type="noConversion"/>
  </si>
  <si>
    <t xml:space="preserve"> KL63CM6265</t>
    <phoneticPr fontId="1" type="noConversion"/>
  </si>
  <si>
    <t xml:space="preserve"> KL63CM6266</t>
    <phoneticPr fontId="1" type="noConversion"/>
  </si>
  <si>
    <t>Tufted Crate Mat</t>
    <phoneticPr fontId="1" type="noConversion"/>
  </si>
  <si>
    <t>HMCU1059235</t>
    <phoneticPr fontId="1" type="noConversion"/>
  </si>
  <si>
    <t>EMCRFU3973</t>
    <phoneticPr fontId="1" type="noConversion"/>
  </si>
  <si>
    <t>40GP-1</t>
    <phoneticPr fontId="3" type="noConversion"/>
  </si>
  <si>
    <t xml:space="preserve"> KL63PS6029-2</t>
    <phoneticPr fontId="1" type="noConversion"/>
  </si>
  <si>
    <t xml:space="preserve"> Foam Pet Stairs-2 steps</t>
    <phoneticPr fontId="1" type="noConversion"/>
  </si>
  <si>
    <t>KL63PS6030-3</t>
    <phoneticPr fontId="1" type="noConversion"/>
  </si>
  <si>
    <t>Foam Pet Stairs-3 steps</t>
    <phoneticPr fontId="1" type="noConversion"/>
  </si>
  <si>
    <t xml:space="preserve"> KL63PS6029-2</t>
    <phoneticPr fontId="1" type="noConversion"/>
  </si>
  <si>
    <t xml:space="preserve"> KL63PS6030-3</t>
    <phoneticPr fontId="1" type="noConversion"/>
  </si>
  <si>
    <t xml:space="preserve"> Foam Pet Stairs-2 steps</t>
    <phoneticPr fontId="1" type="noConversion"/>
  </si>
  <si>
    <t>Foam Pet Stairs-3 steps</t>
    <phoneticPr fontId="1" type="noConversion"/>
  </si>
  <si>
    <t xml:space="preserve"> KL66BP6026</t>
    <phoneticPr fontId="1" type="noConversion"/>
  </si>
  <si>
    <t>Dog backpack</t>
    <phoneticPr fontId="1" type="noConversion"/>
  </si>
  <si>
    <t>Dog backpack</t>
    <phoneticPr fontId="1" type="noConversion"/>
  </si>
  <si>
    <t>BMOU5457970</t>
    <phoneticPr fontId="1" type="noConversion"/>
  </si>
  <si>
    <t>EMCSFS1093</t>
    <phoneticPr fontId="1" type="noConversion"/>
  </si>
  <si>
    <t xml:space="preserve"> KL63OP6011</t>
    <phoneticPr fontId="1" type="noConversion"/>
  </si>
  <si>
    <t>Ortho Napper</t>
    <phoneticPr fontId="1" type="noConversion"/>
  </si>
  <si>
    <t>EISU1646211</t>
    <phoneticPr fontId="1" type="noConversion"/>
  </si>
  <si>
    <t>EMCNJR7012</t>
    <phoneticPr fontId="1" type="noConversion"/>
  </si>
  <si>
    <t>KL63HM6013</t>
    <phoneticPr fontId="1" type="noConversion"/>
  </si>
  <si>
    <t>Hide Mat LG</t>
    <phoneticPr fontId="1" type="noConversion"/>
  </si>
  <si>
    <t>KL63OP6011</t>
    <phoneticPr fontId="1" type="noConversion"/>
  </si>
  <si>
    <t>Ortho Napper</t>
    <phoneticPr fontId="1" type="noConversion"/>
  </si>
  <si>
    <t xml:space="preserve"> KL63HM6012</t>
    <phoneticPr fontId="1" type="noConversion"/>
  </si>
  <si>
    <t>Hide Mat SM</t>
    <phoneticPr fontId="1" type="noConversion"/>
  </si>
  <si>
    <t xml:space="preserve"> KL63HM6013</t>
    <phoneticPr fontId="1" type="noConversion"/>
  </si>
  <si>
    <t xml:space="preserve"> Hide Mat LG</t>
    <phoneticPr fontId="1" type="noConversion"/>
  </si>
  <si>
    <t>GCXU6049130</t>
    <phoneticPr fontId="1" type="noConversion"/>
  </si>
  <si>
    <t>EMCRJR7383</t>
    <phoneticPr fontId="1" type="noConversion"/>
  </si>
  <si>
    <t>KL63CM6263</t>
    <phoneticPr fontId="1" type="noConversion"/>
  </si>
  <si>
    <t>GCXU6049090</t>
    <phoneticPr fontId="1" type="noConversion"/>
  </si>
  <si>
    <t>EMCRJR7333</t>
    <phoneticPr fontId="1" type="noConversion"/>
  </si>
  <si>
    <t>KL63CM6264</t>
    <phoneticPr fontId="1" type="noConversion"/>
  </si>
  <si>
    <t>KL63CM6265</t>
    <phoneticPr fontId="1" type="noConversion"/>
  </si>
  <si>
    <t xml:space="preserve"> Tufted Crate Mat</t>
    <phoneticPr fontId="1" type="noConversion"/>
  </si>
  <si>
    <t xml:space="preserve"> KL63CM6266</t>
    <phoneticPr fontId="1" type="noConversion"/>
  </si>
  <si>
    <t>BMOU5465065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</si>
</sst>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.0_);\(0.0\)"/>
    <numFmt numFmtId="180" formatCode="0_);\(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15" xfId="44" applyFont="1" applyFill="1" applyBorder="1" applyAlignment="1">
      <alignment horizontal="center" vertical="center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9" fontId="26" fillId="0" borderId="2" xfId="44" applyNumberFormat="1" applyFont="1" applyFill="1" applyBorder="1" applyAlignment="1">
      <alignment horizontal="center" vertical="center" wrapText="1"/>
    </xf>
    <xf numFmtId="179" fontId="26" fillId="24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180" fontId="26" fillId="0" borderId="0" xfId="44" applyNumberFormat="1" applyFont="1" applyFill="1" applyBorder="1" applyAlignment="1">
      <alignment horizontal="center"/>
    </xf>
    <xf numFmtId="180" fontId="27" fillId="0" borderId="1" xfId="44" applyNumberFormat="1" applyFont="1" applyFill="1" applyBorder="1" applyAlignment="1">
      <alignment horizontal="left"/>
    </xf>
    <xf numFmtId="180" fontId="26" fillId="0" borderId="2" xfId="44" applyNumberFormat="1" applyFont="1" applyFill="1" applyBorder="1" applyAlignment="1">
      <alignment horizontal="center" wrapText="1"/>
    </xf>
    <xf numFmtId="180" fontId="26" fillId="0" borderId="2" xfId="44" applyNumberFormat="1" applyFont="1" applyFill="1" applyBorder="1" applyAlignment="1">
      <alignment horizontal="center" vertical="center" wrapText="1"/>
    </xf>
    <xf numFmtId="180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5" borderId="15" xfId="44" applyFont="1" applyFill="1" applyBorder="1" applyAlignment="1">
      <alignment horizontal="center" vertical="center"/>
    </xf>
    <xf numFmtId="0" fontId="26" fillId="25" borderId="16" xfId="44" applyFont="1" applyFill="1" applyBorder="1" applyAlignment="1">
      <alignment horizontal="center" vertical="center"/>
    </xf>
    <xf numFmtId="0" fontId="26" fillId="25" borderId="2" xfId="44" applyFont="1" applyFill="1" applyBorder="1" applyAlignment="1">
      <alignment horizontal="center" vertical="center" wrapText="1"/>
    </xf>
    <xf numFmtId="180" fontId="26" fillId="25" borderId="2" xfId="44" applyNumberFormat="1" applyFont="1" applyFill="1" applyBorder="1" applyAlignment="1">
      <alignment horizontal="center" vertical="center" wrapText="1"/>
    </xf>
    <xf numFmtId="0" fontId="26" fillId="26" borderId="15" xfId="44" applyFont="1" applyFill="1" applyBorder="1" applyAlignment="1">
      <alignment horizontal="center" vertical="center"/>
    </xf>
    <xf numFmtId="0" fontId="26" fillId="26" borderId="16" xfId="44" applyFont="1" applyFill="1" applyBorder="1" applyAlignment="1">
      <alignment horizontal="center" vertical="center"/>
    </xf>
    <xf numFmtId="0" fontId="26" fillId="26" borderId="2" xfId="44" applyFont="1" applyFill="1" applyBorder="1" applyAlignment="1">
      <alignment horizontal="center" vertical="center" wrapText="1"/>
    </xf>
    <xf numFmtId="180" fontId="26" fillId="26" borderId="2" xfId="44" applyNumberFormat="1" applyFont="1" applyFill="1" applyBorder="1" applyAlignment="1">
      <alignment horizontal="center" vertical="center" wrapText="1"/>
    </xf>
    <xf numFmtId="179" fontId="26" fillId="26" borderId="2" xfId="44" applyNumberFormat="1" applyFont="1" applyFill="1" applyBorder="1" applyAlignment="1">
      <alignment horizontal="center" vertical="center" wrapText="1"/>
    </xf>
    <xf numFmtId="179" fontId="26" fillId="25" borderId="2" xfId="44" applyNumberFormat="1" applyFont="1" applyFill="1" applyBorder="1" applyAlignment="1">
      <alignment horizontal="center" vertical="center" wrapText="1"/>
    </xf>
    <xf numFmtId="0" fontId="26" fillId="27" borderId="15" xfId="44" applyFont="1" applyFill="1" applyBorder="1" applyAlignment="1">
      <alignment horizontal="center" vertical="center"/>
    </xf>
    <xf numFmtId="0" fontId="26" fillId="27" borderId="16" xfId="44" applyFont="1" applyFill="1" applyBorder="1" applyAlignment="1">
      <alignment horizontal="center" vertical="center"/>
    </xf>
    <xf numFmtId="0" fontId="26" fillId="27" borderId="2" xfId="44" applyFont="1" applyFill="1" applyBorder="1" applyAlignment="1">
      <alignment horizontal="center" vertical="center" wrapText="1"/>
    </xf>
    <xf numFmtId="180" fontId="26" fillId="27" borderId="2" xfId="44" applyNumberFormat="1" applyFont="1" applyFill="1" applyBorder="1" applyAlignment="1">
      <alignment horizontal="center" vertical="center" wrapText="1"/>
    </xf>
    <xf numFmtId="179" fontId="26" fillId="27" borderId="2" xfId="44" applyNumberFormat="1" applyFont="1" applyFill="1" applyBorder="1" applyAlignment="1">
      <alignment horizontal="center" vertical="center" wrapText="1"/>
    </xf>
    <xf numFmtId="177" fontId="34" fillId="0" borderId="2" xfId="44" applyNumberFormat="1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27" borderId="13" xfId="44" applyFont="1" applyFill="1" applyBorder="1" applyAlignment="1">
      <alignment horizontal="center" vertical="center"/>
    </xf>
    <xf numFmtId="0" fontId="26" fillId="27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26" borderId="13" xfId="44" applyFont="1" applyFill="1" applyBorder="1" applyAlignment="1">
      <alignment horizontal="center" vertical="center"/>
    </xf>
    <xf numFmtId="0" fontId="26" fillId="26" borderId="3" xfId="44" applyFont="1" applyFill="1" applyBorder="1" applyAlignment="1">
      <alignment horizontal="center" vertical="center"/>
    </xf>
    <xf numFmtId="0" fontId="26" fillId="25" borderId="13" xfId="44" applyFont="1" applyFill="1" applyBorder="1" applyAlignment="1">
      <alignment horizontal="center" vertical="center"/>
    </xf>
    <xf numFmtId="0" fontId="26" fillId="25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6"/>
  <sheetViews>
    <sheetView tabSelected="1" zoomScaleNormal="100" workbookViewId="0">
      <selection activeCell="G14" sqref="G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82" t="s">
        <v>4</v>
      </c>
      <c r="B2" s="82"/>
      <c r="C2" s="82"/>
      <c r="D2" s="82"/>
      <c r="E2" s="82"/>
      <c r="F2" s="82"/>
      <c r="G2" s="82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83" t="s">
        <v>36</v>
      </c>
      <c r="C9" s="83"/>
      <c r="D9" s="6"/>
      <c r="E9" s="5"/>
      <c r="F9" s="6"/>
      <c r="G9" s="6"/>
      <c r="H9" s="6"/>
    </row>
    <row r="10" spans="1:9" ht="17.45" customHeight="1">
      <c r="A10" s="6" t="s">
        <v>18</v>
      </c>
      <c r="B10" s="42" t="s">
        <v>35</v>
      </c>
      <c r="C10" s="37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32</v>
      </c>
      <c r="C12" s="7"/>
      <c r="D12" s="6"/>
      <c r="E12" s="6" t="s">
        <v>5</v>
      </c>
      <c r="F12" s="84" t="s">
        <v>31</v>
      </c>
      <c r="G12" s="84"/>
      <c r="H12" s="5"/>
    </row>
    <row r="13" spans="1:9" ht="17.45" customHeight="1">
      <c r="A13" s="6" t="s">
        <v>6</v>
      </c>
      <c r="B13" s="37" t="s">
        <v>28</v>
      </c>
      <c r="C13" s="37"/>
      <c r="D13" s="6"/>
      <c r="E13" s="6" t="s">
        <v>25</v>
      </c>
      <c r="F13" s="29"/>
      <c r="G13" s="31">
        <v>45411</v>
      </c>
      <c r="H13" s="5"/>
    </row>
    <row r="14" spans="1:9" ht="17.45" customHeight="1">
      <c r="A14" s="6" t="s">
        <v>7</v>
      </c>
      <c r="B14" s="37" t="s">
        <v>24</v>
      </c>
      <c r="C14" s="37"/>
      <c r="D14" s="6"/>
      <c r="E14" s="6" t="s">
        <v>26</v>
      </c>
      <c r="F14" s="8"/>
      <c r="G14" s="32">
        <v>45424</v>
      </c>
      <c r="H14" s="20"/>
    </row>
    <row r="15" spans="1:9" ht="15">
      <c r="A15" s="5"/>
      <c r="B15" s="5"/>
      <c r="C15" s="5"/>
      <c r="D15" s="5"/>
      <c r="E15" s="5"/>
      <c r="F15" s="30"/>
      <c r="G15" s="20"/>
      <c r="H15" s="20"/>
    </row>
    <row r="16" spans="1:9" ht="15">
      <c r="A16" s="5"/>
      <c r="B16" s="5"/>
      <c r="C16" s="75" t="s">
        <v>8</v>
      </c>
      <c r="D16" s="75"/>
      <c r="E16" s="16">
        <f>E91</f>
        <v>11684</v>
      </c>
      <c r="F16" s="16">
        <f>F91</f>
        <v>3275</v>
      </c>
      <c r="G16" s="51">
        <f>G91</f>
        <v>19388.64</v>
      </c>
      <c r="H16" s="51">
        <f>H91</f>
        <v>474.15400000000005</v>
      </c>
      <c r="I16" s="19"/>
    </row>
    <row r="17" spans="1:9" ht="10.9" customHeight="1">
      <c r="A17" s="5"/>
      <c r="B17" s="5"/>
      <c r="C17" s="22"/>
      <c r="D17" s="22"/>
      <c r="E17" s="24"/>
      <c r="F17" s="24"/>
      <c r="G17" s="52"/>
      <c r="H17" s="52"/>
      <c r="I17" s="19"/>
    </row>
    <row r="18" spans="1:9" ht="12.6" customHeight="1">
      <c r="A18" s="34"/>
      <c r="B18" s="22"/>
      <c r="C18" s="22"/>
      <c r="D18" s="22"/>
      <c r="E18" s="23"/>
      <c r="F18" s="24"/>
      <c r="G18" s="52"/>
      <c r="H18" s="52"/>
      <c r="I18" s="19"/>
    </row>
    <row r="19" spans="1:9" ht="27" customHeight="1">
      <c r="A19" s="3" t="s">
        <v>9</v>
      </c>
      <c r="B19" s="28" t="s">
        <v>114</v>
      </c>
      <c r="C19" s="35" t="s">
        <v>27</v>
      </c>
      <c r="D19" s="3" t="s">
        <v>33</v>
      </c>
      <c r="E19" s="4"/>
      <c r="F19" s="17" t="s">
        <v>10</v>
      </c>
      <c r="G19" s="53"/>
      <c r="H19" s="53" t="s">
        <v>34</v>
      </c>
      <c r="I19" s="19"/>
    </row>
    <row r="20" spans="1:9" ht="28.15" customHeight="1">
      <c r="A20" s="36" t="s">
        <v>11</v>
      </c>
      <c r="B20" s="36" t="s">
        <v>12</v>
      </c>
      <c r="C20" s="75" t="s">
        <v>20</v>
      </c>
      <c r="D20" s="75"/>
      <c r="E20" s="2" t="s">
        <v>13</v>
      </c>
      <c r="F20" s="18" t="s">
        <v>14</v>
      </c>
      <c r="G20" s="54" t="s">
        <v>15</v>
      </c>
      <c r="H20" s="54" t="s">
        <v>16</v>
      </c>
    </row>
    <row r="21" spans="1:9" s="41" customFormat="1" ht="20.100000000000001" customHeight="1">
      <c r="A21" s="21">
        <v>14969383</v>
      </c>
      <c r="B21" s="38" t="s">
        <v>37</v>
      </c>
      <c r="C21" s="76" t="s">
        <v>38</v>
      </c>
      <c r="D21" s="77"/>
      <c r="E21" s="39">
        <v>504</v>
      </c>
      <c r="F21" s="39">
        <v>84</v>
      </c>
      <c r="G21" s="55">
        <v>539.28</v>
      </c>
      <c r="H21" s="55">
        <v>9.26</v>
      </c>
      <c r="I21" s="40"/>
    </row>
    <row r="22" spans="1:9" s="41" customFormat="1" ht="20.100000000000001" customHeight="1">
      <c r="A22" s="21">
        <v>14969383</v>
      </c>
      <c r="B22" s="38" t="s">
        <v>39</v>
      </c>
      <c r="C22" s="76" t="s">
        <v>40</v>
      </c>
      <c r="D22" s="77"/>
      <c r="E22" s="39">
        <v>690</v>
      </c>
      <c r="F22" s="39">
        <v>115</v>
      </c>
      <c r="G22" s="55">
        <v>971.75</v>
      </c>
      <c r="H22" s="55">
        <v>18.010000000000002</v>
      </c>
      <c r="I22" s="40"/>
    </row>
    <row r="23" spans="1:9" s="41" customFormat="1" ht="20.100000000000001" customHeight="1">
      <c r="A23" s="21">
        <v>14969383</v>
      </c>
      <c r="B23" s="38" t="s">
        <v>41</v>
      </c>
      <c r="C23" s="76" t="s">
        <v>42</v>
      </c>
      <c r="D23" s="77"/>
      <c r="E23" s="39">
        <v>486</v>
      </c>
      <c r="F23" s="39">
        <v>81</v>
      </c>
      <c r="G23" s="55">
        <v>981.72</v>
      </c>
      <c r="H23" s="55">
        <v>18.5</v>
      </c>
      <c r="I23" s="40"/>
    </row>
    <row r="24" spans="1:9" s="41" customFormat="1" ht="20.100000000000001" customHeight="1">
      <c r="A24" s="21">
        <v>14969383</v>
      </c>
      <c r="B24" s="38" t="s">
        <v>43</v>
      </c>
      <c r="C24" s="76" t="s">
        <v>44</v>
      </c>
      <c r="D24" s="77"/>
      <c r="E24" s="39">
        <v>120</v>
      </c>
      <c r="F24" s="39">
        <v>20</v>
      </c>
      <c r="G24" s="55">
        <v>267.39999999999998</v>
      </c>
      <c r="H24" s="55">
        <v>5.49</v>
      </c>
      <c r="I24" s="40"/>
    </row>
    <row r="25" spans="1:9" s="41" customFormat="1" ht="20.100000000000001" customHeight="1">
      <c r="A25" s="21">
        <v>14969383</v>
      </c>
      <c r="B25" s="38" t="s">
        <v>45</v>
      </c>
      <c r="C25" s="76" t="s">
        <v>46</v>
      </c>
      <c r="D25" s="77"/>
      <c r="E25" s="39">
        <v>720</v>
      </c>
      <c r="F25" s="39">
        <v>120</v>
      </c>
      <c r="G25" s="55">
        <v>598.79999999999995</v>
      </c>
      <c r="H25" s="55">
        <v>11.91</v>
      </c>
      <c r="I25" s="40"/>
    </row>
    <row r="26" spans="1:9" ht="17.45" customHeight="1">
      <c r="A26" s="33"/>
      <c r="B26" s="36"/>
      <c r="C26" s="78" t="s">
        <v>23</v>
      </c>
      <c r="D26" s="79"/>
      <c r="E26" s="16">
        <f>SUM(E21:E25)</f>
        <v>2520</v>
      </c>
      <c r="F26" s="16">
        <f>SUM(F21:F25)</f>
        <v>420</v>
      </c>
      <c r="G26" s="51">
        <f>SUM(G21:G25)</f>
        <v>3358.95</v>
      </c>
      <c r="H26" s="51">
        <f>SUM(H21:H25)</f>
        <v>63.17</v>
      </c>
      <c r="I26" s="19"/>
    </row>
    <row r="27" spans="1:9" ht="21.75" customHeight="1">
      <c r="A27" s="34"/>
      <c r="B27" s="22"/>
      <c r="C27" s="22"/>
      <c r="D27" s="22"/>
      <c r="E27" s="24"/>
      <c r="F27" s="24"/>
      <c r="G27" s="52"/>
      <c r="H27" s="52"/>
    </row>
    <row r="28" spans="1:9" ht="27" customHeight="1">
      <c r="A28" s="3" t="s">
        <v>9</v>
      </c>
      <c r="B28" s="28" t="s">
        <v>47</v>
      </c>
      <c r="C28" s="35" t="s">
        <v>27</v>
      </c>
      <c r="D28" s="3" t="s">
        <v>48</v>
      </c>
      <c r="E28" s="4"/>
      <c r="F28" s="17" t="s">
        <v>10</v>
      </c>
      <c r="G28" s="53"/>
      <c r="H28" s="53" t="s">
        <v>34</v>
      </c>
      <c r="I28" s="19"/>
    </row>
    <row r="29" spans="1:9" ht="28.15" customHeight="1">
      <c r="A29" s="43" t="s">
        <v>11</v>
      </c>
      <c r="B29" s="43" t="s">
        <v>12</v>
      </c>
      <c r="C29" s="75" t="s">
        <v>20</v>
      </c>
      <c r="D29" s="75"/>
      <c r="E29" s="2" t="s">
        <v>13</v>
      </c>
      <c r="F29" s="18" t="s">
        <v>14</v>
      </c>
      <c r="G29" s="54" t="s">
        <v>15</v>
      </c>
      <c r="H29" s="54" t="s">
        <v>16</v>
      </c>
    </row>
    <row r="30" spans="1:9" s="41" customFormat="1" ht="20.100000000000001" customHeight="1">
      <c r="A30" s="21">
        <v>14969383</v>
      </c>
      <c r="B30" s="38" t="s">
        <v>45</v>
      </c>
      <c r="C30" s="76" t="s">
        <v>46</v>
      </c>
      <c r="D30" s="77"/>
      <c r="E30" s="39">
        <v>120</v>
      </c>
      <c r="F30" s="39">
        <v>20</v>
      </c>
      <c r="G30" s="55">
        <v>99.8</v>
      </c>
      <c r="H30" s="55">
        <v>1.98</v>
      </c>
      <c r="I30" s="40"/>
    </row>
    <row r="31" spans="1:9" s="41" customFormat="1" ht="20.100000000000001" customHeight="1">
      <c r="A31" s="21">
        <v>14969383</v>
      </c>
      <c r="B31" s="38" t="s">
        <v>49</v>
      </c>
      <c r="C31" s="76" t="s">
        <v>50</v>
      </c>
      <c r="D31" s="77"/>
      <c r="E31" s="39">
        <v>546</v>
      </c>
      <c r="F31" s="39">
        <v>91</v>
      </c>
      <c r="G31" s="55">
        <v>580.58000000000004</v>
      </c>
      <c r="H31" s="55">
        <v>12.83</v>
      </c>
      <c r="I31" s="40"/>
    </row>
    <row r="32" spans="1:9" s="41" customFormat="1" ht="20.100000000000001" customHeight="1">
      <c r="A32" s="21">
        <v>14969383</v>
      </c>
      <c r="B32" s="38" t="s">
        <v>51</v>
      </c>
      <c r="C32" s="76" t="s">
        <v>52</v>
      </c>
      <c r="D32" s="77"/>
      <c r="E32" s="39">
        <v>300</v>
      </c>
      <c r="F32" s="39">
        <v>50</v>
      </c>
      <c r="G32" s="55">
        <v>421</v>
      </c>
      <c r="H32" s="55">
        <v>10.3</v>
      </c>
      <c r="I32" s="40"/>
    </row>
    <row r="33" spans="1:9" s="41" customFormat="1" ht="20.100000000000001" customHeight="1">
      <c r="A33" s="21">
        <v>14969383</v>
      </c>
      <c r="B33" s="38" t="s">
        <v>53</v>
      </c>
      <c r="C33" s="76" t="s">
        <v>54</v>
      </c>
      <c r="D33" s="77"/>
      <c r="E33" s="39">
        <v>366</v>
      </c>
      <c r="F33" s="39">
        <v>61</v>
      </c>
      <c r="G33" s="55">
        <v>610.61</v>
      </c>
      <c r="H33" s="55">
        <v>15.37</v>
      </c>
      <c r="I33" s="40"/>
    </row>
    <row r="34" spans="1:9" s="41" customFormat="1" ht="20.100000000000001" customHeight="1">
      <c r="A34" s="21">
        <v>14969383</v>
      </c>
      <c r="B34" s="38" t="s">
        <v>55</v>
      </c>
      <c r="C34" s="76" t="s">
        <v>56</v>
      </c>
      <c r="D34" s="77"/>
      <c r="E34" s="39">
        <v>246</v>
      </c>
      <c r="F34" s="39">
        <v>123</v>
      </c>
      <c r="G34" s="55">
        <v>824.1</v>
      </c>
      <c r="H34" s="55">
        <v>22.55</v>
      </c>
      <c r="I34" s="40"/>
    </row>
    <row r="35" spans="1:9" ht="17.45" customHeight="1">
      <c r="A35" s="33"/>
      <c r="B35" s="43"/>
      <c r="C35" s="78" t="s">
        <v>23</v>
      </c>
      <c r="D35" s="79"/>
      <c r="E35" s="16">
        <f>SUM(E30:E34)</f>
        <v>1578</v>
      </c>
      <c r="F35" s="16">
        <f>SUM(F30:F34)</f>
        <v>345</v>
      </c>
      <c r="G35" s="51">
        <f>SUM(G30:G34)</f>
        <v>2536.09</v>
      </c>
      <c r="H35" s="51">
        <f>SUM(H30:H34)</f>
        <v>63.03</v>
      </c>
      <c r="I35" s="19"/>
    </row>
    <row r="36" spans="1:9" ht="17.45" customHeight="1">
      <c r="A36" s="34"/>
      <c r="B36" s="22"/>
      <c r="C36" s="22"/>
      <c r="D36" s="22"/>
      <c r="E36" s="24"/>
      <c r="F36" s="24"/>
      <c r="G36" s="52"/>
      <c r="H36" s="52"/>
      <c r="I36" s="19"/>
    </row>
    <row r="37" spans="1:9" ht="27" customHeight="1">
      <c r="A37" s="3" t="s">
        <v>9</v>
      </c>
      <c r="B37" s="28" t="s">
        <v>57</v>
      </c>
      <c r="C37" s="35" t="s">
        <v>27</v>
      </c>
      <c r="D37" s="3" t="s">
        <v>58</v>
      </c>
      <c r="E37" s="4"/>
      <c r="F37" s="17" t="s">
        <v>10</v>
      </c>
      <c r="G37" s="53"/>
      <c r="H37" s="53" t="s">
        <v>29</v>
      </c>
      <c r="I37" s="19"/>
    </row>
    <row r="38" spans="1:9" ht="28.15" customHeight="1">
      <c r="A38" s="44" t="s">
        <v>11</v>
      </c>
      <c r="B38" s="44" t="s">
        <v>12</v>
      </c>
      <c r="C38" s="75" t="s">
        <v>20</v>
      </c>
      <c r="D38" s="75"/>
      <c r="E38" s="2" t="s">
        <v>13</v>
      </c>
      <c r="F38" s="18" t="s">
        <v>14</v>
      </c>
      <c r="G38" s="54" t="s">
        <v>15</v>
      </c>
      <c r="H38" s="54" t="s">
        <v>16</v>
      </c>
    </row>
    <row r="39" spans="1:9" s="41" customFormat="1" ht="20.100000000000001" customHeight="1">
      <c r="A39" s="21">
        <v>14969383</v>
      </c>
      <c r="B39" s="38" t="s">
        <v>55</v>
      </c>
      <c r="C39" s="76" t="s">
        <v>56</v>
      </c>
      <c r="D39" s="77"/>
      <c r="E39" s="39">
        <v>72</v>
      </c>
      <c r="F39" s="39">
        <v>36</v>
      </c>
      <c r="G39" s="55">
        <v>241.2</v>
      </c>
      <c r="H39" s="49">
        <v>6.6</v>
      </c>
      <c r="I39" s="40"/>
    </row>
    <row r="40" spans="1:9" s="41" customFormat="1" ht="20.100000000000001" customHeight="1">
      <c r="A40" s="46">
        <v>14969384</v>
      </c>
      <c r="B40" s="47" t="s">
        <v>59</v>
      </c>
      <c r="C40" s="85" t="s">
        <v>60</v>
      </c>
      <c r="D40" s="86"/>
      <c r="E40" s="48">
        <v>220</v>
      </c>
      <c r="F40" s="48">
        <v>110</v>
      </c>
      <c r="G40" s="56">
        <v>737</v>
      </c>
      <c r="H40" s="50">
        <v>20.170000000000002</v>
      </c>
      <c r="I40" s="40"/>
    </row>
    <row r="41" spans="1:9" s="41" customFormat="1" ht="20.100000000000001" customHeight="1">
      <c r="A41" s="62">
        <v>14970845</v>
      </c>
      <c r="B41" s="63" t="s">
        <v>61</v>
      </c>
      <c r="C41" s="87" t="s">
        <v>62</v>
      </c>
      <c r="D41" s="88"/>
      <c r="E41" s="64">
        <v>120</v>
      </c>
      <c r="F41" s="64">
        <v>12</v>
      </c>
      <c r="G41" s="65">
        <v>176.4</v>
      </c>
      <c r="H41" s="66">
        <v>1.06</v>
      </c>
      <c r="I41" s="40"/>
    </row>
    <row r="42" spans="1:9" s="41" customFormat="1" ht="20.100000000000001" customHeight="1">
      <c r="A42" s="62">
        <v>14970845</v>
      </c>
      <c r="B42" s="63" t="s">
        <v>63</v>
      </c>
      <c r="C42" s="87" t="s">
        <v>64</v>
      </c>
      <c r="D42" s="88"/>
      <c r="E42" s="64">
        <v>100</v>
      </c>
      <c r="F42" s="64">
        <v>10</v>
      </c>
      <c r="G42" s="65">
        <v>191</v>
      </c>
      <c r="H42" s="66">
        <v>1.39</v>
      </c>
      <c r="I42" s="40"/>
    </row>
    <row r="43" spans="1:9" s="41" customFormat="1" ht="20.100000000000001" customHeight="1">
      <c r="A43" s="62">
        <v>14970845</v>
      </c>
      <c r="B43" s="63" t="s">
        <v>65</v>
      </c>
      <c r="C43" s="87" t="s">
        <v>66</v>
      </c>
      <c r="D43" s="88"/>
      <c r="E43" s="64">
        <v>40</v>
      </c>
      <c r="F43" s="64">
        <v>4</v>
      </c>
      <c r="G43" s="65">
        <v>42</v>
      </c>
      <c r="H43" s="66">
        <v>0.31</v>
      </c>
      <c r="I43" s="40"/>
    </row>
    <row r="44" spans="1:9" s="41" customFormat="1" ht="20.100000000000001" customHeight="1">
      <c r="A44" s="58">
        <v>14970846</v>
      </c>
      <c r="B44" s="59" t="s">
        <v>67</v>
      </c>
      <c r="C44" s="89" t="s">
        <v>62</v>
      </c>
      <c r="D44" s="90"/>
      <c r="E44" s="60">
        <v>20</v>
      </c>
      <c r="F44" s="60">
        <v>2</v>
      </c>
      <c r="G44" s="61">
        <v>29.4</v>
      </c>
      <c r="H44" s="67">
        <v>0.18</v>
      </c>
      <c r="I44" s="40"/>
    </row>
    <row r="45" spans="1:9" s="41" customFormat="1" ht="20.100000000000001" customHeight="1">
      <c r="A45" s="58">
        <v>14970846</v>
      </c>
      <c r="B45" s="59" t="s">
        <v>68</v>
      </c>
      <c r="C45" s="89" t="s">
        <v>64</v>
      </c>
      <c r="D45" s="90"/>
      <c r="E45" s="60">
        <v>20</v>
      </c>
      <c r="F45" s="60">
        <v>2</v>
      </c>
      <c r="G45" s="61">
        <v>38.200000000000003</v>
      </c>
      <c r="H45" s="67">
        <v>0.28000000000000003</v>
      </c>
      <c r="I45" s="40"/>
    </row>
    <row r="46" spans="1:9" s="41" customFormat="1" ht="20.100000000000001" customHeight="1">
      <c r="A46" s="58">
        <v>14970846</v>
      </c>
      <c r="B46" s="59" t="s">
        <v>69</v>
      </c>
      <c r="C46" s="89" t="s">
        <v>66</v>
      </c>
      <c r="D46" s="90"/>
      <c r="E46" s="60">
        <v>30</v>
      </c>
      <c r="F46" s="60">
        <v>3</v>
      </c>
      <c r="G46" s="61">
        <v>31.5</v>
      </c>
      <c r="H46" s="67">
        <v>0.23</v>
      </c>
      <c r="I46" s="40"/>
    </row>
    <row r="47" spans="1:9" s="41" customFormat="1" ht="20.100000000000001" customHeight="1">
      <c r="A47" s="68">
        <v>14969384</v>
      </c>
      <c r="B47" s="69" t="s">
        <v>70</v>
      </c>
      <c r="C47" s="80" t="s">
        <v>71</v>
      </c>
      <c r="D47" s="81"/>
      <c r="E47" s="70">
        <v>196</v>
      </c>
      <c r="F47" s="70">
        <v>49</v>
      </c>
      <c r="G47" s="71">
        <v>191.1</v>
      </c>
      <c r="H47" s="72">
        <v>5.12</v>
      </c>
      <c r="I47" s="40"/>
    </row>
    <row r="48" spans="1:9" s="41" customFormat="1" ht="20.100000000000001" customHeight="1">
      <c r="A48" s="68">
        <v>14969384</v>
      </c>
      <c r="B48" s="69" t="s">
        <v>72</v>
      </c>
      <c r="C48" s="80" t="s">
        <v>73</v>
      </c>
      <c r="D48" s="81"/>
      <c r="E48" s="70">
        <v>144</v>
      </c>
      <c r="F48" s="70">
        <v>36</v>
      </c>
      <c r="G48" s="71">
        <v>207</v>
      </c>
      <c r="H48" s="72">
        <v>5.64</v>
      </c>
      <c r="I48" s="40"/>
    </row>
    <row r="49" spans="1:9" s="41" customFormat="1" ht="20.100000000000001" customHeight="1">
      <c r="A49" s="68">
        <v>14969384</v>
      </c>
      <c r="B49" s="69" t="s">
        <v>74</v>
      </c>
      <c r="C49" s="80" t="s">
        <v>73</v>
      </c>
      <c r="D49" s="81"/>
      <c r="E49" s="70">
        <v>128</v>
      </c>
      <c r="F49" s="70">
        <v>32</v>
      </c>
      <c r="G49" s="71">
        <v>240</v>
      </c>
      <c r="H49" s="72">
        <v>6.17</v>
      </c>
      <c r="I49" s="40"/>
    </row>
    <row r="50" spans="1:9" s="41" customFormat="1" ht="20.100000000000001" customHeight="1">
      <c r="A50" s="68">
        <v>14969384</v>
      </c>
      <c r="B50" s="69" t="s">
        <v>75</v>
      </c>
      <c r="C50" s="80" t="s">
        <v>76</v>
      </c>
      <c r="D50" s="81"/>
      <c r="E50" s="70">
        <v>96</v>
      </c>
      <c r="F50" s="70">
        <v>24</v>
      </c>
      <c r="G50" s="71">
        <v>232.8</v>
      </c>
      <c r="H50" s="72">
        <v>6.29</v>
      </c>
      <c r="I50" s="40"/>
    </row>
    <row r="51" spans="1:9" ht="17.45" customHeight="1">
      <c r="A51" s="33"/>
      <c r="B51" s="44"/>
      <c r="C51" s="78" t="s">
        <v>23</v>
      </c>
      <c r="D51" s="79"/>
      <c r="E51" s="16">
        <f>SUM(E39:E50)</f>
        <v>1186</v>
      </c>
      <c r="F51" s="16">
        <f>SUM(F39:F50)</f>
        <v>320</v>
      </c>
      <c r="G51" s="51">
        <f>SUM(G39:G50)</f>
        <v>2357.6000000000004</v>
      </c>
      <c r="H51" s="51">
        <f>SUM(H39:H50)</f>
        <v>53.440000000000005</v>
      </c>
      <c r="I51" s="19"/>
    </row>
    <row r="52" spans="1:9" ht="17.45" customHeight="1">
      <c r="A52" s="34"/>
      <c r="B52" s="22"/>
      <c r="C52" s="22"/>
      <c r="D52" s="22"/>
      <c r="E52" s="24"/>
      <c r="F52" s="24"/>
      <c r="G52" s="52"/>
      <c r="H52" s="52"/>
      <c r="I52" s="19"/>
    </row>
    <row r="53" spans="1:9" ht="27" customHeight="1">
      <c r="A53" s="3" t="s">
        <v>9</v>
      </c>
      <c r="B53" s="28" t="s">
        <v>77</v>
      </c>
      <c r="C53" s="35" t="s">
        <v>27</v>
      </c>
      <c r="D53" s="3" t="s">
        <v>78</v>
      </c>
      <c r="E53" s="4"/>
      <c r="F53" s="17" t="s">
        <v>10</v>
      </c>
      <c r="G53" s="53"/>
      <c r="H53" s="53" t="s">
        <v>79</v>
      </c>
      <c r="I53" s="19"/>
    </row>
    <row r="54" spans="1:9" ht="28.15" customHeight="1">
      <c r="A54" s="44" t="s">
        <v>11</v>
      </c>
      <c r="B54" s="44" t="s">
        <v>12</v>
      </c>
      <c r="C54" s="75" t="s">
        <v>20</v>
      </c>
      <c r="D54" s="75"/>
      <c r="E54" s="2" t="s">
        <v>13</v>
      </c>
      <c r="F54" s="18" t="s">
        <v>14</v>
      </c>
      <c r="G54" s="54" t="s">
        <v>15</v>
      </c>
      <c r="H54" s="54" t="s">
        <v>16</v>
      </c>
    </row>
    <row r="55" spans="1:9" s="41" customFormat="1" ht="20.100000000000001" customHeight="1">
      <c r="A55" s="21">
        <v>14970817</v>
      </c>
      <c r="B55" s="38" t="s">
        <v>80</v>
      </c>
      <c r="C55" s="76" t="s">
        <v>81</v>
      </c>
      <c r="D55" s="77"/>
      <c r="E55" s="39">
        <v>424</v>
      </c>
      <c r="F55" s="39">
        <v>212</v>
      </c>
      <c r="G55" s="55">
        <v>1102.4000000000001</v>
      </c>
      <c r="H55" s="55">
        <v>19.629000000000001</v>
      </c>
      <c r="I55" s="40"/>
    </row>
    <row r="56" spans="1:9" s="41" customFormat="1" ht="20.100000000000001" customHeight="1">
      <c r="A56" s="21">
        <v>14970817</v>
      </c>
      <c r="B56" s="38" t="s">
        <v>82</v>
      </c>
      <c r="C56" s="76" t="s">
        <v>83</v>
      </c>
      <c r="D56" s="77"/>
      <c r="E56" s="39">
        <v>296</v>
      </c>
      <c r="F56" s="39">
        <v>148</v>
      </c>
      <c r="G56" s="55">
        <v>1124.8</v>
      </c>
      <c r="H56" s="55">
        <v>21.311</v>
      </c>
      <c r="I56" s="40"/>
    </row>
    <row r="57" spans="1:9" s="41" customFormat="1" ht="20.100000000000001" customHeight="1">
      <c r="A57" s="21">
        <v>14970818</v>
      </c>
      <c r="B57" s="38" t="s">
        <v>84</v>
      </c>
      <c r="C57" s="91" t="s">
        <v>86</v>
      </c>
      <c r="D57" s="77"/>
      <c r="E57" s="39">
        <v>94</v>
      </c>
      <c r="F57" s="39">
        <v>47</v>
      </c>
      <c r="G57" s="55">
        <v>232.65</v>
      </c>
      <c r="H57" s="55">
        <v>4.3520000000000003</v>
      </c>
      <c r="I57" s="40"/>
    </row>
    <row r="58" spans="1:9" s="41" customFormat="1" ht="20.100000000000001" customHeight="1">
      <c r="A58" s="21">
        <v>14970818</v>
      </c>
      <c r="B58" s="38" t="s">
        <v>85</v>
      </c>
      <c r="C58" s="76" t="s">
        <v>87</v>
      </c>
      <c r="D58" s="77"/>
      <c r="E58" s="39">
        <v>26</v>
      </c>
      <c r="F58" s="39">
        <v>13</v>
      </c>
      <c r="G58" s="55">
        <v>94.25</v>
      </c>
      <c r="H58" s="55">
        <v>1.8720000000000001</v>
      </c>
      <c r="I58" s="40"/>
    </row>
    <row r="59" spans="1:9" s="41" customFormat="1" ht="20.100000000000001" customHeight="1">
      <c r="A59" s="21">
        <v>14970845</v>
      </c>
      <c r="B59" s="38" t="s">
        <v>88</v>
      </c>
      <c r="C59" s="76" t="s">
        <v>89</v>
      </c>
      <c r="D59" s="77"/>
      <c r="E59" s="39">
        <v>540</v>
      </c>
      <c r="F59" s="39">
        <v>54</v>
      </c>
      <c r="G59" s="55">
        <v>610.20000000000005</v>
      </c>
      <c r="H59" s="55">
        <v>4.84</v>
      </c>
      <c r="I59" s="40"/>
    </row>
    <row r="60" spans="1:9" s="41" customFormat="1" ht="20.100000000000001" customHeight="1">
      <c r="A60" s="21">
        <v>14970846</v>
      </c>
      <c r="B60" s="38" t="s">
        <v>88</v>
      </c>
      <c r="C60" s="76" t="s">
        <v>90</v>
      </c>
      <c r="D60" s="77"/>
      <c r="E60" s="39">
        <v>80</v>
      </c>
      <c r="F60" s="39">
        <v>8</v>
      </c>
      <c r="G60" s="55">
        <v>90.4</v>
      </c>
      <c r="H60" s="55">
        <v>0.72</v>
      </c>
      <c r="I60" s="40"/>
    </row>
    <row r="61" spans="1:9" ht="17.45" customHeight="1">
      <c r="A61" s="33"/>
      <c r="B61" s="44"/>
      <c r="C61" s="78" t="s">
        <v>23</v>
      </c>
      <c r="D61" s="79"/>
      <c r="E61" s="16">
        <f>SUM(E55:E60)</f>
        <v>1460</v>
      </c>
      <c r="F61" s="16">
        <f>SUM(F55:F60)</f>
        <v>482</v>
      </c>
      <c r="G61" s="51">
        <f>SUM(G55:G60)</f>
        <v>3254.7000000000003</v>
      </c>
      <c r="H61" s="51">
        <f>SUM(H55:H60)</f>
        <v>52.724000000000004</v>
      </c>
      <c r="I61" s="19"/>
    </row>
    <row r="62" spans="1:9" ht="17.45" customHeight="1">
      <c r="A62" s="34"/>
      <c r="B62" s="22"/>
      <c r="C62" s="22"/>
      <c r="D62" s="22"/>
      <c r="E62" s="24"/>
      <c r="F62" s="24"/>
      <c r="G62" s="52"/>
      <c r="H62" s="52"/>
      <c r="I62" s="19"/>
    </row>
    <row r="63" spans="1:9" ht="27" customHeight="1">
      <c r="A63" s="3" t="s">
        <v>9</v>
      </c>
      <c r="B63" s="28" t="s">
        <v>91</v>
      </c>
      <c r="C63" s="35" t="s">
        <v>27</v>
      </c>
      <c r="D63" s="3" t="s">
        <v>92</v>
      </c>
      <c r="E63" s="4"/>
      <c r="F63" s="17" t="s">
        <v>10</v>
      </c>
      <c r="G63" s="53"/>
      <c r="H63" s="53" t="s">
        <v>34</v>
      </c>
      <c r="I63" s="19"/>
    </row>
    <row r="64" spans="1:9" ht="28.15" customHeight="1">
      <c r="A64" s="44" t="s">
        <v>11</v>
      </c>
      <c r="B64" s="44" t="s">
        <v>12</v>
      </c>
      <c r="C64" s="75" t="s">
        <v>20</v>
      </c>
      <c r="D64" s="75"/>
      <c r="E64" s="2" t="s">
        <v>13</v>
      </c>
      <c r="F64" s="18" t="s">
        <v>14</v>
      </c>
      <c r="G64" s="54" t="s">
        <v>15</v>
      </c>
      <c r="H64" s="54" t="s">
        <v>16</v>
      </c>
    </row>
    <row r="65" spans="1:9" s="41" customFormat="1" ht="20.100000000000001" customHeight="1">
      <c r="A65" s="21">
        <v>14969383</v>
      </c>
      <c r="B65" s="38" t="s">
        <v>93</v>
      </c>
      <c r="C65" s="76" t="s">
        <v>94</v>
      </c>
      <c r="D65" s="77"/>
      <c r="E65" s="39">
        <v>820</v>
      </c>
      <c r="F65" s="39">
        <v>410</v>
      </c>
      <c r="G65" s="55">
        <v>1681</v>
      </c>
      <c r="H65" s="55">
        <v>61.88</v>
      </c>
      <c r="I65" s="40"/>
    </row>
    <row r="66" spans="1:9" ht="17.45" customHeight="1">
      <c r="A66" s="33"/>
      <c r="B66" s="44"/>
      <c r="C66" s="78" t="s">
        <v>23</v>
      </c>
      <c r="D66" s="79"/>
      <c r="E66" s="16">
        <f>SUM(E65:E65)</f>
        <v>820</v>
      </c>
      <c r="F66" s="16">
        <f>SUM(F65:F65)</f>
        <v>410</v>
      </c>
      <c r="G66" s="51">
        <f>SUM(G65:G65)</f>
        <v>1681</v>
      </c>
      <c r="H66" s="51">
        <f>SUM(H65:H65)</f>
        <v>61.88</v>
      </c>
      <c r="I66" s="19"/>
    </row>
    <row r="67" spans="1:9" ht="17.45" customHeight="1">
      <c r="A67" s="34"/>
      <c r="B67" s="22"/>
      <c r="C67" s="22"/>
      <c r="D67" s="22"/>
      <c r="E67" s="24"/>
      <c r="F67" s="24"/>
      <c r="G67" s="52"/>
      <c r="H67" s="52"/>
      <c r="I67" s="19"/>
    </row>
    <row r="68" spans="1:9" ht="27" customHeight="1">
      <c r="A68" s="3" t="s">
        <v>9</v>
      </c>
      <c r="B68" s="28" t="s">
        <v>95</v>
      </c>
      <c r="C68" s="35" t="s">
        <v>27</v>
      </c>
      <c r="D68" s="3" t="s">
        <v>96</v>
      </c>
      <c r="E68" s="4"/>
      <c r="F68" s="17" t="s">
        <v>10</v>
      </c>
      <c r="G68" s="53"/>
      <c r="H68" s="53" t="s">
        <v>29</v>
      </c>
      <c r="I68" s="19"/>
    </row>
    <row r="69" spans="1:9" ht="28.15" customHeight="1">
      <c r="A69" s="44" t="s">
        <v>11</v>
      </c>
      <c r="B69" s="44" t="s">
        <v>12</v>
      </c>
      <c r="C69" s="75" t="s">
        <v>20</v>
      </c>
      <c r="D69" s="75"/>
      <c r="E69" s="2" t="s">
        <v>13</v>
      </c>
      <c r="F69" s="18" t="s">
        <v>14</v>
      </c>
      <c r="G69" s="54" t="s">
        <v>15</v>
      </c>
      <c r="H69" s="54" t="s">
        <v>16</v>
      </c>
    </row>
    <row r="70" spans="1:9" s="41" customFormat="1" ht="20.100000000000001" customHeight="1">
      <c r="A70" s="21">
        <v>14969383</v>
      </c>
      <c r="B70" s="38" t="s">
        <v>97</v>
      </c>
      <c r="C70" s="76" t="s">
        <v>98</v>
      </c>
      <c r="D70" s="77"/>
      <c r="E70" s="39">
        <v>158</v>
      </c>
      <c r="F70" s="39">
        <v>79</v>
      </c>
      <c r="G70" s="55">
        <v>225.15</v>
      </c>
      <c r="H70" s="55">
        <v>8.08</v>
      </c>
      <c r="I70" s="40"/>
    </row>
    <row r="71" spans="1:9" s="41" customFormat="1" ht="20.100000000000001" customHeight="1">
      <c r="A71" s="46">
        <v>14969384</v>
      </c>
      <c r="B71" s="47" t="s">
        <v>99</v>
      </c>
      <c r="C71" s="85" t="s">
        <v>100</v>
      </c>
      <c r="D71" s="86"/>
      <c r="E71" s="48">
        <v>182</v>
      </c>
      <c r="F71" s="48">
        <v>91</v>
      </c>
      <c r="G71" s="56">
        <v>373.1</v>
      </c>
      <c r="H71" s="56">
        <v>13.73</v>
      </c>
      <c r="I71" s="40"/>
    </row>
    <row r="72" spans="1:9" s="41" customFormat="1" ht="20.100000000000001" customHeight="1">
      <c r="A72" s="46">
        <v>14969384</v>
      </c>
      <c r="B72" s="47" t="s">
        <v>101</v>
      </c>
      <c r="C72" s="85" t="s">
        <v>102</v>
      </c>
      <c r="D72" s="86"/>
      <c r="E72" s="48">
        <v>318</v>
      </c>
      <c r="F72" s="48">
        <v>159</v>
      </c>
      <c r="G72" s="56">
        <v>190.8</v>
      </c>
      <c r="H72" s="56">
        <v>8.2200000000000006</v>
      </c>
      <c r="I72" s="40"/>
    </row>
    <row r="73" spans="1:9" s="41" customFormat="1" ht="20.100000000000001" customHeight="1">
      <c r="A73" s="46">
        <v>14969384</v>
      </c>
      <c r="B73" s="47" t="s">
        <v>103</v>
      </c>
      <c r="C73" s="85" t="s">
        <v>104</v>
      </c>
      <c r="D73" s="86"/>
      <c r="E73" s="48">
        <v>414</v>
      </c>
      <c r="F73" s="48">
        <v>207</v>
      </c>
      <c r="G73" s="56">
        <v>589.95000000000005</v>
      </c>
      <c r="H73" s="56">
        <v>21.17</v>
      </c>
      <c r="I73" s="40"/>
    </row>
    <row r="74" spans="1:9" ht="17.45" customHeight="1">
      <c r="A74" s="33"/>
      <c r="B74" s="44"/>
      <c r="C74" s="78" t="s">
        <v>23</v>
      </c>
      <c r="D74" s="79"/>
      <c r="E74" s="16">
        <f>SUM(E70:E73)</f>
        <v>1072</v>
      </c>
      <c r="F74" s="16">
        <f>SUM(F70:F73)</f>
        <v>536</v>
      </c>
      <c r="G74" s="51">
        <f>SUM(G70:G73)</f>
        <v>1379</v>
      </c>
      <c r="H74" s="51">
        <f>SUM(H70:H73)</f>
        <v>51.2</v>
      </c>
      <c r="I74" s="19"/>
    </row>
    <row r="75" spans="1:9" ht="17.45" customHeight="1">
      <c r="A75" s="34"/>
      <c r="B75" s="22"/>
      <c r="C75" s="22"/>
      <c r="D75" s="22"/>
      <c r="E75" s="24"/>
      <c r="F75" s="24"/>
      <c r="G75" s="52"/>
      <c r="H75" s="52"/>
      <c r="I75" s="19"/>
    </row>
    <row r="76" spans="1:9" ht="27" customHeight="1">
      <c r="A76" s="3" t="s">
        <v>9</v>
      </c>
      <c r="B76" s="28" t="s">
        <v>105</v>
      </c>
      <c r="C76" s="35" t="s">
        <v>27</v>
      </c>
      <c r="D76" s="3" t="s">
        <v>106</v>
      </c>
      <c r="E76" s="4"/>
      <c r="F76" s="17" t="s">
        <v>10</v>
      </c>
      <c r="G76" s="53"/>
      <c r="H76" s="53" t="s">
        <v>30</v>
      </c>
      <c r="I76" s="19"/>
    </row>
    <row r="77" spans="1:9" ht="28.15" customHeight="1">
      <c r="A77" s="44" t="s">
        <v>11</v>
      </c>
      <c r="B77" s="44" t="s">
        <v>12</v>
      </c>
      <c r="C77" s="75" t="s">
        <v>20</v>
      </c>
      <c r="D77" s="75"/>
      <c r="E77" s="2" t="s">
        <v>13</v>
      </c>
      <c r="F77" s="18" t="s">
        <v>14</v>
      </c>
      <c r="G77" s="54" t="s">
        <v>15</v>
      </c>
      <c r="H77" s="54" t="s">
        <v>16</v>
      </c>
    </row>
    <row r="78" spans="1:9" s="41" customFormat="1" ht="20.100000000000001" customHeight="1">
      <c r="A78" s="21">
        <v>14969383</v>
      </c>
      <c r="B78" s="38" t="s">
        <v>107</v>
      </c>
      <c r="C78" s="76" t="s">
        <v>76</v>
      </c>
      <c r="D78" s="77"/>
      <c r="E78" s="39">
        <v>984</v>
      </c>
      <c r="F78" s="39">
        <v>246</v>
      </c>
      <c r="G78" s="55">
        <v>959.4</v>
      </c>
      <c r="H78" s="55">
        <v>25.71</v>
      </c>
      <c r="I78" s="40"/>
    </row>
    <row r="79" spans="1:9" s="41" customFormat="1" ht="20.100000000000001" customHeight="1">
      <c r="A79" s="21">
        <v>14969383</v>
      </c>
      <c r="B79" s="38" t="s">
        <v>75</v>
      </c>
      <c r="C79" s="76" t="s">
        <v>73</v>
      </c>
      <c r="D79" s="77"/>
      <c r="E79" s="39">
        <v>568</v>
      </c>
      <c r="F79" s="39">
        <v>142</v>
      </c>
      <c r="G79" s="55">
        <v>1377.4</v>
      </c>
      <c r="H79" s="55">
        <v>37.19</v>
      </c>
      <c r="I79" s="40"/>
    </row>
    <row r="80" spans="1:9" ht="17.45" customHeight="1">
      <c r="A80" s="33"/>
      <c r="B80" s="44"/>
      <c r="C80" s="78" t="s">
        <v>23</v>
      </c>
      <c r="D80" s="79"/>
      <c r="E80" s="16">
        <f>SUM(E78:E79)</f>
        <v>1552</v>
      </c>
      <c r="F80" s="16">
        <f>SUM(F78:F79)</f>
        <v>388</v>
      </c>
      <c r="G80" s="51">
        <f>SUM(G78:G79)</f>
        <v>2336.8000000000002</v>
      </c>
      <c r="H80" s="51">
        <f>SUM(H78:H79)</f>
        <v>62.9</v>
      </c>
      <c r="I80" s="19"/>
    </row>
    <row r="81" spans="1:9" ht="17.45" customHeight="1">
      <c r="A81" s="34"/>
      <c r="B81" s="22"/>
      <c r="C81" s="22"/>
      <c r="D81" s="22"/>
      <c r="E81" s="24"/>
      <c r="F81" s="24"/>
      <c r="G81" s="52"/>
      <c r="H81" s="52"/>
      <c r="I81" s="19"/>
    </row>
    <row r="82" spans="1:9" ht="27" customHeight="1">
      <c r="A82" s="3" t="s">
        <v>9</v>
      </c>
      <c r="B82" s="28" t="s">
        <v>108</v>
      </c>
      <c r="C82" s="35" t="s">
        <v>27</v>
      </c>
      <c r="D82" s="3" t="s">
        <v>109</v>
      </c>
      <c r="E82" s="4"/>
      <c r="F82" s="17" t="s">
        <v>10</v>
      </c>
      <c r="G82" s="53"/>
      <c r="H82" s="53" t="s">
        <v>30</v>
      </c>
      <c r="I82" s="19"/>
    </row>
    <row r="83" spans="1:9" ht="28.15" customHeight="1">
      <c r="A83" s="45" t="s">
        <v>11</v>
      </c>
      <c r="B83" s="45" t="s">
        <v>12</v>
      </c>
      <c r="C83" s="75" t="s">
        <v>20</v>
      </c>
      <c r="D83" s="75"/>
      <c r="E83" s="2" t="s">
        <v>13</v>
      </c>
      <c r="F83" s="18" t="s">
        <v>14</v>
      </c>
      <c r="G83" s="54" t="s">
        <v>15</v>
      </c>
      <c r="H83" s="54" t="s">
        <v>16</v>
      </c>
    </row>
    <row r="84" spans="1:9" s="41" customFormat="1" ht="20.100000000000001" customHeight="1">
      <c r="A84" s="21">
        <v>14969383</v>
      </c>
      <c r="B84" s="38" t="s">
        <v>110</v>
      </c>
      <c r="C84" s="76" t="s">
        <v>71</v>
      </c>
      <c r="D84" s="77"/>
      <c r="E84" s="39">
        <v>808</v>
      </c>
      <c r="F84" s="39">
        <v>202</v>
      </c>
      <c r="G84" s="55">
        <v>1161.5</v>
      </c>
      <c r="H84" s="55">
        <v>31.63</v>
      </c>
      <c r="I84" s="40"/>
    </row>
    <row r="85" spans="1:9" s="41" customFormat="1" ht="20.100000000000001" customHeight="1">
      <c r="A85" s="21">
        <v>14969383</v>
      </c>
      <c r="B85" s="38" t="s">
        <v>111</v>
      </c>
      <c r="C85" s="76" t="s">
        <v>112</v>
      </c>
      <c r="D85" s="77"/>
      <c r="E85" s="39">
        <v>628</v>
      </c>
      <c r="F85" s="39">
        <v>157</v>
      </c>
      <c r="G85" s="55">
        <v>1177.5</v>
      </c>
      <c r="H85" s="55">
        <v>30.25</v>
      </c>
      <c r="I85" s="40"/>
    </row>
    <row r="86" spans="1:9" s="41" customFormat="1" ht="20.100000000000001" customHeight="1">
      <c r="A86" s="21">
        <v>14969383</v>
      </c>
      <c r="B86" s="38" t="s">
        <v>113</v>
      </c>
      <c r="C86" s="76" t="s">
        <v>71</v>
      </c>
      <c r="D86" s="77"/>
      <c r="E86" s="39">
        <v>60</v>
      </c>
      <c r="F86" s="39">
        <v>15</v>
      </c>
      <c r="G86" s="55">
        <v>145.5</v>
      </c>
      <c r="H86" s="55">
        <v>3.93</v>
      </c>
      <c r="I86" s="40"/>
    </row>
    <row r="87" spans="1:9" ht="17.45" customHeight="1">
      <c r="A87" s="33"/>
      <c r="B87" s="45"/>
      <c r="C87" s="78" t="s">
        <v>23</v>
      </c>
      <c r="D87" s="79"/>
      <c r="E87" s="16">
        <f>SUM(E84:E86)</f>
        <v>1496</v>
      </c>
      <c r="F87" s="16">
        <f>SUM(F84:F86)</f>
        <v>374</v>
      </c>
      <c r="G87" s="51">
        <f>SUM(G84:G86)</f>
        <v>2484.5</v>
      </c>
      <c r="H87" s="51">
        <f>SUM(H84:H86)</f>
        <v>65.81</v>
      </c>
      <c r="I87" s="19"/>
    </row>
    <row r="88" spans="1:9" ht="17.45" customHeight="1">
      <c r="A88" s="34"/>
      <c r="B88" s="22"/>
      <c r="C88" s="22"/>
      <c r="D88" s="22"/>
      <c r="E88" s="24"/>
      <c r="F88" s="24"/>
      <c r="G88" s="52"/>
      <c r="H88" s="52"/>
      <c r="I88" s="19"/>
    </row>
    <row r="89" spans="1:9" ht="17.45" customHeight="1">
      <c r="A89" s="34"/>
      <c r="B89" s="22"/>
      <c r="C89" s="22"/>
      <c r="D89" s="22"/>
      <c r="E89" s="24"/>
      <c r="F89" s="24"/>
      <c r="G89" s="52"/>
      <c r="H89" s="52"/>
      <c r="I89" s="19"/>
    </row>
    <row r="90" spans="1:9" ht="17.45" customHeight="1">
      <c r="A90" s="34"/>
      <c r="B90" s="22"/>
      <c r="C90" s="22"/>
      <c r="D90" s="22"/>
      <c r="E90" s="24"/>
      <c r="F90" s="24"/>
      <c r="G90" s="52"/>
      <c r="H90" s="52"/>
      <c r="I90" s="19"/>
    </row>
    <row r="91" spans="1:9" ht="15.75">
      <c r="B91" s="26"/>
      <c r="C91" s="74" t="s">
        <v>22</v>
      </c>
      <c r="D91" s="74"/>
      <c r="E91" s="27">
        <f>SUM(E87,E80,E74,E66,E61,E51,E35,E26)</f>
        <v>11684</v>
      </c>
      <c r="F91" s="27">
        <f>SUM(F87,F80,F74,F66,F61,F51,F35,F26)</f>
        <v>3275</v>
      </c>
      <c r="G91" s="57">
        <f>SUM(G87,G80,G74,G66,G61,G51,G35,G26)</f>
        <v>19388.64</v>
      </c>
      <c r="H91" s="73">
        <f>SUM(H87,H80,H74,H66,H61,H51,H35,H26)</f>
        <v>474.15400000000005</v>
      </c>
    </row>
    <row r="96" spans="1:9">
      <c r="E96" s="25"/>
    </row>
  </sheetData>
  <mergeCells count="59">
    <mergeCell ref="C71:D71"/>
    <mergeCell ref="C72:D72"/>
    <mergeCell ref="C85:D85"/>
    <mergeCell ref="C43:D43"/>
    <mergeCell ref="C44:D44"/>
    <mergeCell ref="C45:D45"/>
    <mergeCell ref="C46:D46"/>
    <mergeCell ref="C57:D57"/>
    <mergeCell ref="C80:D80"/>
    <mergeCell ref="C69:D69"/>
    <mergeCell ref="C70:D70"/>
    <mergeCell ref="C73:D73"/>
    <mergeCell ref="C66:D66"/>
    <mergeCell ref="C49:D49"/>
    <mergeCell ref="C61:D61"/>
    <mergeCell ref="C64:D64"/>
    <mergeCell ref="C86:D86"/>
    <mergeCell ref="C87:D87"/>
    <mergeCell ref="C83:D83"/>
    <mergeCell ref="C84:D84"/>
    <mergeCell ref="C74:D74"/>
    <mergeCell ref="C77:D77"/>
    <mergeCell ref="C78:D78"/>
    <mergeCell ref="C79:D79"/>
    <mergeCell ref="C65:D65"/>
    <mergeCell ref="C55:D55"/>
    <mergeCell ref="C56:D56"/>
    <mergeCell ref="C59:D59"/>
    <mergeCell ref="C60:D60"/>
    <mergeCell ref="C58:D58"/>
    <mergeCell ref="C54:D54"/>
    <mergeCell ref="A2:G2"/>
    <mergeCell ref="C16:D16"/>
    <mergeCell ref="B9:C9"/>
    <mergeCell ref="F12:G12"/>
    <mergeCell ref="C25:D25"/>
    <mergeCell ref="C31:D31"/>
    <mergeCell ref="C32:D32"/>
    <mergeCell ref="C33:D33"/>
    <mergeCell ref="C34:D34"/>
    <mergeCell ref="C40:D40"/>
    <mergeCell ref="C41:D41"/>
    <mergeCell ref="C42:D42"/>
    <mergeCell ref="C91:D91"/>
    <mergeCell ref="C20:D20"/>
    <mergeCell ref="C21:D21"/>
    <mergeCell ref="C26:D26"/>
    <mergeCell ref="C29:D29"/>
    <mergeCell ref="C30:D30"/>
    <mergeCell ref="C35:D35"/>
    <mergeCell ref="C22:D22"/>
    <mergeCell ref="C23:D23"/>
    <mergeCell ref="C24:D24"/>
    <mergeCell ref="C38:D38"/>
    <mergeCell ref="C39:D39"/>
    <mergeCell ref="C47:D47"/>
    <mergeCell ref="C50:D50"/>
    <mergeCell ref="C51:D51"/>
    <mergeCell ref="C48:D48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2024-04-28T08:35:22Z</dcterms:modified>
</cp:coreProperties>
</file>