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M4" i="1" l="1"/>
  <c r="L4" i="1"/>
  <c r="K4" i="1"/>
  <c r="L3" i="1"/>
  <c r="K3" i="1"/>
  <c r="L2" i="1"/>
  <c r="K2" i="1"/>
</calcChain>
</file>

<file path=xl/sharedStrings.xml><?xml version="1.0" encoding="utf-8"?>
<sst xmlns="http://schemas.openxmlformats.org/spreadsheetml/2006/main" count="27" uniqueCount="15">
  <si>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</si>
  <si>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</si>
  <si>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</si>
  <si>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</si>
  <si>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</si>
  <si>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</si>
  <si>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</si>
  <si>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</si>
  <si>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</si>
  <si>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5508524823</t>
  </si>
  <si>
    <t>DM-RETURN TO VENDOR-DROPSHIP</t>
  </si>
  <si>
    <t/>
  </si>
  <si>
    <t>5508993501</t>
  </si>
  <si>
    <t>5731174183</t>
  </si>
  <si>
    <t>CB2401107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</si>
</sst>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4" fillId="0" borderId="0" xfId="1" applyFont="1"/>
    <xf numFmtId="0" fontId="0" fillId="0" borderId="0" xfId="0" applyNumberFormat="1" applyFont="1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3" fillId="0" borderId="0" xfId="0" applyNumberFormat="1" applyFont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3" fillId="0" borderId="3" xfId="0" applyNumberFormat="1" applyFont="1" applyBorder="1"/>
    <xf numFmtId="43" fontId="4" fillId="0" borderId="3" xfId="1" applyFont="1" applyBorder="1"/>
    <xf numFmtId="0" fontId="0" fillId="0" borderId="3" xfId="0" applyNumberFormat="1" applyFont="1" applyBorder="1"/>
    <xf numFmtId="2" fontId="0" fillId="0" borderId="3" xfId="0" applyNumberFormat="1" applyFont="1" applyBorder="1"/>
    <xf numFmtId="0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.111%20Sales%20report%20with%20PO%20%23%20customer%20item%20number%20for%20chargeback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2">
          <cell r="D2">
            <v>224039802</v>
          </cell>
          <cell r="E2" t="str">
            <v>ADUL</v>
          </cell>
          <cell r="F2">
            <v>70597758</v>
          </cell>
          <cell r="G2">
            <v>45428</v>
          </cell>
          <cell r="H2">
            <v>50465601</v>
          </cell>
          <cell r="I2" t="str">
            <v>AM12-0056</v>
          </cell>
          <cell r="J2" t="str">
            <v>F/Q Duvet Mini Set</v>
          </cell>
          <cell r="K2">
            <v>1</v>
          </cell>
          <cell r="L2">
            <v>24.93</v>
          </cell>
          <cell r="M2">
            <v>24.93</v>
          </cell>
          <cell r="N2" t="str">
            <v>WDC</v>
          </cell>
        </row>
        <row r="3">
          <cell r="D3">
            <v>193752545</v>
          </cell>
          <cell r="E3" t="str">
            <v>BLK</v>
          </cell>
          <cell r="F3">
            <v>70268325</v>
          </cell>
          <cell r="G3">
            <v>45386</v>
          </cell>
          <cell r="H3">
            <v>50137339</v>
          </cell>
          <cell r="I3" t="str">
            <v>BR51N-3828</v>
          </cell>
          <cell r="J3" t="str">
            <v>T Cotton Waffle Weave Blanket</v>
          </cell>
          <cell r="K3">
            <v>1</v>
          </cell>
          <cell r="L3">
            <v>30.45</v>
          </cell>
          <cell r="M3">
            <v>30.45</v>
          </cell>
          <cell r="N3" t="str">
            <v>SD2</v>
          </cell>
        </row>
        <row r="4">
          <cell r="D4">
            <v>218263185</v>
          </cell>
          <cell r="E4" t="str">
            <v>ADUL</v>
          </cell>
          <cell r="F4">
            <v>70529020</v>
          </cell>
          <cell r="G4">
            <v>45419</v>
          </cell>
          <cell r="H4">
            <v>50393761</v>
          </cell>
          <cell r="I4" t="str">
            <v>HH10-1647</v>
          </cell>
          <cell r="J4" t="str">
            <v>K Suzanna Comforter Mini</v>
          </cell>
          <cell r="K4">
            <v>1</v>
          </cell>
          <cell r="L4">
            <v>140</v>
          </cell>
          <cell r="M4">
            <v>140</v>
          </cell>
          <cell r="N4" t="str">
            <v>SD2</v>
          </cell>
        </row>
        <row r="5">
          <cell r="D5">
            <v>217885247</v>
          </cell>
          <cell r="E5" t="str">
            <v>ADUL</v>
          </cell>
          <cell r="F5">
            <v>70525386</v>
          </cell>
          <cell r="G5">
            <v>45419</v>
          </cell>
          <cell r="H5">
            <v>50392799</v>
          </cell>
          <cell r="I5" t="str">
            <v>HH10-1647</v>
          </cell>
          <cell r="J5" t="str">
            <v>K Suzanna Comforter Mini</v>
          </cell>
          <cell r="K5">
            <v>1</v>
          </cell>
          <cell r="L5">
            <v>140</v>
          </cell>
          <cell r="M5">
            <v>140</v>
          </cell>
          <cell r="N5" t="str">
            <v>SD2</v>
          </cell>
        </row>
        <row r="6">
          <cell r="D6">
            <v>217874214</v>
          </cell>
          <cell r="E6" t="str">
            <v>ADUL</v>
          </cell>
          <cell r="F6">
            <v>70524941</v>
          </cell>
          <cell r="G6">
            <v>45419</v>
          </cell>
          <cell r="H6">
            <v>50392783</v>
          </cell>
          <cell r="I6" t="str">
            <v>HH10-1647</v>
          </cell>
          <cell r="J6" t="str">
            <v>K Suzanna Comforter Mini</v>
          </cell>
          <cell r="K6">
            <v>1</v>
          </cell>
          <cell r="L6">
            <v>140</v>
          </cell>
          <cell r="M6">
            <v>140</v>
          </cell>
          <cell r="N6" t="str">
            <v>SD2</v>
          </cell>
        </row>
        <row r="7">
          <cell r="D7">
            <v>220493391</v>
          </cell>
          <cell r="E7" t="str">
            <v>YOUT</v>
          </cell>
          <cell r="F7">
            <v>70556517</v>
          </cell>
          <cell r="G7">
            <v>45425</v>
          </cell>
          <cell r="H7">
            <v>50428139</v>
          </cell>
          <cell r="I7" t="str">
            <v>ID10-2227</v>
          </cell>
          <cell r="J7" t="str">
            <v>F/Q Terra/Althea/Gwen Comforte</v>
          </cell>
          <cell r="K7">
            <v>2</v>
          </cell>
          <cell r="L7">
            <v>19.440000000000001</v>
          </cell>
          <cell r="M7">
            <v>38.880000000000003</v>
          </cell>
          <cell r="N7" t="str">
            <v>SD2</v>
          </cell>
        </row>
        <row r="8">
          <cell r="D8">
            <v>220894715</v>
          </cell>
          <cell r="E8" t="str">
            <v>ADUL</v>
          </cell>
          <cell r="F8">
            <v>70560699</v>
          </cell>
          <cell r="G8">
            <v>45425</v>
          </cell>
          <cell r="H8">
            <v>50430884</v>
          </cell>
          <cell r="I8" t="str">
            <v>MP10-253</v>
          </cell>
          <cell r="J8" t="str">
            <v>CK Laurel 7pcs Set</v>
          </cell>
          <cell r="K8">
            <v>2</v>
          </cell>
          <cell r="L8">
            <v>69.599999999999994</v>
          </cell>
          <cell r="M8">
            <v>139.19999999999999</v>
          </cell>
          <cell r="N8" t="str">
            <v>WDC</v>
          </cell>
        </row>
        <row r="9">
          <cell r="D9">
            <v>220899863</v>
          </cell>
          <cell r="E9" t="str">
            <v>ADUL</v>
          </cell>
          <cell r="F9">
            <v>70560244</v>
          </cell>
          <cell r="G9">
            <v>45425</v>
          </cell>
          <cell r="H9">
            <v>50430859</v>
          </cell>
          <cell r="I9" t="str">
            <v>MP10-253</v>
          </cell>
          <cell r="J9" t="str">
            <v>CK Laurel 7pcs Set</v>
          </cell>
          <cell r="K9">
            <v>1</v>
          </cell>
          <cell r="L9">
            <v>69.599999999999994</v>
          </cell>
          <cell r="M9">
            <v>69.599999999999994</v>
          </cell>
          <cell r="N9" t="str">
            <v>WDC</v>
          </cell>
        </row>
        <row r="10">
          <cell r="D10">
            <v>215814046</v>
          </cell>
          <cell r="E10" t="str">
            <v>ADUL</v>
          </cell>
          <cell r="F10">
            <v>70502682</v>
          </cell>
          <cell r="G10">
            <v>45418</v>
          </cell>
          <cell r="H10">
            <v>50383857</v>
          </cell>
          <cell r="I10" t="str">
            <v>MP10-7829</v>
          </cell>
          <cell r="J10" t="str">
            <v>Q Midnight Garden/Midnight Gro</v>
          </cell>
          <cell r="K10">
            <v>1</v>
          </cell>
          <cell r="L10">
            <v>48.59</v>
          </cell>
          <cell r="M10">
            <v>48.59</v>
          </cell>
          <cell r="N10" t="str">
            <v>SD2</v>
          </cell>
        </row>
        <row r="11">
          <cell r="D11">
            <v>220558324</v>
          </cell>
          <cell r="E11" t="str">
            <v>ADUL</v>
          </cell>
          <cell r="F11">
            <v>70557160</v>
          </cell>
          <cell r="G11">
            <v>45424</v>
          </cell>
          <cell r="H11">
            <v>50424792</v>
          </cell>
          <cell r="I11" t="str">
            <v>MP10-8140</v>
          </cell>
          <cell r="J11" t="str">
            <v>Q Panache/Vera/Arabella Comfor</v>
          </cell>
          <cell r="K11">
            <v>1</v>
          </cell>
          <cell r="L11">
            <v>30.8</v>
          </cell>
          <cell r="M11">
            <v>30.8</v>
          </cell>
          <cell r="N11" t="str">
            <v>SD2</v>
          </cell>
        </row>
        <row r="12">
          <cell r="D12">
            <v>221199954</v>
          </cell>
          <cell r="E12" t="str">
            <v>ADUL</v>
          </cell>
          <cell r="F12">
            <v>70564369</v>
          </cell>
          <cell r="G12">
            <v>45425</v>
          </cell>
          <cell r="H12">
            <v>50428442</v>
          </cell>
          <cell r="I12" t="str">
            <v>MP13-774</v>
          </cell>
          <cell r="J12" t="str">
            <v>K/CK Caelie/Rochelle/Marissa 6</v>
          </cell>
          <cell r="K12">
            <v>1</v>
          </cell>
          <cell r="L12">
            <v>62.39</v>
          </cell>
          <cell r="M12">
            <v>62.39</v>
          </cell>
          <cell r="N12" t="str">
            <v>SD2</v>
          </cell>
        </row>
        <row r="13">
          <cell r="D13">
            <v>219137839</v>
          </cell>
          <cell r="E13" t="str">
            <v>BASI</v>
          </cell>
          <cell r="F13">
            <v>70543011</v>
          </cell>
          <cell r="G13">
            <v>45420</v>
          </cell>
          <cell r="H13">
            <v>50413331</v>
          </cell>
          <cell r="I13" t="str">
            <v>MP51-2598</v>
          </cell>
          <cell r="J13" t="str">
            <v>T Cambria/Parkman Blanket</v>
          </cell>
          <cell r="K13">
            <v>1</v>
          </cell>
          <cell r="L13">
            <v>20.79</v>
          </cell>
          <cell r="M13">
            <v>20.79</v>
          </cell>
          <cell r="N13" t="str">
            <v>SD2</v>
          </cell>
        </row>
        <row r="14">
          <cell r="D14">
            <v>222487768</v>
          </cell>
          <cell r="E14" t="str">
            <v>BATH</v>
          </cell>
          <cell r="F14">
            <v>70580223</v>
          </cell>
          <cell r="G14">
            <v>45427</v>
          </cell>
          <cell r="H14">
            <v>50454977</v>
          </cell>
          <cell r="I14" t="str">
            <v>MP70-6875</v>
          </cell>
          <cell r="J14" t="str">
            <v>Odette/Dillon/Eliot Shower Cur</v>
          </cell>
          <cell r="K14">
            <v>1</v>
          </cell>
          <cell r="L14">
            <v>26.49</v>
          </cell>
          <cell r="M14">
            <v>26.49</v>
          </cell>
          <cell r="N14" t="str">
            <v>SD2</v>
          </cell>
        </row>
        <row r="15">
          <cell r="D15">
            <v>218890658</v>
          </cell>
          <cell r="E15" t="str">
            <v>ADUL</v>
          </cell>
          <cell r="F15">
            <v>70543830</v>
          </cell>
          <cell r="G15">
            <v>45420</v>
          </cell>
          <cell r="H15">
            <v>50410386</v>
          </cell>
          <cell r="I15" t="str">
            <v>MPE10-978</v>
          </cell>
          <cell r="J15" t="str">
            <v>K Brystol/Cadence/Isabella Com</v>
          </cell>
          <cell r="K15">
            <v>1</v>
          </cell>
          <cell r="L15">
            <v>127.05</v>
          </cell>
          <cell r="M15">
            <v>127.05</v>
          </cell>
          <cell r="N15" t="str">
            <v>SD2</v>
          </cell>
        </row>
        <row r="16">
          <cell r="D16">
            <v>225596588</v>
          </cell>
          <cell r="E16" t="str">
            <v>SHET</v>
          </cell>
          <cell r="F16">
            <v>70623905</v>
          </cell>
          <cell r="G16">
            <v>45433</v>
          </cell>
          <cell r="H16">
            <v>50500389</v>
          </cell>
          <cell r="I16" t="str">
            <v>MPE20-901</v>
          </cell>
          <cell r="J16" t="str">
            <v>K Satin Sheet Set</v>
          </cell>
          <cell r="K16">
            <v>1</v>
          </cell>
          <cell r="L16">
            <v>22.78</v>
          </cell>
          <cell r="M16">
            <v>22.78</v>
          </cell>
          <cell r="N16" t="str">
            <v>SD2</v>
          </cell>
        </row>
        <row r="17">
          <cell r="D17">
            <v>220958845</v>
          </cell>
          <cell r="E17" t="str">
            <v>ADUL</v>
          </cell>
          <cell r="F17">
            <v>70560695</v>
          </cell>
          <cell r="G17">
            <v>45427</v>
          </cell>
          <cell r="H17">
            <v>50451008</v>
          </cell>
          <cell r="I17" t="str">
            <v>MPS13-273</v>
          </cell>
          <cell r="J17" t="str">
            <v>K Coverlet Set</v>
          </cell>
          <cell r="K17">
            <v>1</v>
          </cell>
          <cell r="L17">
            <v>113.46</v>
          </cell>
          <cell r="M17">
            <v>113.46</v>
          </cell>
          <cell r="N17" t="str">
            <v>SD2</v>
          </cell>
        </row>
        <row r="18">
          <cell r="D18">
            <v>221303387</v>
          </cell>
          <cell r="E18" t="str">
            <v>ADUL</v>
          </cell>
          <cell r="F18">
            <v>70565962</v>
          </cell>
          <cell r="G18">
            <v>45425</v>
          </cell>
          <cell r="H18">
            <v>50440471</v>
          </cell>
          <cell r="I18" t="str">
            <v>NS10-3706</v>
          </cell>
          <cell r="J18" t="str">
            <v>K  Brush Stroke Comforter  Set</v>
          </cell>
          <cell r="K18">
            <v>1</v>
          </cell>
          <cell r="L18">
            <v>89.96</v>
          </cell>
          <cell r="M18">
            <v>89.96</v>
          </cell>
          <cell r="N18" t="str">
            <v>SD2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tabSelected="1" workbookViewId="0">
      <selection activeCell="F22" sqref="F22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1.28515625" bestFit="1" customWidth="1"/>
    <col min="5" max="5" width="33" bestFit="1" customWidth="1"/>
    <col min="6" max="6" width="27.28515625" bestFit="1" customWidth="1"/>
    <col min="7" max="7" width="7" bestFit="1" customWidth="1"/>
    <col min="8" max="8" width="6.5703125" bestFit="1" customWidth="1"/>
    <col min="10" max="10" width="7" bestFit="1" customWidth="1"/>
    <col min="11" max="11" width="5.7109375" bestFit="1" customWidth="1"/>
    <col min="12" max="12" width="5.28515625" bestFit="1" customWidth="1"/>
    <col min="13" max="13" width="7.28515625" bestFit="1" customWidth="1"/>
    <col min="14" max="14" width="10.2851562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3"/>
      <c r="K1" s="3"/>
      <c r="L1" s="3"/>
      <c r="M1" s="3"/>
      <c r="N1" s="3"/>
    </row>
    <row r="2" spans="1:14" x14ac:dyDescent="0.25">
      <c r="A2" s="4" t="s">
        <v>8</v>
      </c>
      <c r="B2" s="5" t="s">
        <v>9</v>
      </c>
      <c r="C2" s="6">
        <v>-69.599999999999994</v>
      </c>
      <c r="D2" s="7">
        <v>220894715</v>
      </c>
      <c r="E2" s="4" t="s">
        <v>10</v>
      </c>
      <c r="F2" s="4" t="s">
        <v>11</v>
      </c>
      <c r="G2" s="4" t="s">
        <v>11</v>
      </c>
      <c r="H2" s="4" t="s">
        <v>11</v>
      </c>
      <c r="I2" s="2"/>
      <c r="J2" s="3"/>
      <c r="K2" s="3" t="str">
        <f>VLOOKUP(D2,[1]Sheet1!$D$2:$E$18,2,FALSE)</f>
        <v>ADUL</v>
      </c>
      <c r="L2" s="3" t="str">
        <f>VLOOKUP(D2,[1]Sheet1!$D$2:$N$18,11,FALSE)</f>
        <v>WDC</v>
      </c>
      <c r="M2" s="3"/>
      <c r="N2" s="3"/>
    </row>
    <row r="3" spans="1:14" x14ac:dyDescent="0.25">
      <c r="A3" s="4" t="s">
        <v>8</v>
      </c>
      <c r="B3" s="5" t="s">
        <v>12</v>
      </c>
      <c r="C3" s="6">
        <v>-69.599999999999994</v>
      </c>
      <c r="D3" s="7">
        <v>220899863</v>
      </c>
      <c r="E3" s="4" t="s">
        <v>10</v>
      </c>
      <c r="F3" s="4" t="s">
        <v>11</v>
      </c>
      <c r="G3" s="4" t="s">
        <v>11</v>
      </c>
      <c r="H3" s="4" t="s">
        <v>11</v>
      </c>
      <c r="I3" s="2"/>
      <c r="J3" s="3"/>
      <c r="K3" s="3" t="str">
        <f>VLOOKUP(D3,[1]Sheet1!$D$2:$E$18,2,FALSE)</f>
        <v>ADUL</v>
      </c>
      <c r="L3" s="3" t="str">
        <f>VLOOKUP(D3,[1]Sheet1!$D$2:$N$18,11,FALSE)</f>
        <v>WDC</v>
      </c>
      <c r="M3" s="3"/>
      <c r="N3" s="3"/>
    </row>
    <row r="4" spans="1:14" ht="15.75" thickBot="1" x14ac:dyDescent="0.3">
      <c r="A4" s="8" t="s">
        <v>8</v>
      </c>
      <c r="B4" s="9" t="s">
        <v>13</v>
      </c>
      <c r="C4" s="10">
        <v>-24.93</v>
      </c>
      <c r="D4" s="11">
        <v>224039802</v>
      </c>
      <c r="E4" s="8" t="s">
        <v>10</v>
      </c>
      <c r="F4" s="8" t="s">
        <v>11</v>
      </c>
      <c r="G4" s="8" t="s">
        <v>11</v>
      </c>
      <c r="H4" s="8" t="s">
        <v>11</v>
      </c>
      <c r="I4" s="12"/>
      <c r="J4" s="13">
        <v>210832</v>
      </c>
      <c r="K4" s="13" t="str">
        <f>VLOOKUP(D4,[1]Sheet1!$D$2:$E$18,2,FALSE)</f>
        <v>ADUL</v>
      </c>
      <c r="L4" s="13" t="str">
        <f>VLOOKUP(D4,[1]Sheet1!$D$2:$N$18,11,FALSE)</f>
        <v>WDC</v>
      </c>
      <c r="M4" s="14">
        <f>SUM(C2:C4)</f>
        <v>-164.13</v>
      </c>
      <c r="N4" s="15" t="s">
        <v>14</v>
      </c>
    </row>
    <row r="5" spans="1:14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2024-06-25T07:59:50Z</dcterms:modified>
</cp:coreProperties>
</file>