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6"/>
  </bookViews>
  <sheets>
    <sheet name="Container Manifest-1" sheetId="7" r:id="rId1"/>
  </sheets>
  <definedNames>
    <definedName name="_xlnm.Print_Area" localSheetId="0">'Container Manifest-1'!$A$1:$H$22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89" i="7" l="1"/>
  <c r="G89" i="7"/>
  <c r="F89" i="7"/>
  <c r="E89" i="7"/>
  <c r="G21" i="7"/>
  <c r="H67" i="7"/>
  <c r="G67" i="7"/>
  <c r="F67" i="7"/>
  <c r="E67" i="7"/>
  <c r="H87" i="7"/>
  <c r="G87" i="7"/>
  <c r="F87" i="7"/>
  <c r="E87" i="7"/>
  <c r="H79" i="7"/>
  <c r="G79" i="7"/>
  <c r="F79" i="7"/>
  <c r="E79" i="7"/>
  <c r="H72" i="7"/>
  <c r="G72" i="7"/>
  <c r="F72" i="7"/>
  <c r="E72" i="7"/>
  <c r="H40" i="7"/>
  <c r="G40" i="7"/>
  <c r="F40" i="7"/>
  <c r="E40" i="7"/>
  <c r="H46" i="7"/>
  <c r="G46" i="7"/>
  <c r="F46" i="7"/>
  <c r="E46" i="7"/>
  <c r="H34" i="7"/>
  <c r="G34" i="7"/>
  <c r="F34" i="7"/>
  <c r="E34" i="7"/>
  <c r="H28" i="7" l="1"/>
  <c r="G28" i="7"/>
  <c r="F28" i="7"/>
  <c r="E28" i="7"/>
  <c r="H21" i="7"/>
  <c r="F21" i="7"/>
  <c r="E21" i="7"/>
  <c r="E16" i="7" l="1"/>
  <c r="H16" i="7" l="1"/>
  <c r="G16" i="7"/>
  <c r="F16" i="7"/>
</calcChain>
</file>

<file path=xl/sharedStrings.xml><?xml version="1.0" encoding="utf-8"?>
<sst xmlns="http://schemas.openxmlformats.org/spreadsheetml/2006/main" count="211" uniqueCount="78">
  <si>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</si>
  <si>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</si>
  <si>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</si>
  <si>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</si>
  <si>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</si>
  <si>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</si>
  <si>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</si>
  <si>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</si>
  <si>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</si>
  <si>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</si>
  <si>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</si>
  <si>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</si>
  <si>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</si>
  <si>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</si>
  <si>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</si>
  <si>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</si>
  <si>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</si>
  <si>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</si>
  <si>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</si>
  <si>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</si>
  <si>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40HQ-1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</si>
  <si>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</si>
  <si>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</si>
  <si>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</si>
  <si>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SHA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</si>
  <si>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</si>
  <si>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</si>
  <si>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</si>
  <si>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</si>
  <si>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SKU#</t>
    <phoneticPr fontId="3" type="noConversion"/>
  </si>
  <si>
    <t>Description</t>
    <phoneticPr fontId="3" type="noConversion"/>
  </si>
  <si>
    <t>4/24/2023-4/29/2023</t>
    <phoneticPr fontId="1" type="noConversion"/>
  </si>
  <si>
    <t>HYUNDAI JUPITER 0028E</t>
    <phoneticPr fontId="1" type="noConversion"/>
  </si>
  <si>
    <t>14518366, 14518368</t>
    <phoneticPr fontId="1" type="noConversion"/>
  </si>
  <si>
    <t>HDMUSHAM09550500</t>
    <phoneticPr fontId="1" type="noConversion"/>
  </si>
  <si>
    <t>KL63CM6014</t>
  </si>
  <si>
    <t>KL63CM6015</t>
  </si>
  <si>
    <t>KL63CM6016</t>
  </si>
  <si>
    <t>KL63CM6017</t>
  </si>
  <si>
    <t>KL63CM6018</t>
  </si>
  <si>
    <t>KL63CM6019</t>
  </si>
  <si>
    <t>KL63CM6020</t>
  </si>
  <si>
    <t>KL63CM6021</t>
  </si>
  <si>
    <t>KL63CC6031</t>
  </si>
  <si>
    <t>KL63CC6032</t>
  </si>
  <si>
    <t>KL63CC6033</t>
  </si>
  <si>
    <t>KL63CC6034</t>
  </si>
  <si>
    <t>KL63OP6011</t>
  </si>
  <si>
    <t>KL63HM6012</t>
  </si>
  <si>
    <t>KL63HM6013</t>
  </si>
  <si>
    <t>Oxford Bumper Crate Mat</t>
    <phoneticPr fontId="1" type="noConversion"/>
  </si>
  <si>
    <t>Back Printed Mircoberber Bumper Crate Mat</t>
    <phoneticPr fontId="1" type="noConversion"/>
  </si>
  <si>
    <t>Crate Cover</t>
    <phoneticPr fontId="1" type="noConversion"/>
  </si>
  <si>
    <t>Ortho Napper</t>
    <phoneticPr fontId="1" type="noConversion"/>
  </si>
  <si>
    <t>Hide Mat SM</t>
    <phoneticPr fontId="1" type="noConversion"/>
  </si>
  <si>
    <t>Hide Mat LG</t>
    <phoneticPr fontId="1" type="noConversion"/>
  </si>
  <si>
    <t>Oxford Bumper Crate Mat</t>
    <phoneticPr fontId="1" type="noConversion"/>
  </si>
  <si>
    <t>Crate Cover</t>
    <phoneticPr fontId="1" type="noConversion"/>
  </si>
  <si>
    <t>KOCU4729384</t>
    <phoneticPr fontId="1" type="noConversion"/>
  </si>
  <si>
    <t>Seal#:213010688</t>
    <phoneticPr fontId="3" type="noConversion"/>
  </si>
  <si>
    <t>KOCU4556801</t>
    <phoneticPr fontId="1" type="noConversion"/>
  </si>
  <si>
    <t>Seal#:213012901</t>
    <phoneticPr fontId="3" type="noConversion"/>
  </si>
  <si>
    <t>CLKU5004629</t>
    <phoneticPr fontId="1" type="noConversion"/>
  </si>
  <si>
    <t>Seal#:213314513</t>
    <phoneticPr fontId="3" type="noConversion"/>
  </si>
  <si>
    <t>BMOU5084768</t>
    <phoneticPr fontId="1" type="noConversion"/>
  </si>
  <si>
    <t>Seal#:213299809</t>
    <phoneticPr fontId="3" type="noConversion"/>
  </si>
  <si>
    <t>GAOU6371273</t>
    <phoneticPr fontId="1" type="noConversion"/>
  </si>
  <si>
    <t>Seal#:213314512</t>
    <phoneticPr fontId="3" type="noConversion"/>
  </si>
  <si>
    <t>KOCU4684757</t>
    <phoneticPr fontId="1" type="noConversion"/>
  </si>
  <si>
    <t>Seal#:213314574</t>
    <phoneticPr fontId="3" type="noConversion"/>
  </si>
  <si>
    <t>KOCU4270382</t>
    <phoneticPr fontId="1" type="noConversion"/>
  </si>
  <si>
    <t>Seal#:213314600</t>
    <phoneticPr fontId="3" type="noConversion"/>
  </si>
  <si>
    <t>KOCU4761869</t>
    <phoneticPr fontId="1" type="noConversion"/>
  </si>
  <si>
    <t>Seal#:213314597</t>
    <phoneticPr fontId="3" type="noConversion"/>
  </si>
  <si>
    <t>KL63OP6011</t>
    <phoneticPr fontId="1" type="noConversion"/>
  </si>
  <si>
    <t>HDMU4756003</t>
    <phoneticPr fontId="1" type="noConversion"/>
  </si>
  <si>
    <t>Seal#:213314522</t>
    <phoneticPr fontId="3" type="noConversion"/>
  </si>
  <si>
    <t>40GP-1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</si>
</sst>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0.00_);[Red]\(0.00\)"/>
    <numFmt numFmtId="179" formatCode="mm/dd/yy;@"/>
    <numFmt numFmtId="180" formatCode="0.000_);\(0.0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24" borderId="2" xfId="44" applyNumberFormat="1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49" fontId="26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6" xfId="44" applyFont="1" applyFill="1" applyBorder="1" applyAlignment="1">
      <alignment horizontal="center"/>
    </xf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49" fontId="26" fillId="24" borderId="0" xfId="44" applyNumberFormat="1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6" fillId="0" borderId="14" xfId="44" applyFont="1" applyFill="1" applyBorder="1" applyAlignment="1">
      <alignment horizontal="left"/>
    </xf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0" fontId="26" fillId="0" borderId="2" xfId="44" applyFont="1" applyFill="1" applyBorder="1" applyAlignment="1">
      <alignment horizontal="center"/>
    </xf>
    <xf numFmtId="178" fontId="26" fillId="0" borderId="0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/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178" fontId="26" fillId="0" borderId="17" xfId="44" applyNumberFormat="1" applyFont="1" applyFill="1" applyBorder="1" applyAlignment="1">
      <alignment horizontal="center"/>
    </xf>
    <xf numFmtId="180" fontId="26" fillId="0" borderId="0" xfId="44" applyNumberFormat="1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4"/>
  <sheetViews>
    <sheetView tabSelected="1" zoomScaleNormal="100" workbookViewId="0">
      <selection activeCell="A16" sqref="A16"/>
    </sheetView>
  </sheetViews>
  <sheetFormatPr defaultColWidth="9" defaultRowHeight="15.6"/>
  <cols>
    <col min="1" max="1" width="18" style="1" customWidth="1"/>
    <col min="2" max="3" width="22.88671875" style="1" customWidth="1"/>
    <col min="4" max="4" width="26.109375" style="1" customWidth="1"/>
    <col min="5" max="5" width="8.88671875" style="1" customWidth="1"/>
    <col min="6" max="6" width="16" style="1" customWidth="1"/>
    <col min="7" max="7" width="12.77734375" style="1" customWidth="1"/>
    <col min="8" max="8" width="12.109375" style="1" customWidth="1"/>
    <col min="9" max="16384" width="9" style="1"/>
  </cols>
  <sheetData>
    <row r="2" spans="1:9" ht="27" customHeight="1">
      <c r="A2" s="56" t="s">
        <v>4</v>
      </c>
      <c r="B2" s="56"/>
      <c r="C2" s="56"/>
      <c r="D2" s="56"/>
      <c r="E2" s="56"/>
      <c r="F2" s="56"/>
      <c r="G2" s="56"/>
      <c r="H2" s="15"/>
    </row>
    <row r="3" spans="1:9">
      <c r="A3" s="14"/>
      <c r="B3" s="14"/>
      <c r="D3" s="14"/>
      <c r="E3" s="14"/>
      <c r="F3" s="14"/>
      <c r="G3" s="14"/>
      <c r="H3" s="14"/>
    </row>
    <row r="4" spans="1:9">
      <c r="A4" s="14"/>
      <c r="B4" s="14"/>
      <c r="C4" s="14"/>
      <c r="D4" s="14"/>
      <c r="F4" s="5" t="s">
        <v>3</v>
      </c>
      <c r="G4" s="14"/>
      <c r="H4" s="14"/>
    </row>
    <row r="5" spans="1:9">
      <c r="A5" s="14"/>
      <c r="B5" s="14"/>
      <c r="C5" s="14"/>
      <c r="D5" s="14"/>
      <c r="E5" s="10"/>
      <c r="F5" s="14"/>
      <c r="G5" s="14"/>
      <c r="H5" s="14"/>
    </row>
    <row r="6" spans="1:9">
      <c r="A6" s="13" t="s">
        <v>2</v>
      </c>
      <c r="B6" s="11" t="s">
        <v>22</v>
      </c>
      <c r="C6" s="11"/>
      <c r="E6" s="13" t="s">
        <v>1</v>
      </c>
      <c r="F6" s="12" t="s">
        <v>0</v>
      </c>
      <c r="G6" s="11"/>
    </row>
    <row r="7" spans="1:9">
      <c r="A7" s="5"/>
      <c r="B7" s="9"/>
      <c r="C7" s="9"/>
      <c r="D7" s="5"/>
      <c r="E7" s="6"/>
      <c r="F7" s="9"/>
      <c r="G7" s="9"/>
      <c r="H7" s="5"/>
    </row>
    <row r="8" spans="1:9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2" t="s">
        <v>33</v>
      </c>
      <c r="C9" s="52"/>
      <c r="D9" s="6"/>
      <c r="E9" s="5"/>
      <c r="F9" s="6"/>
      <c r="G9" s="6"/>
      <c r="H9" s="6"/>
    </row>
    <row r="10" spans="1:9" ht="17.25" customHeight="1">
      <c r="A10" s="6" t="s">
        <v>18</v>
      </c>
      <c r="B10" s="37" t="s">
        <v>31</v>
      </c>
      <c r="C10" s="17"/>
      <c r="D10" s="6"/>
      <c r="E10" s="5"/>
      <c r="F10" s="6"/>
      <c r="G10" s="6"/>
      <c r="H10" s="6"/>
    </row>
    <row r="11" spans="1:9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32</v>
      </c>
      <c r="C12" s="7"/>
      <c r="D12" s="6"/>
      <c r="E12" s="6" t="s">
        <v>5</v>
      </c>
      <c r="F12" s="22" t="s">
        <v>34</v>
      </c>
      <c r="G12" s="7"/>
      <c r="H12" s="5"/>
    </row>
    <row r="13" spans="1:9" ht="17.25" customHeight="1">
      <c r="A13" s="6" t="s">
        <v>6</v>
      </c>
      <c r="B13" s="17" t="s">
        <v>24</v>
      </c>
      <c r="C13" s="17"/>
      <c r="D13" s="6"/>
      <c r="E13" s="6" t="s">
        <v>27</v>
      </c>
      <c r="F13" s="47"/>
      <c r="G13" s="49">
        <v>45028</v>
      </c>
      <c r="H13" s="5"/>
    </row>
    <row r="14" spans="1:9" ht="17.25" customHeight="1">
      <c r="A14" s="6" t="s">
        <v>7</v>
      </c>
      <c r="B14" s="19" t="s">
        <v>26</v>
      </c>
      <c r="C14" s="17"/>
      <c r="D14" s="6"/>
      <c r="E14" s="6" t="s">
        <v>28</v>
      </c>
      <c r="F14" s="8"/>
      <c r="G14" s="50">
        <v>45043</v>
      </c>
      <c r="H14" s="27"/>
    </row>
    <row r="15" spans="1:9">
      <c r="A15" s="5"/>
      <c r="B15" s="5"/>
      <c r="C15" s="5"/>
      <c r="D15" s="5"/>
      <c r="E15" s="5"/>
      <c r="F15" s="48"/>
      <c r="G15" s="27"/>
      <c r="H15" s="27"/>
    </row>
    <row r="16" spans="1:9">
      <c r="A16" s="5"/>
      <c r="B16" s="5"/>
      <c r="C16" s="54" t="s">
        <v>8</v>
      </c>
      <c r="D16" s="55"/>
      <c r="E16" s="16">
        <f>E89</f>
        <v>21710</v>
      </c>
      <c r="F16" s="16">
        <f>F89</f>
        <v>4383</v>
      </c>
      <c r="G16" s="23">
        <f>G89</f>
        <v>27524.28</v>
      </c>
      <c r="H16" s="23">
        <f>H89</f>
        <v>554.53</v>
      </c>
      <c r="I16" s="26"/>
    </row>
    <row r="17" spans="1:9" ht="27" customHeight="1">
      <c r="A17" s="3" t="s">
        <v>9</v>
      </c>
      <c r="B17" s="42" t="s">
        <v>58</v>
      </c>
      <c r="C17" s="5"/>
      <c r="D17" s="3" t="s">
        <v>59</v>
      </c>
      <c r="E17" s="4"/>
      <c r="F17" s="20" t="s">
        <v>10</v>
      </c>
      <c r="G17" s="20"/>
      <c r="H17" s="24" t="s">
        <v>20</v>
      </c>
      <c r="I17" s="26"/>
    </row>
    <row r="18" spans="1:9" ht="28.05" customHeight="1">
      <c r="A18" s="46" t="s">
        <v>11</v>
      </c>
      <c r="B18" s="46" t="s">
        <v>12</v>
      </c>
      <c r="C18" s="57" t="s">
        <v>30</v>
      </c>
      <c r="D18" s="57"/>
      <c r="E18" s="2" t="s">
        <v>13</v>
      </c>
      <c r="F18" s="21" t="s">
        <v>14</v>
      </c>
      <c r="G18" s="25" t="s">
        <v>15</v>
      </c>
      <c r="H18" s="25" t="s">
        <v>16</v>
      </c>
    </row>
    <row r="19" spans="1:9" ht="20.100000000000001" customHeight="1">
      <c r="A19" s="29">
        <v>14518366</v>
      </c>
      <c r="B19" s="28" t="s">
        <v>35</v>
      </c>
      <c r="C19" s="54" t="s">
        <v>50</v>
      </c>
      <c r="D19" s="55"/>
      <c r="E19" s="2">
        <v>1680</v>
      </c>
      <c r="F19" s="2">
        <v>280</v>
      </c>
      <c r="G19" s="25">
        <v>1797.6</v>
      </c>
      <c r="H19" s="25">
        <v>28.81</v>
      </c>
      <c r="I19" s="26"/>
    </row>
    <row r="20" spans="1:9" ht="20.100000000000001" customHeight="1">
      <c r="A20" s="29">
        <v>14518366</v>
      </c>
      <c r="B20" s="28" t="s">
        <v>36</v>
      </c>
      <c r="C20" s="54" t="s">
        <v>50</v>
      </c>
      <c r="D20" s="55"/>
      <c r="E20" s="2">
        <v>1470</v>
      </c>
      <c r="F20" s="2">
        <v>245</v>
      </c>
      <c r="G20" s="25">
        <v>2070.25</v>
      </c>
      <c r="H20" s="25">
        <v>35.81</v>
      </c>
      <c r="I20" s="26"/>
    </row>
    <row r="21" spans="1:9" ht="17.25" customHeight="1">
      <c r="A21" s="18"/>
      <c r="B21" s="30"/>
      <c r="C21" s="54" t="s">
        <v>25</v>
      </c>
      <c r="D21" s="55"/>
      <c r="E21" s="16">
        <f>SUM(E19:E20)</f>
        <v>3150</v>
      </c>
      <c r="F21" s="16">
        <f>SUM(F19:F20)</f>
        <v>525</v>
      </c>
      <c r="G21" s="38">
        <f>SUM(G19:G20)</f>
        <v>3867.85</v>
      </c>
      <c r="H21" s="23">
        <f>SUM(H19:H20)</f>
        <v>64.62</v>
      </c>
      <c r="I21" s="26"/>
    </row>
    <row r="22" spans="1:9" ht="17.25" customHeight="1">
      <c r="A22" s="31"/>
      <c r="B22" s="32"/>
      <c r="C22" s="32"/>
      <c r="D22" s="32"/>
      <c r="E22" s="33"/>
      <c r="F22" s="34"/>
      <c r="G22" s="35"/>
      <c r="H22" s="35"/>
      <c r="I22" s="26"/>
    </row>
    <row r="23" spans="1:9" ht="27" customHeight="1">
      <c r="A23" s="3" t="s">
        <v>9</v>
      </c>
      <c r="B23" s="42" t="s">
        <v>60</v>
      </c>
      <c r="C23" s="5"/>
      <c r="D23" s="3" t="s">
        <v>61</v>
      </c>
      <c r="E23" s="4"/>
      <c r="F23" s="20" t="s">
        <v>10</v>
      </c>
      <c r="G23" s="24"/>
      <c r="H23" s="24" t="s">
        <v>20</v>
      </c>
      <c r="I23" s="26"/>
    </row>
    <row r="24" spans="1:9" ht="28.05" customHeight="1">
      <c r="A24" s="46" t="s">
        <v>11</v>
      </c>
      <c r="B24" s="46" t="s">
        <v>12</v>
      </c>
      <c r="C24" s="57" t="s">
        <v>21</v>
      </c>
      <c r="D24" s="57"/>
      <c r="E24" s="2" t="s">
        <v>13</v>
      </c>
      <c r="F24" s="21" t="s">
        <v>14</v>
      </c>
      <c r="G24" s="25" t="s">
        <v>15</v>
      </c>
      <c r="H24" s="25" t="s">
        <v>16</v>
      </c>
    </row>
    <row r="25" spans="1:9" ht="20.100000000000001" customHeight="1">
      <c r="A25" s="29">
        <v>14518366</v>
      </c>
      <c r="B25" s="28" t="s">
        <v>36</v>
      </c>
      <c r="C25" s="54" t="s">
        <v>50</v>
      </c>
      <c r="D25" s="55"/>
      <c r="E25" s="2">
        <v>54</v>
      </c>
      <c r="F25" s="2">
        <v>9</v>
      </c>
      <c r="G25" s="25">
        <v>76.05</v>
      </c>
      <c r="H25" s="25">
        <v>1.31</v>
      </c>
      <c r="I25" s="26"/>
    </row>
    <row r="26" spans="1:9" ht="20.100000000000001" customHeight="1">
      <c r="A26" s="29">
        <v>14518366</v>
      </c>
      <c r="B26" s="28" t="s">
        <v>37</v>
      </c>
      <c r="C26" s="54" t="s">
        <v>50</v>
      </c>
      <c r="D26" s="55"/>
      <c r="E26" s="2">
        <v>1140</v>
      </c>
      <c r="F26" s="2">
        <v>190</v>
      </c>
      <c r="G26" s="25">
        <v>2302.8000000000002</v>
      </c>
      <c r="H26" s="25">
        <v>43.39</v>
      </c>
      <c r="I26" s="26"/>
    </row>
    <row r="27" spans="1:9" ht="20.100000000000001" customHeight="1">
      <c r="A27" s="29">
        <v>14518366</v>
      </c>
      <c r="B27" s="28" t="s">
        <v>38</v>
      </c>
      <c r="C27" s="54" t="s">
        <v>50</v>
      </c>
      <c r="D27" s="55"/>
      <c r="E27" s="2">
        <v>408</v>
      </c>
      <c r="F27" s="2">
        <v>68</v>
      </c>
      <c r="G27" s="25">
        <v>909.16</v>
      </c>
      <c r="H27" s="25">
        <v>18.670000000000002</v>
      </c>
      <c r="I27" s="26"/>
    </row>
    <row r="28" spans="1:9" ht="17.25" customHeight="1">
      <c r="A28" s="18"/>
      <c r="B28" s="43"/>
      <c r="C28" s="54" t="s">
        <v>25</v>
      </c>
      <c r="D28" s="55"/>
      <c r="E28" s="16">
        <f>SUM(E25:E27)</f>
        <v>1602</v>
      </c>
      <c r="F28" s="16">
        <f t="shared" ref="F28:H28" si="0">SUM(F25:F27)</f>
        <v>267</v>
      </c>
      <c r="G28" s="38">
        <f t="shared" si="0"/>
        <v>3288.01</v>
      </c>
      <c r="H28" s="38">
        <f t="shared" si="0"/>
        <v>63.370000000000005</v>
      </c>
      <c r="I28" s="26"/>
    </row>
    <row r="29" spans="1:9" ht="14.25" customHeight="1">
      <c r="A29" s="31"/>
      <c r="B29" s="32"/>
      <c r="C29" s="32"/>
      <c r="D29" s="32"/>
      <c r="E29" s="34"/>
      <c r="F29" s="34"/>
      <c r="G29" s="35"/>
      <c r="H29" s="35"/>
    </row>
    <row r="30" spans="1:9" ht="27" customHeight="1">
      <c r="A30" s="3" t="s">
        <v>9</v>
      </c>
      <c r="B30" s="42" t="s">
        <v>62</v>
      </c>
      <c r="C30" s="5"/>
      <c r="D30" s="3" t="s">
        <v>63</v>
      </c>
      <c r="E30" s="4"/>
      <c r="F30" s="20" t="s">
        <v>10</v>
      </c>
      <c r="G30" s="20"/>
      <c r="H30" s="24" t="s">
        <v>20</v>
      </c>
      <c r="I30" s="26"/>
    </row>
    <row r="31" spans="1:9" ht="28.05" customHeight="1">
      <c r="A31" s="53" t="s">
        <v>11</v>
      </c>
      <c r="B31" s="53" t="s">
        <v>12</v>
      </c>
      <c r="C31" s="57" t="s">
        <v>21</v>
      </c>
      <c r="D31" s="57"/>
      <c r="E31" s="2" t="s">
        <v>13</v>
      </c>
      <c r="F31" s="21" t="s">
        <v>14</v>
      </c>
      <c r="G31" s="25" t="s">
        <v>15</v>
      </c>
      <c r="H31" s="25" t="s">
        <v>16</v>
      </c>
    </row>
    <row r="32" spans="1:9" ht="20.100000000000001" customHeight="1">
      <c r="A32" s="29">
        <v>14518366</v>
      </c>
      <c r="B32" s="28" t="s">
        <v>38</v>
      </c>
      <c r="C32" s="54" t="s">
        <v>50</v>
      </c>
      <c r="D32" s="55"/>
      <c r="E32" s="2">
        <v>792</v>
      </c>
      <c r="F32" s="2">
        <v>132</v>
      </c>
      <c r="G32" s="25">
        <v>1764.84</v>
      </c>
      <c r="H32" s="25">
        <v>36.229999999999997</v>
      </c>
      <c r="I32" s="26"/>
    </row>
    <row r="33" spans="1:9" ht="20.100000000000001" customHeight="1">
      <c r="A33" s="29">
        <v>14518366</v>
      </c>
      <c r="B33" s="28" t="s">
        <v>39</v>
      </c>
      <c r="C33" s="54" t="s">
        <v>51</v>
      </c>
      <c r="D33" s="55"/>
      <c r="E33" s="2">
        <v>1920</v>
      </c>
      <c r="F33" s="2">
        <v>320</v>
      </c>
      <c r="G33" s="25">
        <v>1596.8</v>
      </c>
      <c r="H33" s="25">
        <v>27.05</v>
      </c>
      <c r="I33" s="26"/>
    </row>
    <row r="34" spans="1:9" ht="17.25" customHeight="1">
      <c r="A34" s="18"/>
      <c r="B34" s="53"/>
      <c r="C34" s="54" t="s">
        <v>25</v>
      </c>
      <c r="D34" s="55"/>
      <c r="E34" s="16">
        <f>SUM(E32:E33)</f>
        <v>2712</v>
      </c>
      <c r="F34" s="16">
        <f>SUM(F32:F33)</f>
        <v>452</v>
      </c>
      <c r="G34" s="38">
        <f>SUM(G32:G33)</f>
        <v>3361.64</v>
      </c>
      <c r="H34" s="23">
        <f>SUM(H32:H33)</f>
        <v>63.28</v>
      </c>
      <c r="I34" s="26"/>
    </row>
    <row r="35" spans="1:9" ht="17.25" customHeight="1">
      <c r="A35" s="31"/>
      <c r="B35" s="32"/>
      <c r="C35" s="32"/>
      <c r="D35" s="32"/>
      <c r="E35" s="34"/>
      <c r="F35" s="34"/>
      <c r="G35" s="59"/>
      <c r="H35" s="60"/>
      <c r="I35" s="26"/>
    </row>
    <row r="36" spans="1:9" ht="27" customHeight="1">
      <c r="A36" s="3" t="s">
        <v>9</v>
      </c>
      <c r="B36" s="42" t="s">
        <v>64</v>
      </c>
      <c r="C36" s="5"/>
      <c r="D36" s="3" t="s">
        <v>65</v>
      </c>
      <c r="E36" s="4"/>
      <c r="F36" s="20" t="s">
        <v>10</v>
      </c>
      <c r="G36" s="20"/>
      <c r="H36" s="24" t="s">
        <v>20</v>
      </c>
      <c r="I36" s="26"/>
    </row>
    <row r="37" spans="1:9" ht="28.05" customHeight="1">
      <c r="A37" s="53" t="s">
        <v>11</v>
      </c>
      <c r="B37" s="53" t="s">
        <v>12</v>
      </c>
      <c r="C37" s="57" t="s">
        <v>21</v>
      </c>
      <c r="D37" s="57"/>
      <c r="E37" s="2" t="s">
        <v>13</v>
      </c>
      <c r="F37" s="21" t="s">
        <v>14</v>
      </c>
      <c r="G37" s="25" t="s">
        <v>15</v>
      </c>
      <c r="H37" s="25" t="s">
        <v>16</v>
      </c>
    </row>
    <row r="38" spans="1:9" ht="20.100000000000001" customHeight="1">
      <c r="A38" s="29">
        <v>14518366</v>
      </c>
      <c r="B38" s="28" t="s">
        <v>40</v>
      </c>
      <c r="C38" s="54" t="s">
        <v>51</v>
      </c>
      <c r="D38" s="55"/>
      <c r="E38" s="2">
        <v>1824</v>
      </c>
      <c r="F38" s="2">
        <v>304</v>
      </c>
      <c r="G38" s="25">
        <v>1939.52</v>
      </c>
      <c r="H38" s="25">
        <v>36.5</v>
      </c>
      <c r="I38" s="26"/>
    </row>
    <row r="39" spans="1:9" ht="20.100000000000001" customHeight="1">
      <c r="A39" s="29">
        <v>14518366</v>
      </c>
      <c r="B39" s="28" t="s">
        <v>41</v>
      </c>
      <c r="C39" s="54" t="s">
        <v>51</v>
      </c>
      <c r="D39" s="55"/>
      <c r="E39" s="2">
        <v>774</v>
      </c>
      <c r="F39" s="2">
        <v>129</v>
      </c>
      <c r="G39" s="25">
        <v>1086.18</v>
      </c>
      <c r="H39" s="25">
        <v>27.04</v>
      </c>
      <c r="I39" s="26"/>
    </row>
    <row r="40" spans="1:9" ht="17.25" customHeight="1">
      <c r="A40" s="18"/>
      <c r="B40" s="53"/>
      <c r="C40" s="54" t="s">
        <v>25</v>
      </c>
      <c r="D40" s="55"/>
      <c r="E40" s="16">
        <f>SUM(E38:E39)</f>
        <v>2598</v>
      </c>
      <c r="F40" s="16">
        <f>SUM(F38:F39)</f>
        <v>433</v>
      </c>
      <c r="G40" s="38">
        <f>SUM(G38:G39)</f>
        <v>3025.7</v>
      </c>
      <c r="H40" s="23">
        <f>SUM(H38:H39)</f>
        <v>63.54</v>
      </c>
      <c r="I40" s="26"/>
    </row>
    <row r="41" spans="1:9" ht="17.25" customHeight="1">
      <c r="A41" s="31"/>
      <c r="B41" s="32"/>
      <c r="C41" s="32"/>
      <c r="D41" s="32"/>
      <c r="E41" s="34"/>
      <c r="F41" s="34"/>
      <c r="G41" s="59"/>
      <c r="H41" s="60"/>
      <c r="I41" s="26"/>
    </row>
    <row r="42" spans="1:9" ht="27" customHeight="1">
      <c r="A42" s="3" t="s">
        <v>9</v>
      </c>
      <c r="B42" s="42" t="s">
        <v>66</v>
      </c>
      <c r="C42" s="5"/>
      <c r="D42" s="3" t="s">
        <v>67</v>
      </c>
      <c r="E42" s="4"/>
      <c r="F42" s="20" t="s">
        <v>10</v>
      </c>
      <c r="G42" s="20"/>
      <c r="H42" s="24" t="s">
        <v>20</v>
      </c>
      <c r="I42" s="26"/>
    </row>
    <row r="43" spans="1:9" ht="28.05" customHeight="1">
      <c r="A43" s="53" t="s">
        <v>11</v>
      </c>
      <c r="B43" s="53" t="s">
        <v>12</v>
      </c>
      <c r="C43" s="57" t="s">
        <v>21</v>
      </c>
      <c r="D43" s="57"/>
      <c r="E43" s="2" t="s">
        <v>13</v>
      </c>
      <c r="F43" s="21" t="s">
        <v>14</v>
      </c>
      <c r="G43" s="25" t="s">
        <v>15</v>
      </c>
      <c r="H43" s="25" t="s">
        <v>16</v>
      </c>
    </row>
    <row r="44" spans="1:9" ht="20.100000000000001" customHeight="1">
      <c r="A44" s="29">
        <v>14518366</v>
      </c>
      <c r="B44" s="28" t="s">
        <v>41</v>
      </c>
      <c r="C44" s="54" t="s">
        <v>51</v>
      </c>
      <c r="D44" s="55"/>
      <c r="E44" s="2">
        <v>678</v>
      </c>
      <c r="F44" s="2">
        <v>113</v>
      </c>
      <c r="G44" s="25">
        <v>951.46</v>
      </c>
      <c r="H44" s="25">
        <v>23.69</v>
      </c>
      <c r="I44" s="26"/>
    </row>
    <row r="45" spans="1:9" ht="20.100000000000001" customHeight="1">
      <c r="A45" s="29">
        <v>14518366</v>
      </c>
      <c r="B45" s="28" t="s">
        <v>42</v>
      </c>
      <c r="C45" s="54" t="s">
        <v>51</v>
      </c>
      <c r="D45" s="55"/>
      <c r="E45" s="2">
        <v>948</v>
      </c>
      <c r="F45" s="2">
        <v>158</v>
      </c>
      <c r="G45" s="25">
        <v>1581.58</v>
      </c>
      <c r="H45" s="25">
        <v>39.82</v>
      </c>
      <c r="I45" s="26"/>
    </row>
    <row r="46" spans="1:9" ht="17.25" customHeight="1">
      <c r="A46" s="18"/>
      <c r="B46" s="53"/>
      <c r="C46" s="54" t="s">
        <v>25</v>
      </c>
      <c r="D46" s="55"/>
      <c r="E46" s="16">
        <f>SUM(E44:E45)</f>
        <v>1626</v>
      </c>
      <c r="F46" s="16">
        <f>SUM(F44:F45)</f>
        <v>271</v>
      </c>
      <c r="G46" s="38">
        <f>SUM(G44:G45)</f>
        <v>2533.04</v>
      </c>
      <c r="H46" s="23">
        <f>SUM(H44:H45)</f>
        <v>63.510000000000005</v>
      </c>
      <c r="I46" s="26"/>
    </row>
    <row r="47" spans="1:9" ht="17.25" customHeight="1">
      <c r="A47" s="31"/>
      <c r="B47" s="32"/>
      <c r="C47" s="32"/>
      <c r="D47" s="32"/>
      <c r="E47" s="34"/>
      <c r="F47" s="34"/>
      <c r="G47" s="59"/>
      <c r="H47" s="60"/>
      <c r="I47" s="26"/>
    </row>
    <row r="48" spans="1:9" ht="23.25" customHeight="1">
      <c r="A48" s="3" t="s">
        <v>9</v>
      </c>
      <c r="B48" s="42" t="s">
        <v>68</v>
      </c>
      <c r="C48" s="5"/>
      <c r="D48" s="3" t="s">
        <v>69</v>
      </c>
      <c r="E48" s="4"/>
      <c r="F48" s="20" t="s">
        <v>10</v>
      </c>
      <c r="G48" s="24"/>
      <c r="H48" s="24" t="s">
        <v>20</v>
      </c>
    </row>
    <row r="49" spans="1:8" ht="28.05" customHeight="1">
      <c r="A49" s="46" t="s">
        <v>11</v>
      </c>
      <c r="B49" s="46" t="s">
        <v>29</v>
      </c>
      <c r="C49" s="57" t="s">
        <v>21</v>
      </c>
      <c r="D49" s="57"/>
      <c r="E49" s="2" t="s">
        <v>13</v>
      </c>
      <c r="F49" s="21" t="s">
        <v>14</v>
      </c>
      <c r="G49" s="25" t="s">
        <v>15</v>
      </c>
      <c r="H49" s="25" t="s">
        <v>16</v>
      </c>
    </row>
    <row r="50" spans="1:8" ht="23.25" customHeight="1">
      <c r="A50" s="29">
        <v>14518366</v>
      </c>
      <c r="B50" s="28" t="s">
        <v>42</v>
      </c>
      <c r="C50" s="54" t="s">
        <v>51</v>
      </c>
      <c r="D50" s="55"/>
      <c r="E50" s="2">
        <v>354</v>
      </c>
      <c r="F50" s="2">
        <v>59</v>
      </c>
      <c r="G50" s="25">
        <v>590.59</v>
      </c>
      <c r="H50" s="25">
        <v>14.87</v>
      </c>
    </row>
    <row r="51" spans="1:8" ht="23.25" customHeight="1">
      <c r="A51" s="29">
        <v>14518366</v>
      </c>
      <c r="B51" s="28" t="s">
        <v>43</v>
      </c>
      <c r="C51" s="54" t="s">
        <v>52</v>
      </c>
      <c r="D51" s="55"/>
      <c r="E51" s="2">
        <v>1302</v>
      </c>
      <c r="F51" s="2">
        <v>217</v>
      </c>
      <c r="G51" s="25">
        <v>959.14</v>
      </c>
      <c r="H51" s="25">
        <v>5.53</v>
      </c>
    </row>
    <row r="52" spans="1:8" ht="23.25" customHeight="1">
      <c r="A52" s="29">
        <v>14518366</v>
      </c>
      <c r="B52" s="28" t="s">
        <v>44</v>
      </c>
      <c r="C52" s="54" t="s">
        <v>52</v>
      </c>
      <c r="D52" s="55"/>
      <c r="E52" s="2">
        <v>1140</v>
      </c>
      <c r="F52" s="2">
        <v>190</v>
      </c>
      <c r="G52" s="25">
        <v>1105.8</v>
      </c>
      <c r="H52" s="25">
        <v>5.59</v>
      </c>
    </row>
    <row r="53" spans="1:8" ht="23.25" customHeight="1">
      <c r="A53" s="29">
        <v>14518366</v>
      </c>
      <c r="B53" s="28" t="s">
        <v>45</v>
      </c>
      <c r="C53" s="54" t="s">
        <v>52</v>
      </c>
      <c r="D53" s="55"/>
      <c r="E53" s="2">
        <v>1200</v>
      </c>
      <c r="F53" s="2">
        <v>200</v>
      </c>
      <c r="G53" s="25">
        <v>1444</v>
      </c>
      <c r="H53" s="25">
        <v>7.5</v>
      </c>
    </row>
    <row r="54" spans="1:8" ht="23.25" customHeight="1">
      <c r="A54" s="29">
        <v>14518366</v>
      </c>
      <c r="B54" s="28" t="s">
        <v>46</v>
      </c>
      <c r="C54" s="54" t="s">
        <v>52</v>
      </c>
      <c r="D54" s="55"/>
      <c r="E54" s="2">
        <v>1098</v>
      </c>
      <c r="F54" s="2">
        <v>183</v>
      </c>
      <c r="G54" s="25">
        <v>1485.9599999999998</v>
      </c>
      <c r="H54" s="25">
        <v>8.65</v>
      </c>
    </row>
    <row r="55" spans="1:8" ht="23.25" customHeight="1">
      <c r="A55" s="29">
        <v>14518368</v>
      </c>
      <c r="B55" s="28" t="s">
        <v>35</v>
      </c>
      <c r="C55" s="54" t="s">
        <v>56</v>
      </c>
      <c r="D55" s="55"/>
      <c r="E55" s="2">
        <v>114</v>
      </c>
      <c r="F55" s="2">
        <v>19</v>
      </c>
      <c r="G55" s="25">
        <v>121.98</v>
      </c>
      <c r="H55" s="25">
        <v>1.96</v>
      </c>
    </row>
    <row r="56" spans="1:8" ht="23.25" customHeight="1">
      <c r="A56" s="29">
        <v>14518368</v>
      </c>
      <c r="B56" s="28" t="s">
        <v>36</v>
      </c>
      <c r="C56" s="54" t="s">
        <v>56</v>
      </c>
      <c r="D56" s="55"/>
      <c r="E56" s="2">
        <v>90</v>
      </c>
      <c r="F56" s="2">
        <v>15</v>
      </c>
      <c r="G56" s="25">
        <v>126.74999999999999</v>
      </c>
      <c r="H56" s="25">
        <v>2.19</v>
      </c>
    </row>
    <row r="57" spans="1:8" ht="23.25" customHeight="1">
      <c r="A57" s="29">
        <v>14518368</v>
      </c>
      <c r="B57" s="28" t="s">
        <v>37</v>
      </c>
      <c r="C57" s="54" t="s">
        <v>56</v>
      </c>
      <c r="D57" s="55"/>
      <c r="E57" s="2">
        <v>72</v>
      </c>
      <c r="F57" s="2">
        <v>12</v>
      </c>
      <c r="G57" s="25">
        <v>145.44</v>
      </c>
      <c r="H57" s="25">
        <v>2.74</v>
      </c>
    </row>
    <row r="58" spans="1:8" ht="23.25" customHeight="1">
      <c r="A58" s="29">
        <v>14518368</v>
      </c>
      <c r="B58" s="28" t="s">
        <v>38</v>
      </c>
      <c r="C58" s="54" t="s">
        <v>56</v>
      </c>
      <c r="D58" s="55"/>
      <c r="E58" s="2">
        <v>72</v>
      </c>
      <c r="F58" s="2">
        <v>12</v>
      </c>
      <c r="G58" s="25">
        <v>160.44</v>
      </c>
      <c r="H58" s="25">
        <v>3.29</v>
      </c>
    </row>
    <row r="59" spans="1:8" ht="23.25" customHeight="1">
      <c r="A59" s="29">
        <v>14518368</v>
      </c>
      <c r="B59" s="28" t="s">
        <v>39</v>
      </c>
      <c r="C59" s="54" t="s">
        <v>56</v>
      </c>
      <c r="D59" s="55"/>
      <c r="E59" s="2">
        <v>138</v>
      </c>
      <c r="F59" s="2">
        <v>23</v>
      </c>
      <c r="G59" s="25">
        <v>114.77000000000001</v>
      </c>
      <c r="H59" s="25">
        <v>1.94</v>
      </c>
    </row>
    <row r="60" spans="1:8" ht="23.25" customHeight="1">
      <c r="A60" s="29">
        <v>14518368</v>
      </c>
      <c r="B60" s="28" t="s">
        <v>40</v>
      </c>
      <c r="C60" s="54" t="s">
        <v>56</v>
      </c>
      <c r="D60" s="55"/>
      <c r="E60" s="2">
        <v>114</v>
      </c>
      <c r="F60" s="2">
        <v>19</v>
      </c>
      <c r="G60" s="25">
        <v>121.22</v>
      </c>
      <c r="H60" s="25">
        <v>2.2799999999999998</v>
      </c>
    </row>
    <row r="61" spans="1:8" ht="23.25" customHeight="1">
      <c r="A61" s="29">
        <v>14518368</v>
      </c>
      <c r="B61" s="28" t="s">
        <v>41</v>
      </c>
      <c r="C61" s="54" t="s">
        <v>56</v>
      </c>
      <c r="D61" s="55"/>
      <c r="E61" s="2">
        <v>78</v>
      </c>
      <c r="F61" s="2">
        <v>13</v>
      </c>
      <c r="G61" s="25">
        <v>109.46</v>
      </c>
      <c r="H61" s="25">
        <v>2.73</v>
      </c>
    </row>
    <row r="62" spans="1:8" ht="23.25" customHeight="1">
      <c r="A62" s="29">
        <v>14518368</v>
      </c>
      <c r="B62" s="28" t="s">
        <v>42</v>
      </c>
      <c r="C62" s="54" t="s">
        <v>56</v>
      </c>
      <c r="D62" s="55"/>
      <c r="E62" s="2">
        <v>72</v>
      </c>
      <c r="F62" s="2">
        <v>12</v>
      </c>
      <c r="G62" s="25">
        <v>120.12</v>
      </c>
      <c r="H62" s="25">
        <v>3.02</v>
      </c>
    </row>
    <row r="63" spans="1:8" ht="23.25" customHeight="1">
      <c r="A63" s="29">
        <v>14518368</v>
      </c>
      <c r="B63" s="28" t="s">
        <v>43</v>
      </c>
      <c r="C63" s="54" t="s">
        <v>57</v>
      </c>
      <c r="D63" s="55"/>
      <c r="E63" s="2">
        <v>78</v>
      </c>
      <c r="F63" s="2">
        <v>13</v>
      </c>
      <c r="G63" s="25">
        <v>57.46</v>
      </c>
      <c r="H63" s="25">
        <v>0.33</v>
      </c>
    </row>
    <row r="64" spans="1:8" ht="23.25" customHeight="1">
      <c r="A64" s="29">
        <v>14518368</v>
      </c>
      <c r="B64" s="28" t="s">
        <v>44</v>
      </c>
      <c r="C64" s="54" t="s">
        <v>57</v>
      </c>
      <c r="D64" s="55"/>
      <c r="E64" s="2">
        <v>72</v>
      </c>
      <c r="F64" s="2">
        <v>12</v>
      </c>
      <c r="G64" s="25">
        <v>69.84</v>
      </c>
      <c r="H64" s="25">
        <v>0.35</v>
      </c>
    </row>
    <row r="65" spans="1:9" ht="23.25" customHeight="1">
      <c r="A65" s="29">
        <v>14518368</v>
      </c>
      <c r="B65" s="28" t="s">
        <v>45</v>
      </c>
      <c r="C65" s="54" t="s">
        <v>57</v>
      </c>
      <c r="D65" s="55"/>
      <c r="E65" s="2">
        <v>72</v>
      </c>
      <c r="F65" s="2">
        <v>12</v>
      </c>
      <c r="G65" s="25">
        <v>86.64</v>
      </c>
      <c r="H65" s="25">
        <v>0.45</v>
      </c>
    </row>
    <row r="66" spans="1:9" ht="23.25" customHeight="1">
      <c r="A66" s="29">
        <v>14518368</v>
      </c>
      <c r="B66" s="51" t="s">
        <v>46</v>
      </c>
      <c r="C66" s="54" t="s">
        <v>57</v>
      </c>
      <c r="D66" s="55"/>
      <c r="E66" s="2">
        <v>48</v>
      </c>
      <c r="F66" s="2">
        <v>8</v>
      </c>
      <c r="G66" s="25">
        <v>64.959999999999994</v>
      </c>
      <c r="H66" s="25">
        <v>0.38</v>
      </c>
    </row>
    <row r="67" spans="1:9" ht="18" customHeight="1">
      <c r="A67" s="18"/>
      <c r="B67" s="45"/>
      <c r="C67" s="54" t="s">
        <v>25</v>
      </c>
      <c r="D67" s="55"/>
      <c r="E67" s="16">
        <f>SUM(E50:E66)</f>
        <v>6114</v>
      </c>
      <c r="F67" s="16">
        <f t="shared" ref="F67:H67" si="1">SUM(F50:F66)</f>
        <v>1019</v>
      </c>
      <c r="G67" s="38">
        <f t="shared" si="1"/>
        <v>6884.57</v>
      </c>
      <c r="H67" s="38">
        <f t="shared" si="1"/>
        <v>63.8</v>
      </c>
    </row>
    <row r="68" spans="1:9" ht="14.25" customHeight="1">
      <c r="A68" s="31"/>
      <c r="B68" s="32"/>
      <c r="C68" s="32"/>
      <c r="D68" s="32"/>
      <c r="E68" s="34"/>
      <c r="F68" s="34"/>
      <c r="G68" s="35"/>
      <c r="H68" s="35"/>
    </row>
    <row r="69" spans="1:9" ht="27" customHeight="1">
      <c r="A69" s="3" t="s">
        <v>9</v>
      </c>
      <c r="B69" s="42" t="s">
        <v>70</v>
      </c>
      <c r="C69" s="5"/>
      <c r="D69" s="3" t="s">
        <v>71</v>
      </c>
      <c r="E69" s="4"/>
      <c r="F69" s="20" t="s">
        <v>10</v>
      </c>
      <c r="G69" s="20"/>
      <c r="H69" s="24" t="s">
        <v>20</v>
      </c>
      <c r="I69" s="26"/>
    </row>
    <row r="70" spans="1:9" ht="28.05" customHeight="1">
      <c r="A70" s="53" t="s">
        <v>11</v>
      </c>
      <c r="B70" s="53" t="s">
        <v>12</v>
      </c>
      <c r="C70" s="57" t="s">
        <v>21</v>
      </c>
      <c r="D70" s="57"/>
      <c r="E70" s="2" t="s">
        <v>13</v>
      </c>
      <c r="F70" s="21" t="s">
        <v>14</v>
      </c>
      <c r="G70" s="25" t="s">
        <v>15</v>
      </c>
      <c r="H70" s="25" t="s">
        <v>16</v>
      </c>
    </row>
    <row r="71" spans="1:9" ht="20.100000000000001" customHeight="1">
      <c r="A71" s="29">
        <v>14518366</v>
      </c>
      <c r="B71" s="28" t="s">
        <v>47</v>
      </c>
      <c r="C71" s="54" t="s">
        <v>53</v>
      </c>
      <c r="D71" s="55"/>
      <c r="E71" s="2">
        <v>790</v>
      </c>
      <c r="F71" s="2">
        <v>395</v>
      </c>
      <c r="G71" s="25">
        <v>1374.6</v>
      </c>
      <c r="H71" s="25">
        <v>62.11</v>
      </c>
      <c r="I71" s="26"/>
    </row>
    <row r="72" spans="1:9" ht="17.25" customHeight="1">
      <c r="A72" s="18"/>
      <c r="B72" s="53"/>
      <c r="C72" s="54" t="s">
        <v>25</v>
      </c>
      <c r="D72" s="55"/>
      <c r="E72" s="16">
        <f>SUM(E71:E71)</f>
        <v>790</v>
      </c>
      <c r="F72" s="16">
        <f>SUM(F71:F71)</f>
        <v>395</v>
      </c>
      <c r="G72" s="38">
        <f>SUM(G71:G71)</f>
        <v>1374.6</v>
      </c>
      <c r="H72" s="23">
        <f>SUM(H71:H71)</f>
        <v>62.11</v>
      </c>
      <c r="I72" s="26"/>
    </row>
    <row r="73" spans="1:9" ht="14.25" customHeight="1">
      <c r="A73" s="31"/>
      <c r="B73" s="32"/>
      <c r="C73" s="32"/>
      <c r="D73" s="32"/>
      <c r="E73" s="34"/>
      <c r="F73" s="34"/>
      <c r="G73" s="35"/>
      <c r="H73" s="35"/>
    </row>
    <row r="74" spans="1:9" ht="27" customHeight="1">
      <c r="A74" s="3" t="s">
        <v>9</v>
      </c>
      <c r="B74" s="42" t="s">
        <v>72</v>
      </c>
      <c r="C74" s="5"/>
      <c r="D74" s="3" t="s">
        <v>73</v>
      </c>
      <c r="E74" s="4"/>
      <c r="F74" s="20" t="s">
        <v>10</v>
      </c>
      <c r="G74" s="20"/>
      <c r="H74" s="24" t="s">
        <v>20</v>
      </c>
      <c r="I74" s="26"/>
    </row>
    <row r="75" spans="1:9" ht="28.05" customHeight="1">
      <c r="A75" s="53" t="s">
        <v>11</v>
      </c>
      <c r="B75" s="53" t="s">
        <v>12</v>
      </c>
      <c r="C75" s="57" t="s">
        <v>21</v>
      </c>
      <c r="D75" s="57"/>
      <c r="E75" s="2" t="s">
        <v>13</v>
      </c>
      <c r="F75" s="21" t="s">
        <v>14</v>
      </c>
      <c r="G75" s="25" t="s">
        <v>15</v>
      </c>
      <c r="H75" s="25" t="s">
        <v>16</v>
      </c>
    </row>
    <row r="76" spans="1:9" ht="20.100000000000001" customHeight="1">
      <c r="A76" s="29">
        <v>14518366</v>
      </c>
      <c r="B76" s="28" t="s">
        <v>47</v>
      </c>
      <c r="C76" s="54" t="s">
        <v>53</v>
      </c>
      <c r="D76" s="55"/>
      <c r="E76" s="2">
        <v>210</v>
      </c>
      <c r="F76" s="2">
        <v>105</v>
      </c>
      <c r="G76" s="25">
        <v>365.4</v>
      </c>
      <c r="H76" s="25">
        <v>16.510000000000002</v>
      </c>
      <c r="I76" s="26"/>
    </row>
    <row r="77" spans="1:9" ht="20.100000000000001" customHeight="1">
      <c r="A77" s="29">
        <v>14518366</v>
      </c>
      <c r="B77" s="28" t="s">
        <v>48</v>
      </c>
      <c r="C77" s="54" t="s">
        <v>54</v>
      </c>
      <c r="D77" s="55"/>
      <c r="E77" s="2">
        <v>1524</v>
      </c>
      <c r="F77" s="2">
        <v>254</v>
      </c>
      <c r="G77" s="25">
        <v>901.7</v>
      </c>
      <c r="H77" s="25">
        <v>32.21</v>
      </c>
      <c r="I77" s="26"/>
    </row>
    <row r="78" spans="1:9" ht="20.100000000000001" customHeight="1">
      <c r="A78" s="29">
        <v>14518366</v>
      </c>
      <c r="B78" s="28" t="s">
        <v>49</v>
      </c>
      <c r="C78" s="54" t="s">
        <v>55</v>
      </c>
      <c r="D78" s="55"/>
      <c r="E78" s="2">
        <v>300</v>
      </c>
      <c r="F78" s="2">
        <v>150</v>
      </c>
      <c r="G78" s="25">
        <v>427.5</v>
      </c>
      <c r="H78" s="25">
        <v>13.34</v>
      </c>
      <c r="I78" s="26"/>
    </row>
    <row r="79" spans="1:9" ht="17.25" customHeight="1">
      <c r="A79" s="18"/>
      <c r="B79" s="53"/>
      <c r="C79" s="54" t="s">
        <v>25</v>
      </c>
      <c r="D79" s="55"/>
      <c r="E79" s="16">
        <f>SUM(E76:E78)</f>
        <v>2034</v>
      </c>
      <c r="F79" s="16">
        <f>SUM(F76:F78)</f>
        <v>509</v>
      </c>
      <c r="G79" s="38">
        <f>SUM(G76:G78)</f>
        <v>1694.6</v>
      </c>
      <c r="H79" s="23">
        <f>SUM(H76:H78)</f>
        <v>62.06</v>
      </c>
      <c r="I79" s="26"/>
    </row>
    <row r="80" spans="1:9" ht="14.25" customHeight="1">
      <c r="A80" s="31"/>
      <c r="B80" s="32"/>
      <c r="C80" s="32"/>
      <c r="D80" s="32"/>
      <c r="E80" s="34"/>
      <c r="F80" s="34"/>
      <c r="G80" s="35"/>
      <c r="H80" s="35"/>
    </row>
    <row r="81" spans="1:9" ht="27" customHeight="1">
      <c r="A81" s="3" t="s">
        <v>9</v>
      </c>
      <c r="B81" s="42" t="s">
        <v>75</v>
      </c>
      <c r="C81" s="5"/>
      <c r="D81" s="3" t="s">
        <v>76</v>
      </c>
      <c r="E81" s="4"/>
      <c r="F81" s="20" t="s">
        <v>10</v>
      </c>
      <c r="G81" s="20"/>
      <c r="H81" s="24" t="s">
        <v>77</v>
      </c>
      <c r="I81" s="26"/>
    </row>
    <row r="82" spans="1:9" ht="28.05" customHeight="1">
      <c r="A82" s="53" t="s">
        <v>11</v>
      </c>
      <c r="B82" s="53" t="s">
        <v>12</v>
      </c>
      <c r="C82" s="57" t="s">
        <v>21</v>
      </c>
      <c r="D82" s="57"/>
      <c r="E82" s="2" t="s">
        <v>13</v>
      </c>
      <c r="F82" s="21" t="s">
        <v>14</v>
      </c>
      <c r="G82" s="25" t="s">
        <v>15</v>
      </c>
      <c r="H82" s="25" t="s">
        <v>16</v>
      </c>
    </row>
    <row r="83" spans="1:9" ht="20.100000000000001" customHeight="1">
      <c r="A83" s="29">
        <v>14518366</v>
      </c>
      <c r="B83" s="28" t="s">
        <v>49</v>
      </c>
      <c r="C83" s="54" t="s">
        <v>55</v>
      </c>
      <c r="D83" s="55"/>
      <c r="E83" s="2">
        <v>842</v>
      </c>
      <c r="F83" s="2">
        <v>421</v>
      </c>
      <c r="G83" s="25">
        <v>1199.8499999999999</v>
      </c>
      <c r="H83" s="25">
        <v>37.43</v>
      </c>
      <c r="I83" s="26"/>
    </row>
    <row r="84" spans="1:9" ht="20.100000000000001" customHeight="1">
      <c r="A84" s="29">
        <v>14518368</v>
      </c>
      <c r="B84" s="28" t="s">
        <v>74</v>
      </c>
      <c r="C84" s="54" t="s">
        <v>53</v>
      </c>
      <c r="D84" s="55"/>
      <c r="E84" s="2">
        <v>78</v>
      </c>
      <c r="F84" s="2">
        <v>39</v>
      </c>
      <c r="G84" s="25">
        <v>135.72</v>
      </c>
      <c r="H84" s="25">
        <v>5.62</v>
      </c>
      <c r="I84" s="26"/>
    </row>
    <row r="85" spans="1:9" ht="20.100000000000001" customHeight="1">
      <c r="A85" s="29">
        <v>14518368</v>
      </c>
      <c r="B85" s="28" t="s">
        <v>48</v>
      </c>
      <c r="C85" s="54" t="s">
        <v>54</v>
      </c>
      <c r="D85" s="55"/>
      <c r="E85" s="2">
        <v>90</v>
      </c>
      <c r="F85" s="2">
        <v>15</v>
      </c>
      <c r="G85" s="25">
        <v>53.25</v>
      </c>
      <c r="H85" s="25">
        <v>1.9</v>
      </c>
      <c r="I85" s="26"/>
    </row>
    <row r="86" spans="1:9" ht="20.100000000000001" customHeight="1">
      <c r="A86" s="29">
        <v>14518368</v>
      </c>
      <c r="B86" s="28" t="s">
        <v>49</v>
      </c>
      <c r="C86" s="54" t="s">
        <v>55</v>
      </c>
      <c r="D86" s="55"/>
      <c r="E86" s="2">
        <v>74</v>
      </c>
      <c r="F86" s="2">
        <v>37</v>
      </c>
      <c r="G86" s="25">
        <v>105.45</v>
      </c>
      <c r="H86" s="25">
        <v>3.29</v>
      </c>
      <c r="I86" s="26"/>
    </row>
    <row r="87" spans="1:9" ht="17.25" customHeight="1">
      <c r="A87" s="18"/>
      <c r="B87" s="53"/>
      <c r="C87" s="54" t="s">
        <v>25</v>
      </c>
      <c r="D87" s="55"/>
      <c r="E87" s="16">
        <f>SUM(E83:E86)</f>
        <v>1084</v>
      </c>
      <c r="F87" s="16">
        <f>SUM(F83:F86)</f>
        <v>512</v>
      </c>
      <c r="G87" s="38">
        <f>SUM(G83:G86)</f>
        <v>1494.27</v>
      </c>
      <c r="H87" s="23">
        <f>SUM(H83:H86)</f>
        <v>48.239999999999995</v>
      </c>
      <c r="I87" s="26"/>
    </row>
    <row r="88" spans="1:9" ht="21.75" customHeight="1">
      <c r="A88" s="31"/>
      <c r="B88" s="32"/>
      <c r="C88" s="32"/>
      <c r="D88" s="32"/>
      <c r="E88" s="34"/>
      <c r="F88" s="34"/>
      <c r="G88" s="44"/>
      <c r="H88" s="44"/>
    </row>
    <row r="89" spans="1:9" ht="16.2">
      <c r="B89" s="39"/>
      <c r="C89" s="58" t="s">
        <v>23</v>
      </c>
      <c r="D89" s="58"/>
      <c r="E89" s="40">
        <f>E21+E28+E34+E40+E46+E67+E72+E79+E87</f>
        <v>21710</v>
      </c>
      <c r="F89" s="40">
        <f t="shared" ref="F89:H89" si="2">F21+F28+F34+F40+F46+F67+F72+F79+F87</f>
        <v>4383</v>
      </c>
      <c r="G89" s="41">
        <f t="shared" si="2"/>
        <v>27524.28</v>
      </c>
      <c r="H89" s="41">
        <f t="shared" si="2"/>
        <v>554.53</v>
      </c>
    </row>
    <row r="94" spans="1:9">
      <c r="E94" s="36"/>
    </row>
  </sheetData>
  <mergeCells count="57">
    <mergeCell ref="C58:D58"/>
    <mergeCell ref="C83:D83"/>
    <mergeCell ref="C85:D85"/>
    <mergeCell ref="C86:D86"/>
    <mergeCell ref="C87:D87"/>
    <mergeCell ref="C84:D84"/>
    <mergeCell ref="C76:D76"/>
    <mergeCell ref="C78:D78"/>
    <mergeCell ref="C79:D79"/>
    <mergeCell ref="C77:D77"/>
    <mergeCell ref="C82:D82"/>
    <mergeCell ref="C70:D70"/>
    <mergeCell ref="C71:D71"/>
    <mergeCell ref="C72:D72"/>
    <mergeCell ref="C75:D75"/>
    <mergeCell ref="C45:D45"/>
    <mergeCell ref="C46:D46"/>
    <mergeCell ref="C37:D37"/>
    <mergeCell ref="C38:D38"/>
    <mergeCell ref="C39:D39"/>
    <mergeCell ref="C40:D40"/>
    <mergeCell ref="C32:D32"/>
    <mergeCell ref="C33:D33"/>
    <mergeCell ref="C34:D34"/>
    <mergeCell ref="C43:D43"/>
    <mergeCell ref="C44:D44"/>
    <mergeCell ref="A2:G2"/>
    <mergeCell ref="C16:D16"/>
    <mergeCell ref="C18:D18"/>
    <mergeCell ref="C49:D49"/>
    <mergeCell ref="C89:D89"/>
    <mergeCell ref="C21:D21"/>
    <mergeCell ref="C19:D19"/>
    <mergeCell ref="C24:D24"/>
    <mergeCell ref="C25:D25"/>
    <mergeCell ref="C28:D28"/>
    <mergeCell ref="C50:D50"/>
    <mergeCell ref="C67:D67"/>
    <mergeCell ref="C65:D65"/>
    <mergeCell ref="C66:D66"/>
    <mergeCell ref="C51:D51"/>
    <mergeCell ref="C63:D63"/>
    <mergeCell ref="C64:D64"/>
    <mergeCell ref="C20:D20"/>
    <mergeCell ref="C27:D27"/>
    <mergeCell ref="C57:D57"/>
    <mergeCell ref="C59:D59"/>
    <mergeCell ref="C60:D60"/>
    <mergeCell ref="C61:D61"/>
    <mergeCell ref="C62:D62"/>
    <mergeCell ref="C52:D52"/>
    <mergeCell ref="C53:D53"/>
    <mergeCell ref="C54:D54"/>
    <mergeCell ref="C55:D55"/>
    <mergeCell ref="C56:D56"/>
    <mergeCell ref="C26:D26"/>
    <mergeCell ref="C31:D3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2023-04-14T07:20:00Z</dcterms:modified>
</cp:coreProperties>
</file>