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5" l="1"/>
  <c r="E40" i="5"/>
  <c r="D40" i="5"/>
  <c r="F25" i="5"/>
  <c r="F42" i="5" l="1"/>
  <c r="E25" i="5"/>
  <c r="E42" i="5" s="1"/>
  <c r="D25" i="5"/>
  <c r="D42" i="5" s="1"/>
  <c r="F44" i="5" l="1"/>
  <c r="D44" i="5"/>
  <c r="E44" i="5"/>
  <c r="E17" i="5" l="1"/>
  <c r="F17" i="5" l="1"/>
  <c r="D17" i="5"/>
</calcChain>
</file>

<file path=xl/sharedStrings.xml><?xml version="1.0" encoding="utf-8"?>
<sst xmlns="http://schemas.openxmlformats.org/spreadsheetml/2006/main" count="58" uniqueCount="55">
  <si>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</si>
  <si>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</si>
  <si>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</si>
  <si>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</si>
  <si>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</si>
  <si>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</si>
  <si>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</si>
  <si>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</si>
  <si>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</si>
  <si>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</si>
  <si>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</si>
  <si>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</si>
  <si>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</si>
  <si>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</si>
  <si>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</si>
  <si>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</si>
  <si>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</si>
  <si>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</si>
  <si>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</si>
  <si>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</si>
  <si>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</si>
  <si>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</si>
  <si>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</si>
  <si>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</si>
  <si>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</si>
  <si>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</si>
  <si>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</si>
  <si>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</si>
  <si>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</si>
  <si>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</si>
  <si>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</si>
  <si>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</si>
  <si>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>Sub Totals</t>
    <phoneticPr fontId="6" type="noConversion"/>
  </si>
  <si>
    <t>SUB</t>
    <phoneticPr fontId="6" type="noConversion"/>
  </si>
  <si>
    <t>SUB</t>
    <phoneticPr fontId="6" type="noConversion"/>
  </si>
  <si>
    <t>50</t>
    <phoneticPr fontId="6" type="noConversion"/>
  </si>
  <si>
    <t>60</t>
    <phoneticPr fontId="6" type="noConversion"/>
  </si>
  <si>
    <t>90</t>
    <phoneticPr fontId="6" type="noConversion"/>
  </si>
  <si>
    <t>EGLV142303106550</t>
    <phoneticPr fontId="6" type="noConversion"/>
  </si>
  <si>
    <t>EMCU1417017</t>
    <phoneticPr fontId="6" type="noConversion"/>
  </si>
  <si>
    <t>EGSU1020184;EMCU1417017</t>
    <phoneticPr fontId="6" type="noConversion"/>
  </si>
  <si>
    <t>EGSU1020184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</si>
  <si>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</si>
  <si>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</si>
  <si>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</si>
  <si>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</si>
  <si>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70</t>
    <phoneticPr fontId="6" type="noConversion"/>
  </si>
  <si>
    <t>90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</si>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</sst>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0_);\(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1" fillId="0" borderId="0" xfId="1" applyNumberFormat="1" applyAlignment="1">
      <alignment horizontal="left"/>
    </xf>
    <xf numFmtId="0" fontId="5" fillId="0" borderId="6" xfId="1" quotePrefix="1" applyFont="1" applyBorder="1" applyAlignment="1">
      <alignment horizontal="center" vertical="top"/>
    </xf>
    <xf numFmtId="0" fontId="1" fillId="0" borderId="5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8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5" fillId="2" borderId="6" xfId="1" applyFont="1" applyFill="1" applyBorder="1" applyAlignment="1">
      <alignment horizontal="center" vertical="top" wrapText="1"/>
    </xf>
    <xf numFmtId="179" fontId="5" fillId="0" borderId="5" xfId="1" applyNumberFormat="1" applyFont="1" applyBorder="1" applyAlignment="1">
      <alignment horizontal="center"/>
    </xf>
    <xf numFmtId="179" fontId="1" fillId="0" borderId="0" xfId="1" applyNumberFormat="1" applyAlignment="1">
      <alignment horizontal="left"/>
    </xf>
    <xf numFmtId="179" fontId="5" fillId="0" borderId="6" xfId="1" applyNumberFormat="1" applyFont="1" applyBorder="1" applyAlignment="1">
      <alignment horizontal="center" vertical="top" wrapText="1"/>
    </xf>
    <xf numFmtId="179" fontId="1" fillId="0" borderId="0" xfId="1" applyNumberFormat="1"/>
    <xf numFmtId="0" fontId="15" fillId="0" borderId="4" xfId="1" applyFont="1" applyBorder="1" applyAlignment="1"/>
    <xf numFmtId="49" fontId="18" fillId="0" borderId="6" xfId="1" applyNumberFormat="1" applyFont="1" applyBorder="1" applyAlignment="1">
      <alignment horizontal="center" vertical="top"/>
    </xf>
    <xf numFmtId="0" fontId="18" fillId="0" borderId="6" xfId="1" quotePrefix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 wrapText="1"/>
    </xf>
    <xf numFmtId="176" fontId="5" fillId="2" borderId="5" xfId="1" applyNumberFormat="1" applyFont="1" applyFill="1" applyBorder="1" applyAlignment="1">
      <alignment horizontal="center" vertical="center"/>
    </xf>
    <xf numFmtId="0" fontId="5" fillId="3" borderId="6" xfId="1" quotePrefix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 wrapText="1"/>
    </xf>
    <xf numFmtId="0" fontId="18" fillId="3" borderId="6" xfId="1" quotePrefix="1" applyFont="1" applyFill="1" applyBorder="1" applyAlignment="1">
      <alignment horizontal="center" vertical="top"/>
    </xf>
    <xf numFmtId="0" fontId="18" fillId="3" borderId="6" xfId="1" applyFont="1" applyFill="1" applyBorder="1" applyAlignment="1">
      <alignment horizontal="center" vertical="top" wrapText="1"/>
    </xf>
    <xf numFmtId="177" fontId="5" fillId="0" borderId="6" xfId="1" applyNumberFormat="1" applyFont="1" applyBorder="1" applyAlignment="1">
      <alignment horizontal="center" vertical="top" wrapText="1"/>
    </xf>
    <xf numFmtId="177" fontId="5" fillId="3" borderId="6" xfId="1" applyNumberFormat="1" applyFont="1" applyFill="1" applyBorder="1" applyAlignment="1">
      <alignment horizontal="center" vertical="top" wrapText="1"/>
    </xf>
    <xf numFmtId="177" fontId="18" fillId="0" borderId="6" xfId="1" applyNumberFormat="1" applyFont="1" applyBorder="1" applyAlignment="1">
      <alignment horizontal="center" vertical="top" wrapText="1"/>
    </xf>
    <xf numFmtId="177" fontId="18" fillId="3" borderId="6" xfId="1" applyNumberFormat="1" applyFont="1" applyFill="1" applyBorder="1" applyAlignment="1">
      <alignment horizontal="center" vertical="top" wrapText="1"/>
    </xf>
    <xf numFmtId="177" fontId="5" fillId="2" borderId="5" xfId="1" applyNumberFormat="1" applyFont="1" applyFill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7" zoomScaleNormal="100" workbookViewId="0">
      <selection activeCell="L29" sqref="L29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13.5" style="3" customWidth="1"/>
    <col min="8" max="8" width="10.12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64" t="s">
        <v>0</v>
      </c>
      <c r="B1" s="64"/>
      <c r="C1" s="64"/>
      <c r="D1" s="64"/>
      <c r="E1" s="64"/>
      <c r="F1" s="64"/>
    </row>
    <row r="2" spans="1:6" ht="18">
      <c r="A2" s="4"/>
      <c r="B2" s="4"/>
      <c r="C2" s="1"/>
      <c r="D2" s="2"/>
      <c r="E2" s="2"/>
      <c r="F2" s="2"/>
    </row>
    <row r="3" spans="1:6" ht="15.75">
      <c r="A3" s="65" t="s">
        <v>1</v>
      </c>
      <c r="B3" s="65"/>
      <c r="C3" s="65"/>
      <c r="D3" s="65"/>
      <c r="E3" s="65"/>
      <c r="F3" s="6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4" t="s">
        <v>3</v>
      </c>
      <c r="B7" s="46" t="s">
        <v>38</v>
      </c>
      <c r="C7" s="46"/>
      <c r="D7" s="9"/>
      <c r="E7" s="2"/>
      <c r="F7" s="10" t="s">
        <v>4</v>
      </c>
    </row>
    <row r="8" spans="1:6" ht="15.75">
      <c r="A8" s="35"/>
      <c r="B8" s="5"/>
      <c r="C8" s="2"/>
      <c r="D8" s="2"/>
      <c r="E8" s="2"/>
      <c r="F8" s="2"/>
    </row>
    <row r="9" spans="1:6" ht="15.75">
      <c r="A9" s="34" t="s">
        <v>5</v>
      </c>
      <c r="B9" s="61" t="s">
        <v>40</v>
      </c>
      <c r="C9" s="61"/>
      <c r="D9" s="61"/>
      <c r="E9" s="61"/>
      <c r="F9" s="61"/>
    </row>
    <row r="10" spans="1:6" ht="15.75">
      <c r="A10" s="34"/>
      <c r="B10" s="62"/>
      <c r="C10" s="62"/>
      <c r="D10" s="62"/>
      <c r="E10" s="62"/>
      <c r="F10" s="62"/>
    </row>
    <row r="11" spans="1:6" ht="15.75">
      <c r="A11" s="34"/>
      <c r="B11" s="63"/>
      <c r="C11" s="63"/>
      <c r="D11" s="63"/>
      <c r="E11" s="63"/>
      <c r="F11" s="63"/>
    </row>
    <row r="12" spans="1:6" ht="15.75">
      <c r="A12" s="34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8" ht="15">
      <c r="A17" s="15"/>
      <c r="B17" s="15"/>
      <c r="C17" s="17" t="s">
        <v>11</v>
      </c>
      <c r="D17" s="18">
        <f>D44</f>
        <v>760</v>
      </c>
      <c r="E17" s="42">
        <f>E44</f>
        <v>10422.200000000001</v>
      </c>
      <c r="F17" s="42">
        <f>F44</f>
        <v>103.66</v>
      </c>
    </row>
    <row r="18" spans="1:8" ht="15.75">
      <c r="A18" s="5"/>
      <c r="B18" s="5"/>
      <c r="C18" s="2"/>
      <c r="D18" s="2"/>
      <c r="E18" s="43"/>
      <c r="F18" s="43"/>
    </row>
    <row r="19" spans="1:8" ht="28.9" customHeight="1">
      <c r="A19" s="19" t="s">
        <v>12</v>
      </c>
      <c r="B19" s="20" t="s">
        <v>13</v>
      </c>
      <c r="C19" s="20" t="s">
        <v>14</v>
      </c>
      <c r="D19" s="21" t="s">
        <v>15</v>
      </c>
      <c r="E19" s="44" t="s">
        <v>16</v>
      </c>
      <c r="F19" s="44" t="s">
        <v>30</v>
      </c>
    </row>
    <row r="20" spans="1:8">
      <c r="A20" s="22" t="s">
        <v>41</v>
      </c>
      <c r="B20" s="23" t="s">
        <v>42</v>
      </c>
      <c r="C20" s="32">
        <v>373484</v>
      </c>
      <c r="D20" s="21">
        <v>20</v>
      </c>
      <c r="E20" s="55">
        <v>377.33</v>
      </c>
      <c r="F20" s="55">
        <v>3.85</v>
      </c>
      <c r="G20" s="45"/>
      <c r="H20" s="45"/>
    </row>
    <row r="21" spans="1:8">
      <c r="A21" s="22"/>
      <c r="B21" s="23" t="s">
        <v>43</v>
      </c>
      <c r="C21" s="32">
        <v>373484</v>
      </c>
      <c r="D21" s="21">
        <v>60</v>
      </c>
      <c r="E21" s="55">
        <v>1054.4100000000001</v>
      </c>
      <c r="F21" s="55">
        <v>10.59</v>
      </c>
      <c r="G21" s="45"/>
      <c r="H21" s="45"/>
    </row>
    <row r="22" spans="1:8">
      <c r="A22" s="22"/>
      <c r="B22" s="23" t="s">
        <v>44</v>
      </c>
      <c r="C22" s="32">
        <v>373484</v>
      </c>
      <c r="D22" s="21">
        <v>18</v>
      </c>
      <c r="E22" s="55">
        <v>314.31</v>
      </c>
      <c r="F22" s="55">
        <v>3.16</v>
      </c>
      <c r="G22" s="45"/>
      <c r="H22" s="45"/>
    </row>
    <row r="23" spans="1:8">
      <c r="A23" s="22"/>
      <c r="B23" s="23" t="s">
        <v>45</v>
      </c>
      <c r="C23" s="32">
        <v>373484</v>
      </c>
      <c r="D23" s="21">
        <v>166</v>
      </c>
      <c r="E23" s="55">
        <v>2901.08</v>
      </c>
      <c r="F23" s="55">
        <v>35.47</v>
      </c>
      <c r="G23" s="45"/>
      <c r="H23" s="45"/>
    </row>
    <row r="24" spans="1:8">
      <c r="A24" s="22"/>
      <c r="B24" s="23"/>
      <c r="C24" s="32"/>
      <c r="D24" s="21"/>
      <c r="E24" s="55"/>
      <c r="F24" s="55"/>
      <c r="G24" s="45"/>
      <c r="H24" s="45"/>
    </row>
    <row r="25" spans="1:8">
      <c r="A25" s="22"/>
      <c r="B25" s="23"/>
      <c r="C25" s="51" t="s">
        <v>33</v>
      </c>
      <c r="D25" s="52">
        <f>SUM(D20:D23)</f>
        <v>264</v>
      </c>
      <c r="E25" s="56">
        <f>SUM(E20:E23)</f>
        <v>4647.13</v>
      </c>
      <c r="F25" s="56">
        <f>SUM(F20:F23)</f>
        <v>53.07</v>
      </c>
      <c r="G25" s="45"/>
      <c r="H25" s="45"/>
    </row>
    <row r="26" spans="1:8">
      <c r="A26" s="22"/>
      <c r="B26" s="23"/>
      <c r="C26" s="32"/>
      <c r="D26" s="21"/>
      <c r="E26" s="55"/>
      <c r="F26" s="55"/>
      <c r="G26" s="45"/>
      <c r="H26" s="45"/>
    </row>
    <row r="27" spans="1:8">
      <c r="A27" s="22" t="s">
        <v>39</v>
      </c>
      <c r="B27" s="47" t="s">
        <v>35</v>
      </c>
      <c r="C27" s="32">
        <v>373484</v>
      </c>
      <c r="D27" s="49">
        <v>22</v>
      </c>
      <c r="E27" s="57">
        <v>401.07</v>
      </c>
      <c r="F27" s="57">
        <v>4.05</v>
      </c>
      <c r="G27" s="45"/>
      <c r="H27" s="45"/>
    </row>
    <row r="28" spans="1:8">
      <c r="A28" s="22"/>
      <c r="B28" s="47" t="s">
        <v>36</v>
      </c>
      <c r="C28" s="32">
        <v>373484</v>
      </c>
      <c r="D28" s="49">
        <v>52</v>
      </c>
      <c r="E28" s="57">
        <v>918.7</v>
      </c>
      <c r="F28" s="57">
        <v>9.23</v>
      </c>
      <c r="G28" s="45"/>
      <c r="H28" s="45"/>
    </row>
    <row r="29" spans="1:8">
      <c r="A29" s="22"/>
      <c r="B29" s="47" t="s">
        <v>46</v>
      </c>
      <c r="C29" s="32">
        <v>373484</v>
      </c>
      <c r="D29" s="49">
        <v>78</v>
      </c>
      <c r="E29" s="57">
        <v>1369.21</v>
      </c>
      <c r="F29" s="57">
        <v>13.76</v>
      </c>
      <c r="G29" s="45"/>
      <c r="H29" s="45"/>
    </row>
    <row r="30" spans="1:8">
      <c r="A30" s="22"/>
      <c r="B30" s="47" t="s">
        <v>47</v>
      </c>
      <c r="C30" s="32">
        <v>373484</v>
      </c>
      <c r="D30" s="49">
        <v>34</v>
      </c>
      <c r="E30" s="57">
        <v>604.39</v>
      </c>
      <c r="F30" s="57">
        <v>6.08</v>
      </c>
      <c r="G30" s="45"/>
      <c r="H30" s="45"/>
    </row>
    <row r="31" spans="1:8">
      <c r="A31" s="22"/>
      <c r="B31" s="47" t="s">
        <v>48</v>
      </c>
      <c r="C31" s="32">
        <v>375427</v>
      </c>
      <c r="D31" s="49">
        <v>28</v>
      </c>
      <c r="E31" s="57">
        <v>221.62</v>
      </c>
      <c r="F31" s="57">
        <v>1.55</v>
      </c>
      <c r="G31" s="45"/>
      <c r="H31" s="45"/>
    </row>
    <row r="32" spans="1:8">
      <c r="A32" s="22"/>
      <c r="B32" s="47" t="s">
        <v>49</v>
      </c>
      <c r="C32" s="32">
        <v>375427</v>
      </c>
      <c r="D32" s="49">
        <v>43</v>
      </c>
      <c r="E32" s="57">
        <v>368.23</v>
      </c>
      <c r="F32" s="57">
        <v>2.66</v>
      </c>
      <c r="G32" s="45"/>
      <c r="H32" s="45"/>
    </row>
    <row r="33" spans="1:8">
      <c r="A33" s="22"/>
      <c r="B33" s="47" t="s">
        <v>50</v>
      </c>
      <c r="C33" s="32">
        <v>375427</v>
      </c>
      <c r="D33" s="49">
        <v>12</v>
      </c>
      <c r="E33" s="57">
        <v>69.239999999999995</v>
      </c>
      <c r="F33" s="57">
        <v>0.41</v>
      </c>
      <c r="G33" s="45"/>
      <c r="H33" s="45"/>
    </row>
    <row r="34" spans="1:8">
      <c r="A34" s="22"/>
      <c r="B34" s="47" t="s">
        <v>51</v>
      </c>
      <c r="C34" s="32">
        <v>375427</v>
      </c>
      <c r="D34" s="49">
        <v>108</v>
      </c>
      <c r="E34" s="57">
        <v>794.1</v>
      </c>
      <c r="F34" s="57">
        <v>5.4</v>
      </c>
      <c r="G34" s="45"/>
      <c r="H34" s="45"/>
    </row>
    <row r="35" spans="1:8">
      <c r="A35" s="22"/>
      <c r="B35" s="47" t="s">
        <v>52</v>
      </c>
      <c r="C35" s="32">
        <v>375427</v>
      </c>
      <c r="D35" s="49">
        <v>17</v>
      </c>
      <c r="E35" s="57">
        <v>98.09</v>
      </c>
      <c r="F35" s="57">
        <v>0.59</v>
      </c>
      <c r="G35" s="45"/>
      <c r="H35" s="45"/>
    </row>
    <row r="36" spans="1:8">
      <c r="A36" s="22"/>
      <c r="B36" s="47" t="s">
        <v>53</v>
      </c>
      <c r="C36" s="32">
        <v>375427</v>
      </c>
      <c r="D36" s="49">
        <v>43</v>
      </c>
      <c r="E36" s="57">
        <v>349.75</v>
      </c>
      <c r="F36" s="57">
        <v>2.48</v>
      </c>
      <c r="G36" s="45"/>
      <c r="H36" s="45"/>
    </row>
    <row r="37" spans="1:8">
      <c r="A37" s="22"/>
      <c r="B37" s="47" t="s">
        <v>54</v>
      </c>
      <c r="C37" s="32">
        <v>375427</v>
      </c>
      <c r="D37" s="49">
        <v>33</v>
      </c>
      <c r="E37" s="57">
        <v>342.87</v>
      </c>
      <c r="F37" s="57">
        <v>2.63</v>
      </c>
      <c r="G37" s="45"/>
      <c r="H37" s="45"/>
    </row>
    <row r="38" spans="1:8">
      <c r="A38" s="22"/>
      <c r="B38" s="47" t="s">
        <v>37</v>
      </c>
      <c r="C38" s="32">
        <v>375427</v>
      </c>
      <c r="D38" s="49">
        <v>26</v>
      </c>
      <c r="E38" s="57">
        <v>237.8</v>
      </c>
      <c r="F38" s="57">
        <v>1.75</v>
      </c>
      <c r="G38" s="45"/>
      <c r="H38" s="45"/>
    </row>
    <row r="39" spans="1:8">
      <c r="A39" s="22"/>
      <c r="B39" s="47"/>
      <c r="C39" s="32"/>
      <c r="D39" s="49"/>
      <c r="E39" s="57"/>
      <c r="F39" s="57"/>
      <c r="G39" s="45"/>
      <c r="H39" s="45"/>
    </row>
    <row r="40" spans="1:8">
      <c r="A40" s="22"/>
      <c r="B40" s="47"/>
      <c r="C40" s="53" t="s">
        <v>34</v>
      </c>
      <c r="D40" s="54">
        <f>SUM(D27:D38)</f>
        <v>496</v>
      </c>
      <c r="E40" s="58">
        <f>SUM(E27:E38)</f>
        <v>5775.07</v>
      </c>
      <c r="F40" s="58">
        <f>SUM(F27:F38)</f>
        <v>50.589999999999996</v>
      </c>
      <c r="G40" s="45"/>
      <c r="H40" s="45"/>
    </row>
    <row r="41" spans="1:8">
      <c r="A41" s="22"/>
      <c r="B41" s="47"/>
      <c r="C41" s="48"/>
      <c r="D41" s="49"/>
      <c r="E41" s="57"/>
      <c r="F41" s="57"/>
      <c r="G41" s="45"/>
      <c r="H41" s="45"/>
    </row>
    <row r="42" spans="1:8">
      <c r="A42" s="33"/>
      <c r="B42" s="33"/>
      <c r="C42" s="41" t="s">
        <v>32</v>
      </c>
      <c r="D42" s="50">
        <f>SUM(D40,D25)</f>
        <v>760</v>
      </c>
      <c r="E42" s="59">
        <f>SUM(E40,E25)</f>
        <v>10422.200000000001</v>
      </c>
      <c r="F42" s="59">
        <f>SUM(F40,F25)</f>
        <v>103.66</v>
      </c>
    </row>
    <row r="43" spans="1:8" ht="15">
      <c r="A43" s="24"/>
      <c r="B43" s="24"/>
      <c r="C43" s="2"/>
      <c r="D43" s="2"/>
      <c r="E43" s="43"/>
      <c r="F43" s="43"/>
    </row>
    <row r="44" spans="1:8" ht="15.75">
      <c r="A44" s="2"/>
      <c r="B44" s="2"/>
      <c r="C44" s="40" t="s">
        <v>31</v>
      </c>
      <c r="D44" s="39">
        <f>SUM(D42)</f>
        <v>760</v>
      </c>
      <c r="E44" s="60">
        <f>SUM(E42)</f>
        <v>10422.200000000001</v>
      </c>
      <c r="F44" s="60">
        <f>SUM(F42)</f>
        <v>103.66</v>
      </c>
    </row>
    <row r="45" spans="1:8" ht="15">
      <c r="A45" s="2"/>
      <c r="B45" s="2"/>
      <c r="C45" s="36"/>
      <c r="D45" s="37"/>
      <c r="E45" s="38"/>
      <c r="F45" s="38"/>
    </row>
    <row r="46" spans="1:8" ht="15">
      <c r="A46" s="25" t="s">
        <v>17</v>
      </c>
      <c r="B46" s="25"/>
      <c r="C46" s="25"/>
      <c r="D46" s="2"/>
      <c r="E46" s="2"/>
      <c r="F46" s="31"/>
    </row>
    <row r="47" spans="1:8" ht="15">
      <c r="A47" s="26" t="s">
        <v>18</v>
      </c>
      <c r="B47" s="26"/>
      <c r="C47" s="27" t="s">
        <v>19</v>
      </c>
      <c r="D47" s="27"/>
      <c r="E47" s="27"/>
      <c r="F47" s="31"/>
    </row>
    <row r="48" spans="1:8" ht="15">
      <c r="A48" s="28" t="s">
        <v>20</v>
      </c>
      <c r="B48" s="28"/>
      <c r="C48" s="27" t="s">
        <v>21</v>
      </c>
      <c r="D48" s="27"/>
      <c r="E48" s="27"/>
      <c r="F48" s="31"/>
    </row>
    <row r="49" spans="1:6" ht="15">
      <c r="A49" s="10" t="s">
        <v>22</v>
      </c>
      <c r="B49" s="10"/>
      <c r="C49" s="29" t="s">
        <v>23</v>
      </c>
      <c r="D49" s="29"/>
      <c r="E49" s="29"/>
      <c r="F49" s="2"/>
    </row>
    <row r="50" spans="1:6">
      <c r="A50" s="2"/>
      <c r="B50" s="2"/>
      <c r="C50" s="2"/>
      <c r="D50" s="2"/>
      <c r="E50" s="2"/>
      <c r="F50" s="2"/>
    </row>
    <row r="51" spans="1:6" ht="15">
      <c r="A51" s="30" t="s">
        <v>24</v>
      </c>
      <c r="B51" s="30"/>
      <c r="C51" s="2"/>
      <c r="D51" s="2"/>
      <c r="E51" s="2"/>
      <c r="F51" s="2"/>
    </row>
    <row r="52" spans="1:6" ht="15">
      <c r="A52" s="26" t="s">
        <v>18</v>
      </c>
      <c r="B52" s="26"/>
      <c r="C52" s="2" t="s">
        <v>25</v>
      </c>
      <c r="D52" s="2"/>
      <c r="E52" s="2"/>
      <c r="F52" s="2"/>
    </row>
    <row r="53" spans="1:6" ht="15">
      <c r="A53" s="28" t="s">
        <v>20</v>
      </c>
      <c r="B53" s="28"/>
      <c r="C53" s="2" t="s">
        <v>26</v>
      </c>
      <c r="D53" s="2"/>
      <c r="E53" s="2"/>
      <c r="F53" s="2"/>
    </row>
    <row r="54" spans="1:6" ht="15">
      <c r="A54" s="10" t="s">
        <v>22</v>
      </c>
      <c r="B54" s="10"/>
      <c r="C54" s="2" t="s">
        <v>27</v>
      </c>
    </row>
    <row r="55" spans="1:6" ht="12.75" customHeight="1"/>
    <row r="56" spans="1:6" ht="15">
      <c r="A56" s="28" t="s">
        <v>28</v>
      </c>
      <c r="B56" s="28"/>
      <c r="C56" s="28"/>
      <c r="D56" s="28"/>
      <c r="E56" s="28"/>
      <c r="F56" s="28"/>
    </row>
  </sheetData>
  <mergeCells count="5">
    <mergeCell ref="B9:F9"/>
    <mergeCell ref="B10:F10"/>
    <mergeCell ref="B11:F11"/>
    <mergeCell ref="A1:F1"/>
    <mergeCell ref="A3:F3"/>
  </mergeCells>
  <phoneticPr fontId="6" type="noConversion"/>
  <hyperlinks>
    <hyperlink ref="C47" r:id="rId1" display="mailto:Sandy.Sanford@NRSOnline.Com"/>
    <hyperlink ref="C48" r:id="rId2" display="mailto:Rick.Cormier@NRSOnline.Com"/>
    <hyperlink ref="C49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2023-12-25T06:09:00Z</dcterms:modified>
</cp:coreProperties>
</file>