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  <sheet name="Sheet2" sheetId="2" r:id="rId2"/>
  </sheets>
  <calcPr calcId="145621"/>
  <pivotCaches>
    <pivotCache cacheId="1" r:id="rId3"/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3" i="1"/>
  <c r="I14" i="1"/>
</calcChain>
</file>

<file path=xl/sharedStrings.xml><?xml version="1.0" encoding="utf-8"?>
<sst xmlns="http://schemas.openxmlformats.org/spreadsheetml/2006/main" count="155" uniqueCount="82">
  <si>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</si>
  <si>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</si>
  <si>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</si>
  <si>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</si>
  <si>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</si>
  <si>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</si>
  <si>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</si>
  <si>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</si>
  <si>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</si>
  <si>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</si>
  <si>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</si>
  <si>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</si>
  <si>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</si>
  <si>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</si>
  <si>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</si>
  <si>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</si>
  <si>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</si>
  <si>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Mis-shipped</t>
  </si>
  <si>
    <t>II40-1295</t>
  </si>
  <si>
    <t>Qty: 1</t>
  </si>
  <si>
    <t>CS504672629</t>
  </si>
  <si>
    <t>Anne Baldwin</t>
  </si>
  <si>
    <t>Desc: "Customer Ordered: 50" W x 95" L;White/Navy. Customer Received: Ivory;50" W x 84" L."</t>
  </si>
  <si>
    <t>SD2</t>
  </si>
  <si>
    <t>WIN</t>
  </si>
  <si>
    <t>Credit Deny</t>
  </si>
  <si>
    <t>C24000170</t>
  </si>
  <si>
    <t>Deduction Type : Mis-shipped
Ticket (CR-676712)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</si>
  <si>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</si>
  <si>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</si>
  <si>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</si>
  <si>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</si>
  <si>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</si>
  <si>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</si>
  <si>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</si>
  <si>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491507167-CR</t>
  </si>
  <si>
    <t>CS491507167</t>
  </si>
  <si>
    <t>II50-1030</t>
  </si>
  <si>
    <t>BLK</t>
  </si>
  <si>
    <t>Credit Accept</t>
  </si>
  <si>
    <t>C23531361</t>
  </si>
  <si>
    <t>Deduction Type : Mis-shipped</t>
  </si>
  <si>
    <t>495240443-CR</t>
  </si>
  <si>
    <t>CA495240443</t>
  </si>
  <si>
    <t>MP20-5379</t>
  </si>
  <si>
    <t>SHET</t>
  </si>
  <si>
    <t>C23531366</t>
  </si>
  <si>
    <t>495865084-CR</t>
  </si>
  <si>
    <t>CS495865084</t>
  </si>
  <si>
    <t>BASI16-0327</t>
  </si>
  <si>
    <t>BASI</t>
  </si>
  <si>
    <t>C23531353</t>
  </si>
  <si>
    <t>503082192-CR</t>
  </si>
  <si>
    <t>CA503082192</t>
  </si>
  <si>
    <t>ID31-1525</t>
  </si>
  <si>
    <t>C23531365</t>
  </si>
  <si>
    <t>503920636-CR</t>
  </si>
  <si>
    <t>CS503920636</t>
  </si>
  <si>
    <t>MP10-7278</t>
  </si>
  <si>
    <t>ADUL</t>
  </si>
  <si>
    <t>C23531351</t>
  </si>
  <si>
    <t>504044789-CR</t>
  </si>
  <si>
    <t>CS504044789</t>
  </si>
  <si>
    <t>II40-1292</t>
  </si>
  <si>
    <t>C23531575</t>
  </si>
  <si>
    <t>504171714-CR</t>
  </si>
  <si>
    <t>CS504171714</t>
  </si>
  <si>
    <t>TN20-0467</t>
  </si>
  <si>
    <t>C23531348</t>
  </si>
  <si>
    <t>504663983-CR</t>
  </si>
  <si>
    <t>CS504663983</t>
  </si>
  <si>
    <t>ID12-2276</t>
  </si>
  <si>
    <t>YOUT</t>
  </si>
  <si>
    <t>C23531578</t>
  </si>
  <si>
    <t>AMT</t>
  </si>
  <si>
    <t>DIV</t>
  </si>
  <si>
    <t>Row Labels</t>
  </si>
  <si>
    <t>Grand Total</t>
  </si>
  <si>
    <t>Sum of AMT</t>
  </si>
  <si>
    <t>CB2400346</t>
  </si>
  <si>
    <t>DENIED-This is a duplicate recovery and that we already responded on ticket # CR-674248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</si>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</sst>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0" fillId="0" borderId="0" xfId="0" applyNumberFormat="1"/>
    <xf numFmtId="44" fontId="3" fillId="0" borderId="0" xfId="0" applyNumberFormat="1" applyFont="1"/>
    <xf numFmtId="0" fontId="0" fillId="0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344.591790046296" createdVersion="8" refreshedVersion="8" minRefreshableVersion="3" recordCount="8">
  <cacheSource type="worksheet">
    <worksheetSource ref="A2:B10" sheet="Sheet2"/>
  </cacheSource>
  <cacheFields count="2">
    <cacheField name=" $(36.56)" numFmtId="44">
      <sharedItems containsSemiMixedTypes="0" containsString="0" containsNumber="1" minValue="-110.21" maxValue="-17.89"/>
    </cacheField>
    <cacheField name="BL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nis Auyang" refreshedDate="45344.591973263887" createdVersion="8" refreshedVersion="8" minRefreshableVersion="3" recordCount="9">
  <cacheSource type="worksheet">
    <worksheetSource ref="A1:B10" sheet="Sheet2"/>
  </cacheSource>
  <cacheFields count="2">
    <cacheField name="AMT" numFmtId="44">
      <sharedItems containsSemiMixedTypes="0" containsString="0" containsNumber="1" minValue="-110.21" maxValue="-17.89"/>
    </cacheField>
    <cacheField name="DIV" numFmtId="0">
      <sharedItems count="6">
        <s v="BLK"/>
        <s v="SHET"/>
        <s v="BASI"/>
        <s v="WIN"/>
        <s v="ADUL"/>
        <s v="YOU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-30.09"/>
    <s v="SHET"/>
  </r>
  <r>
    <n v="-38.299999999999997"/>
    <s v="BASI"/>
  </r>
  <r>
    <n v="-32.82"/>
    <s v="WIN"/>
  </r>
  <r>
    <n v="-109.33000000000001"/>
    <s v="ADUL"/>
  </r>
  <r>
    <n v="-110.21"/>
    <s v="WIN"/>
  </r>
  <r>
    <n v="-17.89"/>
    <s v="SHET"/>
  </r>
  <r>
    <n v="-38.71"/>
    <s v="YOUT"/>
  </r>
  <r>
    <n v="-33.56"/>
    <s v="WI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-36.56"/>
    <x v="0"/>
  </r>
  <r>
    <n v="-30.09"/>
    <x v="1"/>
  </r>
  <r>
    <n v="-38.299999999999997"/>
    <x v="2"/>
  </r>
  <r>
    <n v="-32.82"/>
    <x v="3"/>
  </r>
  <r>
    <n v="-109.33000000000001"/>
    <x v="4"/>
  </r>
  <r>
    <n v="-110.21"/>
    <x v="3"/>
  </r>
  <r>
    <n v="-17.89"/>
    <x v="1"/>
  </r>
  <r>
    <n v="-38.71"/>
    <x v="5"/>
  </r>
  <r>
    <n v="-33.56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1:J28" firstHeaderRow="1" firstDataRow="1" firstDataCol="1"/>
  <pivotFields count="2">
    <pivotField dataField="1" numFmtId="44" showAll="0"/>
    <pivotField axis="axisRow" showAll="0">
      <items count="7">
        <item x="4"/>
        <item x="2"/>
        <item x="0"/>
        <item x="1"/>
        <item x="3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T" fld="0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9:N16" firstHeaderRow="1" firstDataRow="1" firstDataCol="1"/>
  <pivotFields count="2">
    <pivotField dataField="1" numFmtId="44" showAll="0"/>
    <pivotField axis="axisRow" showAll="0">
      <items count="7">
        <item x="4"/>
        <item x="2"/>
        <item x="0"/>
        <item x="1"/>
        <item x="3"/>
        <item x="5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AMT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:J19" firstHeaderRow="1" firstDataRow="1" firstDataCol="0"/>
  <pivotFields count="2">
    <pivotField numFmtId="44"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L1" workbookViewId="0">
      <selection activeCell="T6" sqref="T6:T13"/>
    </sheetView>
  </sheetViews>
  <sheetFormatPr defaultRowHeight="14.25"/>
  <cols>
    <col min="1" max="1" width="9.5" bestFit="1" customWidth="1"/>
    <col min="2" max="2" width="12.875" bestFit="1" customWidth="1"/>
    <col min="3" max="3" width="11" bestFit="1" customWidth="1"/>
    <col min="4" max="4" width="11.625" bestFit="1" customWidth="1"/>
    <col min="5" max="5" width="14" customWidth="1"/>
    <col min="6" max="6" width="5.625" bestFit="1" customWidth="1"/>
    <col min="7" max="7" width="10.375" bestFit="1" customWidth="1"/>
    <col min="8" max="8" width="12.25" bestFit="1" customWidth="1"/>
    <col min="9" max="9" width="15" bestFit="1" customWidth="1"/>
    <col min="10" max="10" width="12.75" bestFit="1" customWidth="1"/>
    <col min="11" max="11" width="22.625" customWidth="1"/>
    <col min="12" max="12" width="6" bestFit="1" customWidth="1"/>
    <col min="13" max="13" width="9.125" bestFit="1" customWidth="1"/>
    <col min="14" max="14" width="8.5" bestFit="1" customWidth="1"/>
    <col min="15" max="15" width="14" bestFit="1" customWidth="1"/>
    <col min="16" max="16" width="26.625" bestFit="1" customWidth="1"/>
    <col min="17" max="17" width="44.625" bestFit="1" customWidth="1"/>
  </cols>
  <sheetData>
    <row r="1" spans="1:20" ht="14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ht="129.6">
      <c r="A2" s="5">
        <v>12982197</v>
      </c>
      <c r="B2" s="6">
        <v>45323</v>
      </c>
      <c r="C2" s="5" t="s">
        <v>79</v>
      </c>
      <c r="D2" s="5" t="s">
        <v>17</v>
      </c>
      <c r="E2" s="5" t="s">
        <v>18</v>
      </c>
      <c r="F2" s="5" t="s">
        <v>19</v>
      </c>
      <c r="G2" s="6">
        <v>45286</v>
      </c>
      <c r="H2" s="5" t="s">
        <v>20</v>
      </c>
      <c r="I2" s="7">
        <v>-33.56</v>
      </c>
      <c r="J2" s="5" t="s">
        <v>21</v>
      </c>
      <c r="K2" s="8" t="s">
        <v>22</v>
      </c>
      <c r="L2" s="5" t="s">
        <v>23</v>
      </c>
      <c r="M2" s="5" t="s">
        <v>24</v>
      </c>
      <c r="N2" s="5">
        <v>198931</v>
      </c>
      <c r="O2" s="5" t="s">
        <v>25</v>
      </c>
      <c r="P2" s="5" t="s">
        <v>26</v>
      </c>
      <c r="Q2" s="5" t="s">
        <v>27</v>
      </c>
      <c r="T2" s="29" t="s">
        <v>80</v>
      </c>
    </row>
    <row r="3" spans="1:20" ht="14.45">
      <c r="I3" s="14">
        <f>SUM(I2)</f>
        <v>-33.56</v>
      </c>
    </row>
    <row r="5" spans="1:20" ht="15">
      <c r="A5" s="1" t="s">
        <v>0</v>
      </c>
      <c r="B5" s="1" t="s">
        <v>1</v>
      </c>
      <c r="C5" s="1" t="s">
        <v>2</v>
      </c>
      <c r="D5" s="1" t="s">
        <v>28</v>
      </c>
      <c r="E5" s="1" t="s">
        <v>29</v>
      </c>
      <c r="F5" s="2" t="s">
        <v>30</v>
      </c>
      <c r="G5" s="9" t="s">
        <v>31</v>
      </c>
      <c r="H5" s="9" t="s">
        <v>32</v>
      </c>
      <c r="I5" s="9" t="s">
        <v>33</v>
      </c>
      <c r="J5" s="1" t="s">
        <v>34</v>
      </c>
      <c r="K5" s="1" t="s">
        <v>11</v>
      </c>
      <c r="L5" s="1" t="s">
        <v>12</v>
      </c>
      <c r="M5" s="1" t="s">
        <v>13</v>
      </c>
      <c r="N5" s="10" t="s">
        <v>14</v>
      </c>
      <c r="O5" s="4" t="s">
        <v>15</v>
      </c>
      <c r="P5" s="4" t="s">
        <v>16</v>
      </c>
    </row>
    <row r="6" spans="1:20" ht="15">
      <c r="A6" s="5">
        <v>12982197</v>
      </c>
      <c r="B6" s="6">
        <v>45323</v>
      </c>
      <c r="C6" s="5" t="s">
        <v>79</v>
      </c>
      <c r="D6" s="5" t="s">
        <v>35</v>
      </c>
      <c r="E6" s="5" t="s">
        <v>36</v>
      </c>
      <c r="F6" s="6">
        <v>45287</v>
      </c>
      <c r="G6" s="7">
        <v>-17.420000000000002</v>
      </c>
      <c r="H6" s="7">
        <v>-19.14</v>
      </c>
      <c r="I6" s="7">
        <v>-36.56</v>
      </c>
      <c r="J6" s="5" t="s">
        <v>37</v>
      </c>
      <c r="K6" s="5" t="s">
        <v>23</v>
      </c>
      <c r="L6" s="5" t="s">
        <v>38</v>
      </c>
      <c r="M6" s="5">
        <v>198923</v>
      </c>
      <c r="N6" s="5" t="s">
        <v>39</v>
      </c>
      <c r="O6" s="5" t="s">
        <v>40</v>
      </c>
      <c r="P6" s="5" t="s">
        <v>41</v>
      </c>
      <c r="T6" s="30" t="s">
        <v>81</v>
      </c>
    </row>
    <row r="7" spans="1:20" ht="15">
      <c r="A7" s="5">
        <v>12982197</v>
      </c>
      <c r="B7" s="6">
        <v>45323</v>
      </c>
      <c r="C7" s="5" t="s">
        <v>79</v>
      </c>
      <c r="D7" s="5" t="s">
        <v>42</v>
      </c>
      <c r="E7" s="5" t="s">
        <v>43</v>
      </c>
      <c r="F7" s="6">
        <v>45287</v>
      </c>
      <c r="G7" s="7">
        <v>-24.03</v>
      </c>
      <c r="H7" s="7">
        <v>-6.06</v>
      </c>
      <c r="I7" s="7">
        <v>-30.09</v>
      </c>
      <c r="J7" s="5" t="s">
        <v>44</v>
      </c>
      <c r="K7" s="5" t="s">
        <v>23</v>
      </c>
      <c r="L7" s="5" t="s">
        <v>45</v>
      </c>
      <c r="M7" s="5">
        <v>198923</v>
      </c>
      <c r="N7" s="5" t="s">
        <v>39</v>
      </c>
      <c r="O7" s="5" t="s">
        <v>46</v>
      </c>
      <c r="P7" s="5" t="s">
        <v>41</v>
      </c>
      <c r="T7" s="30" t="s">
        <v>81</v>
      </c>
    </row>
    <row r="8" spans="1:20" ht="15">
      <c r="A8" s="5">
        <v>12982197</v>
      </c>
      <c r="B8" s="6">
        <v>45323</v>
      </c>
      <c r="C8" s="5" t="s">
        <v>79</v>
      </c>
      <c r="D8" s="5" t="s">
        <v>47</v>
      </c>
      <c r="E8" s="5" t="s">
        <v>48</v>
      </c>
      <c r="F8" s="6">
        <v>45287</v>
      </c>
      <c r="G8" s="7">
        <v>-22.44</v>
      </c>
      <c r="H8" s="7">
        <v>-15.86</v>
      </c>
      <c r="I8" s="7">
        <v>-38.299999999999997</v>
      </c>
      <c r="J8" s="5" t="s">
        <v>49</v>
      </c>
      <c r="K8" s="5" t="s">
        <v>23</v>
      </c>
      <c r="L8" s="5" t="s">
        <v>50</v>
      </c>
      <c r="M8" s="5">
        <v>198923</v>
      </c>
      <c r="N8" s="5" t="s">
        <v>39</v>
      </c>
      <c r="O8" s="5" t="s">
        <v>51</v>
      </c>
      <c r="P8" s="5" t="s">
        <v>41</v>
      </c>
      <c r="T8" s="30" t="s">
        <v>81</v>
      </c>
    </row>
    <row r="9" spans="1:20" ht="15">
      <c r="A9" s="5">
        <v>12982197</v>
      </c>
      <c r="B9" s="6">
        <v>45323</v>
      </c>
      <c r="C9" s="5" t="s">
        <v>79</v>
      </c>
      <c r="D9" s="5" t="s">
        <v>52</v>
      </c>
      <c r="E9" s="5" t="s">
        <v>53</v>
      </c>
      <c r="F9" s="6">
        <v>45287</v>
      </c>
      <c r="G9" s="7">
        <v>-16.38</v>
      </c>
      <c r="H9" s="7">
        <v>-16.440000000000001</v>
      </c>
      <c r="I9" s="7">
        <v>-32.82</v>
      </c>
      <c r="J9" s="5" t="s">
        <v>54</v>
      </c>
      <c r="K9" s="5" t="s">
        <v>23</v>
      </c>
      <c r="L9" s="5" t="s">
        <v>24</v>
      </c>
      <c r="M9" s="5">
        <v>198923</v>
      </c>
      <c r="N9" s="5" t="s">
        <v>39</v>
      </c>
      <c r="O9" s="5" t="s">
        <v>55</v>
      </c>
      <c r="P9" s="5" t="s">
        <v>41</v>
      </c>
      <c r="T9" s="30" t="s">
        <v>81</v>
      </c>
    </row>
    <row r="10" spans="1:20" ht="15">
      <c r="A10" s="5">
        <v>12982197</v>
      </c>
      <c r="B10" s="6">
        <v>45323</v>
      </c>
      <c r="C10" s="5" t="s">
        <v>79</v>
      </c>
      <c r="D10" s="5" t="s">
        <v>56</v>
      </c>
      <c r="E10" s="5" t="s">
        <v>57</v>
      </c>
      <c r="F10" s="6">
        <v>45287</v>
      </c>
      <c r="G10" s="7">
        <v>-93.93</v>
      </c>
      <c r="H10" s="7">
        <v>-15.4</v>
      </c>
      <c r="I10" s="7">
        <v>-109.33000000000001</v>
      </c>
      <c r="J10" s="5" t="s">
        <v>58</v>
      </c>
      <c r="K10" s="5" t="s">
        <v>23</v>
      </c>
      <c r="L10" s="5" t="s">
        <v>59</v>
      </c>
      <c r="M10" s="5">
        <v>198923</v>
      </c>
      <c r="N10" s="5" t="s">
        <v>39</v>
      </c>
      <c r="O10" s="5" t="s">
        <v>60</v>
      </c>
      <c r="P10" s="5" t="s">
        <v>41</v>
      </c>
      <c r="T10" s="30" t="s">
        <v>81</v>
      </c>
    </row>
    <row r="11" spans="1:20" ht="15">
      <c r="A11" s="5">
        <v>12982197</v>
      </c>
      <c r="B11" s="6">
        <v>45323</v>
      </c>
      <c r="C11" s="5" t="s">
        <v>79</v>
      </c>
      <c r="D11" s="5" t="s">
        <v>61</v>
      </c>
      <c r="E11" s="5" t="s">
        <v>62</v>
      </c>
      <c r="F11" s="6">
        <v>45288</v>
      </c>
      <c r="G11" s="7">
        <v>-85.55</v>
      </c>
      <c r="H11" s="7">
        <v>-24.66</v>
      </c>
      <c r="I11" s="7">
        <v>-110.21</v>
      </c>
      <c r="J11" s="5" t="s">
        <v>63</v>
      </c>
      <c r="K11" s="5" t="s">
        <v>23</v>
      </c>
      <c r="L11" s="5" t="s">
        <v>24</v>
      </c>
      <c r="M11" s="5">
        <v>198923</v>
      </c>
      <c r="N11" s="5" t="s">
        <v>39</v>
      </c>
      <c r="O11" s="5" t="s">
        <v>64</v>
      </c>
      <c r="P11" s="5" t="s">
        <v>41</v>
      </c>
      <c r="T11" s="30" t="s">
        <v>81</v>
      </c>
    </row>
    <row r="12" spans="1:20" ht="15">
      <c r="A12" s="5">
        <v>12982197</v>
      </c>
      <c r="B12" s="6">
        <v>45323</v>
      </c>
      <c r="C12" s="5" t="s">
        <v>79</v>
      </c>
      <c r="D12" s="5" t="s">
        <v>65</v>
      </c>
      <c r="E12" s="5" t="s">
        <v>66</v>
      </c>
      <c r="F12" s="6">
        <v>45287</v>
      </c>
      <c r="G12" s="7">
        <v>-11.52</v>
      </c>
      <c r="H12" s="7">
        <v>-6.37</v>
      </c>
      <c r="I12" s="7">
        <v>-17.89</v>
      </c>
      <c r="J12" s="5" t="s">
        <v>67</v>
      </c>
      <c r="K12" s="5" t="s">
        <v>23</v>
      </c>
      <c r="L12" s="5" t="s">
        <v>45</v>
      </c>
      <c r="M12" s="5">
        <v>198923</v>
      </c>
      <c r="N12" s="5" t="s">
        <v>39</v>
      </c>
      <c r="O12" s="5" t="s">
        <v>68</v>
      </c>
      <c r="P12" s="5" t="s">
        <v>41</v>
      </c>
      <c r="T12" s="30" t="s">
        <v>81</v>
      </c>
    </row>
    <row r="13" spans="1:20" ht="15.75" thickBot="1">
      <c r="A13" s="11">
        <v>12982197</v>
      </c>
      <c r="B13" s="12">
        <v>45323</v>
      </c>
      <c r="C13" s="11" t="s">
        <v>79</v>
      </c>
      <c r="D13" s="11" t="s">
        <v>69</v>
      </c>
      <c r="E13" s="11" t="s">
        <v>70</v>
      </c>
      <c r="F13" s="12">
        <v>45288</v>
      </c>
      <c r="G13" s="13">
        <v>-31.53</v>
      </c>
      <c r="H13" s="13">
        <v>-7.18</v>
      </c>
      <c r="I13" s="13">
        <v>-38.71</v>
      </c>
      <c r="J13" s="11" t="s">
        <v>71</v>
      </c>
      <c r="K13" s="11" t="s">
        <v>23</v>
      </c>
      <c r="L13" s="11" t="s">
        <v>72</v>
      </c>
      <c r="M13" s="11">
        <v>198923</v>
      </c>
      <c r="N13" s="11" t="s">
        <v>39</v>
      </c>
      <c r="O13" s="11" t="s">
        <v>73</v>
      </c>
      <c r="P13" s="11" t="s">
        <v>41</v>
      </c>
      <c r="T13" s="30" t="s">
        <v>81</v>
      </c>
    </row>
    <row r="14" spans="1:20" ht="14.45">
      <c r="I14" s="14">
        <f>SUM(I6:I13)</f>
        <v>-413.90999999999997</v>
      </c>
    </row>
    <row r="17" spans="9:10" ht="14.45">
      <c r="I17" s="15">
        <f>I3+I14</f>
        <v>-447.46999999999997</v>
      </c>
    </row>
    <row r="21" spans="9:10" ht="14.45">
      <c r="I21" s="26" t="s">
        <v>76</v>
      </c>
      <c r="J21" t="s">
        <v>78</v>
      </c>
    </row>
    <row r="22" spans="9:10" ht="14.45">
      <c r="I22" s="27" t="s">
        <v>59</v>
      </c>
      <c r="J22" s="14">
        <v>-109.33000000000001</v>
      </c>
    </row>
    <row r="23" spans="9:10" ht="14.45">
      <c r="I23" s="27" t="s">
        <v>50</v>
      </c>
      <c r="J23" s="14">
        <v>-38.299999999999997</v>
      </c>
    </row>
    <row r="24" spans="9:10" ht="14.45">
      <c r="I24" s="27" t="s">
        <v>38</v>
      </c>
      <c r="J24" s="14">
        <v>-36.56</v>
      </c>
    </row>
    <row r="25" spans="9:10" ht="14.45">
      <c r="I25" s="27" t="s">
        <v>45</v>
      </c>
      <c r="J25" s="14">
        <v>-47.980000000000004</v>
      </c>
    </row>
    <row r="26" spans="9:10" ht="14.45">
      <c r="I26" s="27" t="s">
        <v>24</v>
      </c>
      <c r="J26" s="14">
        <v>-176.59</v>
      </c>
    </row>
    <row r="27" spans="9:10" ht="14.45">
      <c r="I27" s="27" t="s">
        <v>72</v>
      </c>
      <c r="J27" s="14">
        <v>-38.71</v>
      </c>
    </row>
    <row r="28" spans="9:10" ht="14.45">
      <c r="I28" s="27" t="s">
        <v>77</v>
      </c>
      <c r="J28" s="14">
        <v>-447.46999999999997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M9" sqref="M9:N16"/>
    </sheetView>
  </sheetViews>
  <sheetFormatPr defaultRowHeight="14.25"/>
  <cols>
    <col min="13" max="13" width="13" bestFit="1" customWidth="1"/>
    <col min="14" max="14" width="11.125" bestFit="1" customWidth="1"/>
  </cols>
  <sheetData>
    <row r="1" spans="1:14" ht="14.45">
      <c r="A1" t="s">
        <v>74</v>
      </c>
      <c r="B1" t="s">
        <v>75</v>
      </c>
    </row>
    <row r="2" spans="1:14" ht="13.9" customHeight="1">
      <c r="A2" s="7">
        <v>-36.56</v>
      </c>
      <c r="B2" s="5" t="s">
        <v>38</v>
      </c>
      <c r="H2" s="17"/>
      <c r="I2" s="18"/>
      <c r="J2" s="19"/>
    </row>
    <row r="3" spans="1:14" ht="14.45">
      <c r="A3" s="7">
        <v>-30.09</v>
      </c>
      <c r="B3" s="5" t="s">
        <v>45</v>
      </c>
      <c r="H3" s="20"/>
      <c r="I3" s="21"/>
      <c r="J3" s="22"/>
    </row>
    <row r="4" spans="1:14" ht="14.45">
      <c r="A4" s="7">
        <v>-38.299999999999997</v>
      </c>
      <c r="B4" s="5" t="s">
        <v>50</v>
      </c>
      <c r="H4" s="20"/>
      <c r="I4" s="21"/>
      <c r="J4" s="22"/>
    </row>
    <row r="5" spans="1:14" ht="14.45">
      <c r="A5" s="7">
        <v>-32.82</v>
      </c>
      <c r="B5" s="5" t="s">
        <v>24</v>
      </c>
      <c r="H5" s="20"/>
      <c r="I5" s="21"/>
      <c r="J5" s="22"/>
    </row>
    <row r="6" spans="1:14" ht="14.45">
      <c r="A6" s="7">
        <v>-109.33000000000001</v>
      </c>
      <c r="B6" s="5" t="s">
        <v>59</v>
      </c>
      <c r="H6" s="20"/>
      <c r="I6" s="21"/>
      <c r="J6" s="22"/>
    </row>
    <row r="7" spans="1:14" ht="14.45">
      <c r="A7" s="7">
        <v>-110.21</v>
      </c>
      <c r="B7" s="5" t="s">
        <v>24</v>
      </c>
      <c r="H7" s="20"/>
      <c r="I7" s="21"/>
      <c r="J7" s="22"/>
    </row>
    <row r="8" spans="1:14" ht="14.45">
      <c r="A8" s="7">
        <v>-17.89</v>
      </c>
      <c r="B8" s="5" t="s">
        <v>45</v>
      </c>
      <c r="H8" s="20"/>
      <c r="I8" s="21"/>
      <c r="J8" s="22"/>
    </row>
    <row r="9" spans="1:14" ht="15" thickBot="1">
      <c r="A9" s="13">
        <v>-38.71</v>
      </c>
      <c r="B9" s="11" t="s">
        <v>72</v>
      </c>
      <c r="H9" s="20"/>
      <c r="I9" s="21"/>
      <c r="J9" s="22"/>
      <c r="M9" s="26" t="s">
        <v>76</v>
      </c>
      <c r="N9" t="s">
        <v>78</v>
      </c>
    </row>
    <row r="10" spans="1:14" ht="14.45">
      <c r="A10" s="7">
        <v>-33.56</v>
      </c>
      <c r="B10" s="16" t="s">
        <v>24</v>
      </c>
      <c r="H10" s="20"/>
      <c r="I10" s="21"/>
      <c r="J10" s="22"/>
      <c r="M10" s="27" t="s">
        <v>59</v>
      </c>
      <c r="N10" s="28">
        <v>-109.33000000000001</v>
      </c>
    </row>
    <row r="11" spans="1:14" ht="14.45">
      <c r="H11" s="20"/>
      <c r="I11" s="21"/>
      <c r="J11" s="22"/>
      <c r="M11" s="27" t="s">
        <v>50</v>
      </c>
      <c r="N11" s="28">
        <v>-38.299999999999997</v>
      </c>
    </row>
    <row r="12" spans="1:14" ht="14.45">
      <c r="H12" s="20"/>
      <c r="I12" s="21"/>
      <c r="J12" s="22"/>
      <c r="M12" s="27" t="s">
        <v>38</v>
      </c>
      <c r="N12" s="28">
        <v>-36.56</v>
      </c>
    </row>
    <row r="13" spans="1:14" ht="14.45">
      <c r="H13" s="20"/>
      <c r="I13" s="21"/>
      <c r="J13" s="22"/>
      <c r="M13" s="27" t="s">
        <v>45</v>
      </c>
      <c r="N13" s="28">
        <v>-47.980000000000004</v>
      </c>
    </row>
    <row r="14" spans="1:14" ht="14.45">
      <c r="H14" s="20"/>
      <c r="I14" s="21"/>
      <c r="J14" s="22"/>
      <c r="M14" s="27" t="s">
        <v>24</v>
      </c>
      <c r="N14" s="28">
        <v>-176.59</v>
      </c>
    </row>
    <row r="15" spans="1:14" ht="14.45">
      <c r="H15" s="20"/>
      <c r="I15" s="21"/>
      <c r="J15" s="22"/>
      <c r="M15" s="27" t="s">
        <v>72</v>
      </c>
      <c r="N15" s="28">
        <v>-38.71</v>
      </c>
    </row>
    <row r="16" spans="1:14" ht="14.45">
      <c r="H16" s="20"/>
      <c r="I16" s="21"/>
      <c r="J16" s="22"/>
      <c r="M16" s="27" t="s">
        <v>77</v>
      </c>
      <c r="N16" s="28">
        <v>-447.46999999999997</v>
      </c>
    </row>
    <row r="17" spans="8:10" ht="14.45">
      <c r="H17" s="20"/>
      <c r="I17" s="21"/>
      <c r="J17" s="22"/>
    </row>
    <row r="18" spans="8:10" ht="14.45">
      <c r="H18" s="20"/>
      <c r="I18" s="21"/>
      <c r="J18" s="22"/>
    </row>
    <row r="19" spans="8:10" ht="14.45">
      <c r="H19" s="23"/>
      <c r="I19" s="24"/>
      <c r="J1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2024-02-22T22:10:56Z</dcterms:created>
  <dcterms:modified xsi:type="dcterms:W3CDTF">2024-02-22T23:13:53Z</dcterms:modified>
</cp:coreProperties>
</file>