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11610"/>
  </bookViews>
  <sheets>
    <sheet name="Container Manifest-1" sheetId="7" r:id="rId1"/>
  </sheets>
  <definedNames>
    <definedName name="_xlnm.Print_Area" localSheetId="0">'Container Manifest-1'!$A$1:$H$22</definedName>
    <definedName name="_xlnm.Print_Titles" localSheetId="0">'Container Manifest-1'!$1:$15</definedName>
  </definedNames>
  <calcPr calcId="152511"/>
</workbook>
</file>

<file path=xl/calcChain.xml><?xml version="1.0" encoding="utf-8"?>
<calcChain xmlns="http://schemas.openxmlformats.org/spreadsheetml/2006/main">
  <c r="H57" i="7" l="1"/>
  <c r="G57" i="7"/>
  <c r="F57" i="7"/>
  <c r="E57" i="7"/>
  <c r="H27" i="7"/>
  <c r="G27" i="7"/>
  <c r="F27" i="7"/>
  <c r="E27" i="7"/>
  <c r="H55" i="7" l="1"/>
  <c r="G55" i="7"/>
  <c r="F55" i="7"/>
  <c r="E55" i="7"/>
  <c r="H34" i="7"/>
  <c r="G34" i="7"/>
  <c r="F34" i="7"/>
  <c r="E34" i="7"/>
  <c r="H21" i="7" l="1"/>
  <c r="G21" i="7"/>
  <c r="F21" i="7"/>
  <c r="E21" i="7"/>
  <c r="E16" i="7" l="1"/>
  <c r="H16" i="7" l="1"/>
  <c r="G16" i="7"/>
  <c r="F16" i="7"/>
</calcChain>
</file>

<file path=xl/sharedStrings.xml><?xml version="1.0" encoding="utf-8"?>
<sst xmlns="http://schemas.openxmlformats.org/spreadsheetml/2006/main" count="124" uniqueCount="78">
  <si>
    <t>E &amp; E CO., LTD</t>
    <phoneticPr fontId="3" type="noConversion"/>
  </si>
  <si>
    <t>Vendor:</t>
    <phoneticPr fontId="3" type="noConversion"/>
  </si>
  <si>
    <t>Consignee:</t>
    <phoneticPr fontId="3" type="noConversion"/>
  </si>
  <si>
    <t>date:</t>
    <phoneticPr fontId="3" type="noConversion"/>
  </si>
  <si>
    <t xml:space="preserve">          CONTAINER     MANIFEST</t>
    <phoneticPr fontId="3" type="noConversion"/>
  </si>
  <si>
    <t xml:space="preserve">B/L No.: </t>
    <phoneticPr fontId="3" type="noConversion"/>
  </si>
  <si>
    <t>Port of departure:</t>
    <phoneticPr fontId="3" type="noConversion"/>
  </si>
  <si>
    <t>Port of entry:</t>
    <phoneticPr fontId="3" type="noConversion"/>
  </si>
  <si>
    <t>Grand Total:</t>
    <phoneticPr fontId="3" type="noConversion"/>
  </si>
  <si>
    <t>Container #:</t>
    <phoneticPr fontId="3" type="noConversion"/>
  </si>
  <si>
    <t>Container size:</t>
    <phoneticPr fontId="3" type="noConversion"/>
  </si>
  <si>
    <t>PO#</t>
    <phoneticPr fontId="3" type="noConversion"/>
  </si>
  <si>
    <t>SKU#</t>
    <phoneticPr fontId="3" type="noConversion"/>
  </si>
  <si>
    <t>Quantity
(PCS)</t>
    <phoneticPr fontId="3" type="noConversion"/>
  </si>
  <si>
    <t>Cartons
(CTNS)</t>
    <phoneticPr fontId="3" type="noConversion"/>
  </si>
  <si>
    <t>Weight 
( KG )</t>
    <phoneticPr fontId="3" type="noConversion"/>
  </si>
  <si>
    <t>Volume
(CBM)</t>
    <phoneticPr fontId="3" type="noConversion"/>
  </si>
  <si>
    <t xml:space="preserve">Purchuse Order#: </t>
    <phoneticPr fontId="3" type="noConversion"/>
  </si>
  <si>
    <t>Ship window:</t>
    <phoneticPr fontId="3" type="noConversion"/>
  </si>
  <si>
    <t>Vessel &amp; Voyage:</t>
    <phoneticPr fontId="3" type="noConversion"/>
  </si>
  <si>
    <t>Description</t>
    <phoneticPr fontId="3" type="noConversion"/>
  </si>
  <si>
    <t xml:space="preserve"> Kohl’s, Inc.</t>
    <phoneticPr fontId="3" type="noConversion"/>
  </si>
  <si>
    <t>TOTAL:</t>
    <phoneticPr fontId="1" type="noConversion"/>
  </si>
  <si>
    <t>SUB</t>
    <phoneticPr fontId="1" type="noConversion"/>
  </si>
  <si>
    <t>LOS ANGELES, CA</t>
    <phoneticPr fontId="3" type="noConversion"/>
  </si>
  <si>
    <t>Departure date:</t>
    <phoneticPr fontId="3" type="noConversion"/>
  </si>
  <si>
    <t>Estimated arrival date:</t>
    <phoneticPr fontId="3" type="noConversion"/>
  </si>
  <si>
    <t>Seal#:</t>
    <phoneticPr fontId="3" type="noConversion"/>
  </si>
  <si>
    <t>40HQ-1</t>
    <phoneticPr fontId="3" type="noConversion"/>
  </si>
  <si>
    <t xml:space="preserve">SHANGHAI </t>
    <phoneticPr fontId="1" type="noConversion"/>
  </si>
  <si>
    <t>EVER LASTING / 1082072E</t>
    <phoneticPr fontId="1" type="noConversion"/>
  </si>
  <si>
    <r>
      <t>10/9/2023-10/14/2024</t>
    </r>
    <r>
      <rPr>
        <b/>
        <sz val="10"/>
        <rFont val="宋体"/>
        <family val="3"/>
        <charset val="134"/>
      </rPr>
      <t/>
    </r>
    <phoneticPr fontId="1" type="noConversion"/>
  </si>
  <si>
    <t>14707165;14707170;14707169;14707172;14707171;14707166</t>
    <phoneticPr fontId="1" type="noConversion"/>
  </si>
  <si>
    <t>EGLV142302009232</t>
    <phoneticPr fontId="1" type="noConversion"/>
  </si>
  <si>
    <t>EISU9385069</t>
    <phoneticPr fontId="1" type="noConversion"/>
  </si>
  <si>
    <t>EMCMDE7473</t>
    <phoneticPr fontId="3" type="noConversion"/>
  </si>
  <si>
    <t xml:space="preserve"> KL63PS6029-2</t>
    <phoneticPr fontId="1" type="noConversion"/>
  </si>
  <si>
    <t>Foam Pet Stairs-2 steps</t>
    <phoneticPr fontId="1" type="noConversion"/>
  </si>
  <si>
    <t>EMCU9911258</t>
    <phoneticPr fontId="1" type="noConversion"/>
  </si>
  <si>
    <t>EMCURX7662</t>
    <phoneticPr fontId="3" type="noConversion"/>
  </si>
  <si>
    <t>KL63PS6030-3</t>
    <phoneticPr fontId="1" type="noConversion"/>
  </si>
  <si>
    <t xml:space="preserve"> Foam Pet Stairs-3 steps</t>
    <phoneticPr fontId="1" type="noConversion"/>
  </si>
  <si>
    <t>EGHU9624464</t>
    <phoneticPr fontId="1" type="noConversion"/>
  </si>
  <si>
    <t>EMCURX9222</t>
    <phoneticPr fontId="3" type="noConversion"/>
  </si>
  <si>
    <t xml:space="preserve"> KL63PS6029-2</t>
    <phoneticPr fontId="1" type="noConversion"/>
  </si>
  <si>
    <t xml:space="preserve"> Foam Pet Stairs-2 steps</t>
    <phoneticPr fontId="1" type="noConversion"/>
  </si>
  <si>
    <t xml:space="preserve"> KL63PS6030-3</t>
    <phoneticPr fontId="1" type="noConversion"/>
  </si>
  <si>
    <t>Foam Pet Stairs-3 steps</t>
    <phoneticPr fontId="1" type="noConversion"/>
  </si>
  <si>
    <t>TXGU5815956</t>
    <phoneticPr fontId="1" type="noConversion"/>
  </si>
  <si>
    <t>EMCMDC6983</t>
    <phoneticPr fontId="3" type="noConversion"/>
  </si>
  <si>
    <t xml:space="preserve"> KL66PT6022</t>
    <phoneticPr fontId="1" type="noConversion"/>
  </si>
  <si>
    <t xml:space="preserve"> Dino rubber toy 2PK</t>
    <phoneticPr fontId="1" type="noConversion"/>
  </si>
  <si>
    <t xml:space="preserve"> KL66PT6023</t>
    <phoneticPr fontId="1" type="noConversion"/>
  </si>
  <si>
    <t xml:space="preserve"> Dumbbell rubber toy 2PK</t>
    <phoneticPr fontId="1" type="noConversion"/>
  </si>
  <si>
    <t xml:space="preserve"> KL66PT6024</t>
    <phoneticPr fontId="1" type="noConversion"/>
  </si>
  <si>
    <t>Fruit tory 2PK</t>
    <phoneticPr fontId="1" type="noConversion"/>
  </si>
  <si>
    <t>KL66PT6025-SM</t>
    <phoneticPr fontId="1" type="noConversion"/>
  </si>
  <si>
    <t xml:space="preserve"> Kettlebell rubber toy SM</t>
    <phoneticPr fontId="1" type="noConversion"/>
  </si>
  <si>
    <t xml:space="preserve"> KL66PT6025-LG</t>
    <phoneticPr fontId="1" type="noConversion"/>
  </si>
  <si>
    <t xml:space="preserve"> Kettlebell rubber toy LG</t>
    <phoneticPr fontId="1" type="noConversion"/>
  </si>
  <si>
    <t>Dino rubber toy 2PK</t>
    <phoneticPr fontId="1" type="noConversion"/>
  </si>
  <si>
    <t xml:space="preserve"> KL66PT6023</t>
    <phoneticPr fontId="1" type="noConversion"/>
  </si>
  <si>
    <t>Dumbbell rubber toy 2PK</t>
    <phoneticPr fontId="1" type="noConversion"/>
  </si>
  <si>
    <t xml:space="preserve"> KL66PT6024</t>
    <phoneticPr fontId="1" type="noConversion"/>
  </si>
  <si>
    <t xml:space="preserve"> Fruit tory 2PK</t>
    <phoneticPr fontId="1" type="noConversion"/>
  </si>
  <si>
    <t xml:space="preserve"> KL66PT6025-SM</t>
    <phoneticPr fontId="1" type="noConversion"/>
  </si>
  <si>
    <t>Kettlebell rubber toy LG</t>
    <phoneticPr fontId="1" type="noConversion"/>
  </si>
  <si>
    <t xml:space="preserve"> KL66BP6026</t>
    <phoneticPr fontId="1" type="noConversion"/>
  </si>
  <si>
    <t>Dog backpack</t>
    <phoneticPr fontId="1" type="noConversion"/>
  </si>
  <si>
    <t>KL66TP6027</t>
    <phoneticPr fontId="1" type="noConversion"/>
  </si>
  <si>
    <t>Dog TreatPouch</t>
    <phoneticPr fontId="1" type="noConversion"/>
  </si>
  <si>
    <t xml:space="preserve"> KL63PT6028</t>
    <phoneticPr fontId="1" type="noConversion"/>
  </si>
  <si>
    <t>Travel Blanket</t>
    <phoneticPr fontId="1" type="noConversion"/>
  </si>
  <si>
    <t>Dog backpack</t>
    <phoneticPr fontId="1" type="noConversion"/>
  </si>
  <si>
    <t xml:space="preserve"> KL66TP6027</t>
    <phoneticPr fontId="1" type="noConversion"/>
  </si>
  <si>
    <t>Dog TreatPouch</t>
    <phoneticPr fontId="1" type="noConversion"/>
  </si>
  <si>
    <t>KL63PT6028</t>
    <phoneticPr fontId="1" type="noConversion"/>
  </si>
  <si>
    <t xml:space="preserve"> Travel Blanket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</si>
</sst>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_);[Red]\(0\)"/>
    <numFmt numFmtId="177" formatCode="0.00_);\(0.00\)"/>
    <numFmt numFmtId="178" formatCode="0.00_);[Red]\(0.00\)"/>
    <numFmt numFmtId="179" formatCode="mm/dd/yy;@"/>
  </numFmts>
  <fonts count="35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Tahoma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rgb="FF000000"/>
      <name val="宋体"/>
      <family val="3"/>
      <charset val="134"/>
      <scheme val="minor"/>
    </font>
    <font>
      <sz val="12"/>
      <name val="SimSun"/>
      <family val="1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0"/>
      <color indexed="12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sz val="18"/>
      <name val="Arial"/>
      <family val="2"/>
    </font>
    <font>
      <sz val="11"/>
      <color indexed="8"/>
      <name val="宋体"/>
      <family val="3"/>
      <charset val="134"/>
    </font>
    <font>
      <b/>
      <sz val="10"/>
      <name val="宋体"/>
      <family val="3"/>
      <charset val="134"/>
    </font>
    <font>
      <b/>
      <sz val="12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7">
    <xf numFmtId="0" fontId="0" fillId="0" borderId="0">
      <alignment vertical="center"/>
    </xf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3" borderId="0" applyNumberFormat="0" applyBorder="0" applyAlignment="0" applyProtection="0"/>
    <xf numFmtId="0" fontId="7" fillId="20" borderId="4" applyNumberFormat="0" applyAlignment="0" applyProtection="0"/>
    <xf numFmtId="0" fontId="8" fillId="21" borderId="5" applyNumberFormat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0" borderId="6" applyNumberFormat="0" applyFill="0" applyAlignment="0" applyProtection="0"/>
    <xf numFmtId="0" fontId="12" fillId="0" borderId="7" applyNumberFormat="0" applyFill="0" applyAlignment="0" applyProtection="0"/>
    <xf numFmtId="0" fontId="13" fillId="0" borderId="8" applyNumberFormat="0" applyFill="0" applyAlignment="0" applyProtection="0"/>
    <xf numFmtId="0" fontId="13" fillId="0" borderId="0" applyNumberFormat="0" applyFill="0" applyBorder="0" applyAlignment="0" applyProtection="0"/>
    <xf numFmtId="0" fontId="14" fillId="7" borderId="4" applyNumberFormat="0" applyAlignment="0" applyProtection="0"/>
    <xf numFmtId="0" fontId="15" fillId="0" borderId="9" applyNumberFormat="0" applyFill="0" applyAlignment="0" applyProtection="0"/>
    <xf numFmtId="0" fontId="16" fillId="22" borderId="0" applyNumberFormat="0" applyBorder="0" applyAlignment="0" applyProtection="0"/>
    <xf numFmtId="0" fontId="17" fillId="23" borderId="10" applyNumberFormat="0" applyFont="0" applyAlignment="0" applyProtection="0"/>
    <xf numFmtId="0" fontId="18" fillId="20" borderId="11" applyNumberFormat="0" applyAlignment="0" applyProtection="0"/>
    <xf numFmtId="0" fontId="19" fillId="0" borderId="0" applyNumberFormat="0" applyFill="0" applyBorder="0" applyAlignment="0" applyProtection="0"/>
    <xf numFmtId="0" fontId="20" fillId="0" borderId="12" applyNumberFormat="0" applyFill="0" applyAlignment="0" applyProtection="0"/>
    <xf numFmtId="0" fontId="21" fillId="0" borderId="0" applyNumberFormat="0" applyFill="0" applyBorder="0" applyAlignment="0" applyProtection="0"/>
    <xf numFmtId="0" fontId="22" fillId="0" borderId="0">
      <alignment vertical="center"/>
    </xf>
    <xf numFmtId="0" fontId="2" fillId="0" borderId="0"/>
    <xf numFmtId="0" fontId="2" fillId="0" borderId="0"/>
    <xf numFmtId="0" fontId="23" fillId="0" borderId="0"/>
    <xf numFmtId="0" fontId="32" fillId="0" borderId="0">
      <alignment vertical="center"/>
    </xf>
  </cellStyleXfs>
  <cellXfs count="60">
    <xf numFmtId="0" fontId="0" fillId="0" borderId="0" xfId="0">
      <alignment vertical="center"/>
    </xf>
    <xf numFmtId="0" fontId="2" fillId="0" borderId="0" xfId="44" applyFill="1"/>
    <xf numFmtId="0" fontId="26" fillId="0" borderId="2" xfId="44" applyFont="1" applyFill="1" applyBorder="1" applyAlignment="1">
      <alignment horizontal="center" wrapText="1"/>
    </xf>
    <xf numFmtId="0" fontId="27" fillId="0" borderId="0" xfId="44" applyFont="1" applyFill="1"/>
    <xf numFmtId="49" fontId="27" fillId="0" borderId="1" xfId="44" applyNumberFormat="1" applyFont="1" applyFill="1" applyBorder="1"/>
    <xf numFmtId="0" fontId="24" fillId="0" borderId="0" xfId="44" applyFont="1" applyFill="1"/>
    <xf numFmtId="0" fontId="26" fillId="0" borderId="0" xfId="44" applyFont="1" applyFill="1"/>
    <xf numFmtId="0" fontId="26" fillId="0" borderId="1" xfId="44" applyFont="1" applyFill="1" applyBorder="1" applyAlignment="1">
      <alignment horizontal="left"/>
    </xf>
    <xf numFmtId="0" fontId="26" fillId="0" borderId="0" xfId="44" applyFont="1" applyFill="1" applyBorder="1"/>
    <xf numFmtId="0" fontId="24" fillId="0" borderId="14" xfId="44" applyFont="1" applyFill="1" applyBorder="1" applyAlignment="1">
      <alignment horizontal="left"/>
    </xf>
    <xf numFmtId="0" fontId="28" fillId="0" borderId="0" xfId="44" applyFont="1" applyFill="1"/>
    <xf numFmtId="0" fontId="25" fillId="0" borderId="1" xfId="44" applyFont="1" applyFill="1" applyBorder="1" applyAlignment="1">
      <alignment horizontal="left"/>
    </xf>
    <xf numFmtId="14" fontId="25" fillId="0" borderId="1" xfId="44" applyNumberFormat="1" applyFont="1" applyFill="1" applyBorder="1" applyAlignment="1">
      <alignment horizontal="left"/>
    </xf>
    <xf numFmtId="0" fontId="25" fillId="0" borderId="0" xfId="44" applyFont="1" applyFill="1"/>
    <xf numFmtId="0" fontId="29" fillId="0" borderId="0" xfId="44" applyFont="1" applyFill="1"/>
    <xf numFmtId="0" fontId="30" fillId="0" borderId="0" xfId="45" applyFont="1" applyFill="1" applyAlignment="1"/>
    <xf numFmtId="176" fontId="26" fillId="0" borderId="2" xfId="44" applyNumberFormat="1" applyFont="1" applyFill="1" applyBorder="1" applyAlignment="1">
      <alignment horizontal="center"/>
    </xf>
    <xf numFmtId="176" fontId="27" fillId="0" borderId="0" xfId="44" applyNumberFormat="1" applyFont="1" applyFill="1"/>
    <xf numFmtId="176" fontId="26" fillId="0" borderId="2" xfId="44" applyNumberFormat="1" applyFont="1" applyFill="1" applyBorder="1" applyAlignment="1">
      <alignment horizontal="center" wrapText="1"/>
    </xf>
    <xf numFmtId="177" fontId="26" fillId="0" borderId="2" xfId="44" applyNumberFormat="1" applyFont="1" applyFill="1" applyBorder="1" applyAlignment="1">
      <alignment horizontal="center"/>
    </xf>
    <xf numFmtId="177" fontId="27" fillId="0" borderId="1" xfId="44" applyNumberFormat="1" applyFont="1" applyFill="1" applyBorder="1" applyAlignment="1">
      <alignment horizontal="left"/>
    </xf>
    <xf numFmtId="177" fontId="26" fillId="0" borderId="2" xfId="44" applyNumberFormat="1" applyFont="1" applyFill="1" applyBorder="1" applyAlignment="1">
      <alignment horizontal="center" wrapText="1"/>
    </xf>
    <xf numFmtId="177" fontId="2" fillId="0" borderId="0" xfId="44" applyNumberFormat="1" applyFill="1"/>
    <xf numFmtId="177" fontId="24" fillId="0" borderId="0" xfId="44" applyNumberFormat="1" applyFont="1" applyFill="1"/>
    <xf numFmtId="0" fontId="26" fillId="0" borderId="15" xfId="44" applyFont="1" applyFill="1" applyBorder="1" applyAlignment="1">
      <alignment horizontal="center" vertical="center"/>
    </xf>
    <xf numFmtId="0" fontId="26" fillId="0" borderId="0" xfId="44" applyFont="1" applyFill="1" applyBorder="1" applyAlignment="1">
      <alignment horizontal="center"/>
    </xf>
    <xf numFmtId="176" fontId="33" fillId="0" borderId="0" xfId="44" applyNumberFormat="1" applyFont="1" applyFill="1" applyBorder="1" applyAlignment="1">
      <alignment horizontal="center"/>
    </xf>
    <xf numFmtId="176" fontId="26" fillId="0" borderId="0" xfId="44" applyNumberFormat="1" applyFont="1" applyFill="1" applyBorder="1" applyAlignment="1">
      <alignment horizontal="center"/>
    </xf>
    <xf numFmtId="177" fontId="26" fillId="0" borderId="0" xfId="44" applyNumberFormat="1" applyFont="1" applyFill="1" applyBorder="1" applyAlignment="1">
      <alignment horizontal="center"/>
    </xf>
    <xf numFmtId="176" fontId="2" fillId="0" borderId="0" xfId="44" applyNumberFormat="1" applyFill="1"/>
    <xf numFmtId="178" fontId="26" fillId="0" borderId="2" xfId="44" applyNumberFormat="1" applyFont="1" applyFill="1" applyBorder="1" applyAlignment="1">
      <alignment horizontal="center"/>
    </xf>
    <xf numFmtId="0" fontId="2" fillId="0" borderId="2" xfId="44" applyFill="1" applyBorder="1"/>
    <xf numFmtId="176" fontId="34" fillId="0" borderId="2" xfId="44" applyNumberFormat="1" applyFont="1" applyFill="1" applyBorder="1" applyAlignment="1">
      <alignment horizontal="center" vertical="center"/>
    </xf>
    <xf numFmtId="178" fontId="34" fillId="0" borderId="2" xfId="44" applyNumberFormat="1" applyFont="1" applyFill="1" applyBorder="1" applyAlignment="1">
      <alignment horizontal="center" vertical="center"/>
    </xf>
    <xf numFmtId="0" fontId="27" fillId="0" borderId="1" xfId="44" applyFont="1" applyFill="1" applyBorder="1" applyAlignment="1">
      <alignment wrapText="1"/>
    </xf>
    <xf numFmtId="178" fontId="26" fillId="0" borderId="0" xfId="44" applyNumberFormat="1" applyFont="1" applyFill="1" applyBorder="1" applyAlignment="1">
      <alignment horizontal="center"/>
    </xf>
    <xf numFmtId="14" fontId="26" fillId="0" borderId="0" xfId="44" applyNumberFormat="1" applyFont="1" applyFill="1" applyBorder="1" applyAlignment="1">
      <alignment horizontal="left"/>
    </xf>
    <xf numFmtId="0" fontId="24" fillId="0" borderId="1" xfId="44" applyFont="1" applyFill="1" applyBorder="1"/>
    <xf numFmtId="179" fontId="26" fillId="0" borderId="1" xfId="44" applyNumberFormat="1" applyFont="1" applyFill="1" applyBorder="1" applyAlignment="1">
      <alignment horizontal="left"/>
    </xf>
    <xf numFmtId="179" fontId="26" fillId="0" borderId="14" xfId="44" applyNumberFormat="1" applyFont="1" applyFill="1" applyBorder="1" applyAlignment="1">
      <alignment horizontal="left"/>
    </xf>
    <xf numFmtId="49" fontId="26" fillId="0" borderId="2" xfId="44" applyNumberFormat="1" applyFont="1" applyFill="1" applyBorder="1" applyAlignment="1">
      <alignment horizontal="center"/>
    </xf>
    <xf numFmtId="49" fontId="26" fillId="0" borderId="0" xfId="44" applyNumberFormat="1" applyFont="1" applyFill="1" applyBorder="1" applyAlignment="1">
      <alignment horizontal="center"/>
    </xf>
    <xf numFmtId="0" fontId="27" fillId="0" borderId="0" xfId="44" applyFont="1" applyFill="1" applyAlignment="1">
      <alignment horizontal="right"/>
    </xf>
    <xf numFmtId="0" fontId="26" fillId="0" borderId="2" xfId="44" applyFont="1" applyFill="1" applyBorder="1" applyAlignment="1">
      <alignment horizontal="center"/>
    </xf>
    <xf numFmtId="0" fontId="26" fillId="0" borderId="14" xfId="44" applyFont="1" applyFill="1" applyBorder="1" applyAlignment="1">
      <alignment horizontal="left"/>
    </xf>
    <xf numFmtId="0" fontId="26" fillId="0" borderId="16" xfId="44" applyFont="1" applyFill="1" applyBorder="1" applyAlignment="1">
      <alignment horizontal="center" vertical="center"/>
    </xf>
    <xf numFmtId="0" fontId="26" fillId="0" borderId="2" xfId="44" applyFont="1" applyFill="1" applyBorder="1" applyAlignment="1">
      <alignment horizontal="center" vertical="center" wrapText="1"/>
    </xf>
    <xf numFmtId="177" fontId="26" fillId="0" borderId="2" xfId="44" applyNumberFormat="1" applyFont="1" applyFill="1" applyBorder="1" applyAlignment="1">
      <alignment horizontal="center" vertical="center" wrapText="1"/>
    </xf>
    <xf numFmtId="177" fontId="2" fillId="0" borderId="0" xfId="44" applyNumberFormat="1" applyFill="1" applyAlignment="1">
      <alignment vertical="center"/>
    </xf>
    <xf numFmtId="0" fontId="2" fillId="0" borderId="0" xfId="44" applyFill="1" applyAlignment="1">
      <alignment vertical="center"/>
    </xf>
    <xf numFmtId="0" fontId="26" fillId="0" borderId="2" xfId="44" applyFont="1" applyFill="1" applyBorder="1" applyAlignment="1">
      <alignment horizontal="center"/>
    </xf>
    <xf numFmtId="0" fontId="26" fillId="0" borderId="13" xfId="44" applyFont="1" applyFill="1" applyBorder="1" applyAlignment="1">
      <alignment horizontal="center" vertical="center"/>
    </xf>
    <xf numFmtId="0" fontId="26" fillId="0" borderId="3" xfId="44" applyFont="1" applyFill="1" applyBorder="1" applyAlignment="1">
      <alignment horizontal="center" vertical="center"/>
    </xf>
    <xf numFmtId="0" fontId="26" fillId="0" borderId="13" xfId="44" applyFont="1" applyFill="1" applyBorder="1" applyAlignment="1">
      <alignment horizontal="center"/>
    </xf>
    <xf numFmtId="0" fontId="26" fillId="0" borderId="3" xfId="44" applyFont="1" applyFill="1" applyBorder="1" applyAlignment="1">
      <alignment horizontal="center"/>
    </xf>
    <xf numFmtId="0" fontId="26" fillId="0" borderId="2" xfId="44" applyFont="1" applyFill="1" applyBorder="1" applyAlignment="1">
      <alignment horizontal="center"/>
    </xf>
    <xf numFmtId="0" fontId="31" fillId="0" borderId="0" xfId="45" applyFont="1" applyFill="1" applyAlignment="1">
      <alignment horizontal="center"/>
    </xf>
    <xf numFmtId="0" fontId="26" fillId="0" borderId="14" xfId="44" applyFont="1" applyFill="1" applyBorder="1" applyAlignment="1">
      <alignment horizontal="left"/>
    </xf>
    <xf numFmtId="49" fontId="26" fillId="0" borderId="1" xfId="44" applyNumberFormat="1" applyFont="1" applyFill="1" applyBorder="1" applyAlignment="1">
      <alignment horizontal="left"/>
    </xf>
    <xf numFmtId="0" fontId="34" fillId="0" borderId="2" xfId="44" applyFont="1" applyFill="1" applyBorder="1" applyAlignment="1">
      <alignment horizontal="center"/>
    </xf>
  </cellXfs>
  <cellStyles count="47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Input" xfId="34"/>
    <cellStyle name="Linked Cell" xfId="35"/>
    <cellStyle name="Neutral" xfId="36"/>
    <cellStyle name="Note" xfId="37"/>
    <cellStyle name="Output" xfId="38"/>
    <cellStyle name="Title" xfId="39"/>
    <cellStyle name="Total" xfId="40"/>
    <cellStyle name="Warning Text" xfId="41"/>
    <cellStyle name="常规" xfId="0" builtinId="0"/>
    <cellStyle name="常规 2" xfId="42"/>
    <cellStyle name="常规 2 2" xfId="43"/>
    <cellStyle name="常规 23" xfId="46"/>
    <cellStyle name="常规_Container Manifest_1" xfId="44"/>
    <cellStyle name="常规_EE06050170-MAR TJM-60411B-P" xfId="4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62"/>
  <sheetViews>
    <sheetView tabSelected="1" topLeftCell="A30" zoomScaleNormal="100" workbookViewId="0">
      <selection activeCell="L41" sqref="L41"/>
    </sheetView>
  </sheetViews>
  <sheetFormatPr defaultColWidth="9" defaultRowHeight="14.25"/>
  <cols>
    <col min="1" max="1" width="18" style="1" customWidth="1"/>
    <col min="2" max="3" width="22.875" style="1" customWidth="1"/>
    <col min="4" max="4" width="26.125" style="1" customWidth="1"/>
    <col min="5" max="5" width="8.875" style="1" customWidth="1"/>
    <col min="6" max="6" width="16" style="1" customWidth="1"/>
    <col min="7" max="7" width="12.75" style="1" customWidth="1"/>
    <col min="8" max="8" width="12.125" style="1" customWidth="1"/>
    <col min="9" max="16384" width="9" style="1"/>
  </cols>
  <sheetData>
    <row r="2" spans="1:9" ht="27" customHeight="1">
      <c r="A2" s="56" t="s">
        <v>4</v>
      </c>
      <c r="B2" s="56"/>
      <c r="C2" s="56"/>
      <c r="D2" s="56"/>
      <c r="E2" s="56"/>
      <c r="F2" s="56"/>
      <c r="G2" s="56"/>
      <c r="H2" s="15"/>
    </row>
    <row r="3" spans="1:9" ht="15">
      <c r="A3" s="14"/>
      <c r="B3" s="14"/>
      <c r="D3" s="14"/>
      <c r="E3" s="14"/>
      <c r="F3" s="14"/>
      <c r="G3" s="14"/>
      <c r="H3" s="14"/>
    </row>
    <row r="4" spans="1:9" ht="15">
      <c r="A4" s="14"/>
      <c r="B4" s="14"/>
      <c r="C4" s="14"/>
      <c r="D4" s="14"/>
      <c r="F4" s="5" t="s">
        <v>3</v>
      </c>
      <c r="G4" s="14"/>
      <c r="H4" s="14"/>
    </row>
    <row r="5" spans="1:9" ht="15">
      <c r="A5" s="14"/>
      <c r="B5" s="14"/>
      <c r="C5" s="14"/>
      <c r="D5" s="14"/>
      <c r="E5" s="10"/>
      <c r="F5" s="14"/>
      <c r="G5" s="14"/>
      <c r="H5" s="14"/>
    </row>
    <row r="6" spans="1:9" ht="15.75">
      <c r="A6" s="13" t="s">
        <v>2</v>
      </c>
      <c r="B6" s="11" t="s">
        <v>21</v>
      </c>
      <c r="C6" s="11"/>
      <c r="E6" s="13" t="s">
        <v>1</v>
      </c>
      <c r="F6" s="12" t="s">
        <v>0</v>
      </c>
      <c r="G6" s="11"/>
    </row>
    <row r="7" spans="1:9" ht="15">
      <c r="A7" s="5"/>
      <c r="B7" s="9"/>
      <c r="C7" s="9"/>
      <c r="D7" s="5"/>
      <c r="E7" s="6"/>
      <c r="F7" s="9"/>
      <c r="G7" s="9"/>
      <c r="H7" s="5"/>
    </row>
    <row r="8" spans="1:9" ht="15">
      <c r="A8" s="5"/>
      <c r="B8" s="9"/>
      <c r="C8" s="9"/>
      <c r="D8" s="5"/>
      <c r="E8" s="5"/>
      <c r="F8" s="9"/>
      <c r="G8" s="9"/>
      <c r="H8" s="5"/>
    </row>
    <row r="9" spans="1:9" ht="17.25" customHeight="1">
      <c r="A9" s="6" t="s">
        <v>17</v>
      </c>
      <c r="B9" s="57" t="s">
        <v>32</v>
      </c>
      <c r="C9" s="57"/>
      <c r="D9" s="6"/>
      <c r="E9" s="5"/>
      <c r="F9" s="6"/>
      <c r="G9" s="6"/>
      <c r="H9" s="6"/>
    </row>
    <row r="10" spans="1:9" ht="17.25" customHeight="1">
      <c r="A10" s="6" t="s">
        <v>18</v>
      </c>
      <c r="B10" s="44" t="s">
        <v>31</v>
      </c>
      <c r="C10" s="44"/>
      <c r="D10" s="6"/>
      <c r="E10" s="5"/>
      <c r="F10" s="6"/>
      <c r="G10" s="6"/>
      <c r="H10" s="6"/>
    </row>
    <row r="11" spans="1:9" ht="15">
      <c r="A11" s="6"/>
      <c r="B11" s="6"/>
      <c r="C11" s="6"/>
      <c r="D11" s="6"/>
      <c r="E11" s="5"/>
      <c r="F11" s="6"/>
      <c r="G11" s="8"/>
      <c r="H11" s="8"/>
    </row>
    <row r="12" spans="1:9" ht="17.25" customHeight="1">
      <c r="A12" s="6" t="s">
        <v>19</v>
      </c>
      <c r="B12" s="7" t="s">
        <v>30</v>
      </c>
      <c r="C12" s="7"/>
      <c r="D12" s="6"/>
      <c r="E12" s="6" t="s">
        <v>5</v>
      </c>
      <c r="F12" s="58" t="s">
        <v>33</v>
      </c>
      <c r="G12" s="58"/>
      <c r="H12" s="5"/>
    </row>
    <row r="13" spans="1:9" ht="17.25" customHeight="1">
      <c r="A13" s="6" t="s">
        <v>6</v>
      </c>
      <c r="B13" s="44" t="s">
        <v>29</v>
      </c>
      <c r="C13" s="44"/>
      <c r="D13" s="6"/>
      <c r="E13" s="6" t="s">
        <v>25</v>
      </c>
      <c r="F13" s="36"/>
      <c r="G13" s="38">
        <v>45189</v>
      </c>
      <c r="H13" s="5"/>
    </row>
    <row r="14" spans="1:9" ht="17.25" customHeight="1">
      <c r="A14" s="6" t="s">
        <v>7</v>
      </c>
      <c r="B14" s="44" t="s">
        <v>24</v>
      </c>
      <c r="C14" s="44"/>
      <c r="D14" s="6"/>
      <c r="E14" s="6" t="s">
        <v>26</v>
      </c>
      <c r="F14" s="8"/>
      <c r="G14" s="39">
        <v>45204</v>
      </c>
      <c r="H14" s="23"/>
    </row>
    <row r="15" spans="1:9" ht="15">
      <c r="A15" s="5"/>
      <c r="B15" s="5"/>
      <c r="C15" s="5"/>
      <c r="D15" s="5"/>
      <c r="E15" s="5"/>
      <c r="F15" s="37"/>
      <c r="G15" s="23"/>
      <c r="H15" s="23"/>
    </row>
    <row r="16" spans="1:9" ht="15">
      <c r="A16" s="5"/>
      <c r="B16" s="5"/>
      <c r="C16" s="55" t="s">
        <v>8</v>
      </c>
      <c r="D16" s="55"/>
      <c r="E16" s="16">
        <f>E57</f>
        <v>23274</v>
      </c>
      <c r="F16" s="16">
        <f>F57</f>
        <v>2724</v>
      </c>
      <c r="G16" s="19">
        <f>G57</f>
        <v>20747.3</v>
      </c>
      <c r="H16" s="19">
        <f>H57</f>
        <v>259.07600000000002</v>
      </c>
      <c r="I16" s="22"/>
    </row>
    <row r="17" spans="1:9" ht="10.9" customHeight="1">
      <c r="A17" s="5"/>
      <c r="B17" s="5"/>
      <c r="C17" s="25"/>
      <c r="D17" s="25"/>
      <c r="E17" s="27"/>
      <c r="F17" s="27"/>
      <c r="G17" s="28"/>
      <c r="H17" s="28"/>
      <c r="I17" s="22"/>
    </row>
    <row r="18" spans="1:9" ht="27" customHeight="1">
      <c r="A18" s="3" t="s">
        <v>9</v>
      </c>
      <c r="B18" s="34" t="s">
        <v>34</v>
      </c>
      <c r="C18" s="42" t="s">
        <v>27</v>
      </c>
      <c r="D18" s="3" t="s">
        <v>35</v>
      </c>
      <c r="E18" s="4"/>
      <c r="F18" s="17" t="s">
        <v>10</v>
      </c>
      <c r="G18" s="20"/>
      <c r="H18" s="20" t="s">
        <v>28</v>
      </c>
      <c r="I18" s="22"/>
    </row>
    <row r="19" spans="1:9" ht="28.15" customHeight="1">
      <c r="A19" s="43" t="s">
        <v>11</v>
      </c>
      <c r="B19" s="43" t="s">
        <v>12</v>
      </c>
      <c r="C19" s="55" t="s">
        <v>20</v>
      </c>
      <c r="D19" s="55"/>
      <c r="E19" s="2" t="s">
        <v>13</v>
      </c>
      <c r="F19" s="18" t="s">
        <v>14</v>
      </c>
      <c r="G19" s="21" t="s">
        <v>15</v>
      </c>
      <c r="H19" s="21" t="s">
        <v>16</v>
      </c>
    </row>
    <row r="20" spans="1:9" s="49" customFormat="1" ht="20.100000000000001" customHeight="1">
      <c r="A20" s="24">
        <v>14707165</v>
      </c>
      <c r="B20" s="45" t="s">
        <v>36</v>
      </c>
      <c r="C20" s="51" t="s">
        <v>37</v>
      </c>
      <c r="D20" s="52"/>
      <c r="E20" s="46">
        <v>1400</v>
      </c>
      <c r="F20" s="46">
        <v>700</v>
      </c>
      <c r="G20" s="47">
        <v>3640</v>
      </c>
      <c r="H20" s="47">
        <v>64.81</v>
      </c>
      <c r="I20" s="48"/>
    </row>
    <row r="21" spans="1:9" ht="17.25" customHeight="1">
      <c r="A21" s="40"/>
      <c r="B21" s="43"/>
      <c r="C21" s="53" t="s">
        <v>23</v>
      </c>
      <c r="D21" s="54"/>
      <c r="E21" s="16">
        <f>SUM(E17:E20)</f>
        <v>1400</v>
      </c>
      <c r="F21" s="16">
        <f>SUM(F17:F20)</f>
        <v>700</v>
      </c>
      <c r="G21" s="30">
        <f>SUM(G17:G20)</f>
        <v>3640</v>
      </c>
      <c r="H21" s="30">
        <f>SUM(H17:H20)</f>
        <v>64.81</v>
      </c>
      <c r="I21" s="22"/>
    </row>
    <row r="22" spans="1:9" ht="12.6" customHeight="1">
      <c r="A22" s="41"/>
      <c r="B22" s="25"/>
      <c r="C22" s="25"/>
      <c r="D22" s="25"/>
      <c r="E22" s="26"/>
      <c r="F22" s="27"/>
      <c r="G22" s="28"/>
      <c r="H22" s="28"/>
      <c r="I22" s="22"/>
    </row>
    <row r="23" spans="1:9" ht="27" customHeight="1">
      <c r="A23" s="3" t="s">
        <v>9</v>
      </c>
      <c r="B23" s="34" t="s">
        <v>38</v>
      </c>
      <c r="C23" s="42" t="s">
        <v>27</v>
      </c>
      <c r="D23" s="3" t="s">
        <v>39</v>
      </c>
      <c r="E23" s="4"/>
      <c r="F23" s="17" t="s">
        <v>10</v>
      </c>
      <c r="G23" s="20"/>
      <c r="H23" s="20" t="s">
        <v>28</v>
      </c>
      <c r="I23" s="22"/>
    </row>
    <row r="24" spans="1:9" ht="28.15" customHeight="1">
      <c r="A24" s="43" t="s">
        <v>11</v>
      </c>
      <c r="B24" s="43" t="s">
        <v>12</v>
      </c>
      <c r="C24" s="55" t="s">
        <v>20</v>
      </c>
      <c r="D24" s="55"/>
      <c r="E24" s="2" t="s">
        <v>13</v>
      </c>
      <c r="F24" s="18" t="s">
        <v>14</v>
      </c>
      <c r="G24" s="21" t="s">
        <v>15</v>
      </c>
      <c r="H24" s="21" t="s">
        <v>16</v>
      </c>
    </row>
    <row r="25" spans="1:9" s="49" customFormat="1" ht="20.100000000000001" customHeight="1">
      <c r="A25" s="24">
        <v>14707165</v>
      </c>
      <c r="B25" s="45" t="s">
        <v>36</v>
      </c>
      <c r="C25" s="51" t="s">
        <v>37</v>
      </c>
      <c r="D25" s="52"/>
      <c r="E25" s="46">
        <v>118</v>
      </c>
      <c r="F25" s="46">
        <v>59</v>
      </c>
      <c r="G25" s="47">
        <v>306.8</v>
      </c>
      <c r="H25" s="47">
        <v>5.46</v>
      </c>
      <c r="I25" s="48"/>
    </row>
    <row r="26" spans="1:9" s="49" customFormat="1" ht="20.100000000000001" customHeight="1">
      <c r="A26" s="24">
        <v>14707165</v>
      </c>
      <c r="B26" s="45" t="s">
        <v>40</v>
      </c>
      <c r="C26" s="51" t="s">
        <v>41</v>
      </c>
      <c r="D26" s="52"/>
      <c r="E26" s="46">
        <v>840</v>
      </c>
      <c r="F26" s="46">
        <v>420</v>
      </c>
      <c r="G26" s="47">
        <v>3192</v>
      </c>
      <c r="H26" s="47">
        <v>60.48</v>
      </c>
      <c r="I26" s="48"/>
    </row>
    <row r="27" spans="1:9" ht="17.25" customHeight="1">
      <c r="A27" s="40"/>
      <c r="B27" s="43"/>
      <c r="C27" s="53" t="s">
        <v>23</v>
      </c>
      <c r="D27" s="54"/>
      <c r="E27" s="16">
        <f>SUM(E25:E26)</f>
        <v>958</v>
      </c>
      <c r="F27" s="16">
        <f>SUM(F25:F26)</f>
        <v>479</v>
      </c>
      <c r="G27" s="30">
        <f>SUM(G25:G26)</f>
        <v>3498.8</v>
      </c>
      <c r="H27" s="30">
        <f>SUM(H25:H26)</f>
        <v>65.94</v>
      </c>
      <c r="I27" s="22"/>
    </row>
    <row r="28" spans="1:9" ht="21.75" customHeight="1">
      <c r="A28" s="41"/>
      <c r="B28" s="25"/>
      <c r="C28" s="25"/>
      <c r="D28" s="25"/>
      <c r="E28" s="27"/>
      <c r="F28" s="27"/>
      <c r="G28" s="35"/>
      <c r="H28" s="35"/>
    </row>
    <row r="29" spans="1:9" ht="27" customHeight="1">
      <c r="A29" s="3" t="s">
        <v>9</v>
      </c>
      <c r="B29" s="34" t="s">
        <v>42</v>
      </c>
      <c r="C29" s="42" t="s">
        <v>27</v>
      </c>
      <c r="D29" s="3" t="s">
        <v>43</v>
      </c>
      <c r="E29" s="4"/>
      <c r="F29" s="17" t="s">
        <v>10</v>
      </c>
      <c r="G29" s="20"/>
      <c r="H29" s="20" t="s">
        <v>28</v>
      </c>
      <c r="I29" s="22"/>
    </row>
    <row r="30" spans="1:9" ht="28.15" customHeight="1">
      <c r="A30" s="50" t="s">
        <v>11</v>
      </c>
      <c r="B30" s="50" t="s">
        <v>12</v>
      </c>
      <c r="C30" s="55" t="s">
        <v>20</v>
      </c>
      <c r="D30" s="55"/>
      <c r="E30" s="2" t="s">
        <v>13</v>
      </c>
      <c r="F30" s="18" t="s">
        <v>14</v>
      </c>
      <c r="G30" s="21" t="s">
        <v>15</v>
      </c>
      <c r="H30" s="21" t="s">
        <v>16</v>
      </c>
    </row>
    <row r="31" spans="1:9" s="49" customFormat="1" ht="20.100000000000001" customHeight="1">
      <c r="A31" s="24">
        <v>14707165</v>
      </c>
      <c r="B31" s="45" t="s">
        <v>40</v>
      </c>
      <c r="C31" s="51" t="s">
        <v>41</v>
      </c>
      <c r="D31" s="52"/>
      <c r="E31" s="46">
        <v>640</v>
      </c>
      <c r="F31" s="46">
        <v>320</v>
      </c>
      <c r="G31" s="47">
        <v>2432</v>
      </c>
      <c r="H31" s="47">
        <v>46.08</v>
      </c>
      <c r="I31" s="48"/>
    </row>
    <row r="32" spans="1:9" s="49" customFormat="1" ht="20.100000000000001" customHeight="1">
      <c r="A32" s="24">
        <v>14707166</v>
      </c>
      <c r="B32" s="45" t="s">
        <v>44</v>
      </c>
      <c r="C32" s="51" t="s">
        <v>45</v>
      </c>
      <c r="D32" s="52"/>
      <c r="E32" s="46">
        <v>252</v>
      </c>
      <c r="F32" s="46">
        <v>126</v>
      </c>
      <c r="G32" s="47">
        <v>623.70000000000005</v>
      </c>
      <c r="H32" s="47">
        <v>11.666</v>
      </c>
      <c r="I32" s="48"/>
    </row>
    <row r="33" spans="1:9" s="49" customFormat="1" ht="20.100000000000001" customHeight="1">
      <c r="A33" s="24">
        <v>14707166</v>
      </c>
      <c r="B33" s="45" t="s">
        <v>46</v>
      </c>
      <c r="C33" s="51" t="s">
        <v>47</v>
      </c>
      <c r="D33" s="52"/>
      <c r="E33" s="46">
        <v>100</v>
      </c>
      <c r="F33" s="46">
        <v>50</v>
      </c>
      <c r="G33" s="47">
        <v>362.5</v>
      </c>
      <c r="H33" s="47">
        <v>7.2</v>
      </c>
      <c r="I33" s="48"/>
    </row>
    <row r="34" spans="1:9" ht="17.25" customHeight="1">
      <c r="A34" s="40"/>
      <c r="B34" s="50"/>
      <c r="C34" s="53" t="s">
        <v>23</v>
      </c>
      <c r="D34" s="54"/>
      <c r="E34" s="16">
        <f>SUM(E31:E33)</f>
        <v>992</v>
      </c>
      <c r="F34" s="16">
        <f>SUM(F31:F33)</f>
        <v>496</v>
      </c>
      <c r="G34" s="30">
        <f>SUM(G31:G33)</f>
        <v>3418.2</v>
      </c>
      <c r="H34" s="30">
        <f>SUM(H31:H33)</f>
        <v>64.945999999999998</v>
      </c>
      <c r="I34" s="22"/>
    </row>
    <row r="35" spans="1:9" ht="17.25" customHeight="1">
      <c r="A35" s="41"/>
      <c r="B35" s="25"/>
      <c r="C35" s="25"/>
      <c r="D35" s="25"/>
      <c r="E35" s="27"/>
      <c r="F35" s="27"/>
      <c r="G35" s="35"/>
      <c r="H35" s="35"/>
      <c r="I35" s="22"/>
    </row>
    <row r="36" spans="1:9" ht="27" customHeight="1">
      <c r="A36" s="3" t="s">
        <v>9</v>
      </c>
      <c r="B36" s="34" t="s">
        <v>48</v>
      </c>
      <c r="C36" s="42" t="s">
        <v>27</v>
      </c>
      <c r="D36" s="3" t="s">
        <v>49</v>
      </c>
      <c r="E36" s="4"/>
      <c r="F36" s="17" t="s">
        <v>10</v>
      </c>
      <c r="G36" s="20"/>
      <c r="H36" s="20" t="s">
        <v>28</v>
      </c>
      <c r="I36" s="22"/>
    </row>
    <row r="37" spans="1:9" ht="28.15" customHeight="1">
      <c r="A37" s="50" t="s">
        <v>11</v>
      </c>
      <c r="B37" s="50" t="s">
        <v>12</v>
      </c>
      <c r="C37" s="55" t="s">
        <v>20</v>
      </c>
      <c r="D37" s="55"/>
      <c r="E37" s="2" t="s">
        <v>13</v>
      </c>
      <c r="F37" s="18" t="s">
        <v>14</v>
      </c>
      <c r="G37" s="21" t="s">
        <v>15</v>
      </c>
      <c r="H37" s="21" t="s">
        <v>16</v>
      </c>
    </row>
    <row r="38" spans="1:9" s="49" customFormat="1" ht="20.100000000000001" customHeight="1">
      <c r="A38" s="24">
        <v>14707166</v>
      </c>
      <c r="B38" s="45" t="s">
        <v>46</v>
      </c>
      <c r="C38" s="51" t="s">
        <v>47</v>
      </c>
      <c r="D38" s="52"/>
      <c r="E38" s="46">
        <v>148</v>
      </c>
      <c r="F38" s="46">
        <v>74</v>
      </c>
      <c r="G38" s="47">
        <v>536.5</v>
      </c>
      <c r="H38" s="47">
        <v>10.66</v>
      </c>
      <c r="I38" s="48"/>
    </row>
    <row r="39" spans="1:9" s="49" customFormat="1" ht="20.100000000000001" customHeight="1">
      <c r="A39" s="24">
        <v>14707169</v>
      </c>
      <c r="B39" s="45" t="s">
        <v>50</v>
      </c>
      <c r="C39" s="51" t="s">
        <v>51</v>
      </c>
      <c r="D39" s="52"/>
      <c r="E39" s="46">
        <v>2568</v>
      </c>
      <c r="F39" s="46">
        <v>107</v>
      </c>
      <c r="G39" s="47">
        <v>1337.5</v>
      </c>
      <c r="H39" s="47">
        <v>6.74</v>
      </c>
      <c r="I39" s="48"/>
    </row>
    <row r="40" spans="1:9" s="49" customFormat="1" ht="20.100000000000001" customHeight="1">
      <c r="A40" s="24">
        <v>14707169</v>
      </c>
      <c r="B40" s="45" t="s">
        <v>52</v>
      </c>
      <c r="C40" s="51" t="s">
        <v>53</v>
      </c>
      <c r="D40" s="52"/>
      <c r="E40" s="46">
        <v>2136</v>
      </c>
      <c r="F40" s="46">
        <v>89</v>
      </c>
      <c r="G40" s="47">
        <v>934.5</v>
      </c>
      <c r="H40" s="47">
        <v>3.21</v>
      </c>
      <c r="I40" s="48"/>
    </row>
    <row r="41" spans="1:9" s="49" customFormat="1" ht="20.100000000000001" customHeight="1">
      <c r="A41" s="24">
        <v>14707169</v>
      </c>
      <c r="B41" s="45" t="s">
        <v>54</v>
      </c>
      <c r="C41" s="51" t="s">
        <v>55</v>
      </c>
      <c r="D41" s="52"/>
      <c r="E41" s="46">
        <v>2544</v>
      </c>
      <c r="F41" s="46">
        <v>106</v>
      </c>
      <c r="G41" s="47">
        <v>901</v>
      </c>
      <c r="H41" s="47">
        <v>4.04</v>
      </c>
      <c r="I41" s="48"/>
    </row>
    <row r="42" spans="1:9" s="49" customFormat="1" ht="20.100000000000001" customHeight="1">
      <c r="A42" s="24">
        <v>14707169</v>
      </c>
      <c r="B42" s="45" t="s">
        <v>56</v>
      </c>
      <c r="C42" s="51" t="s">
        <v>57</v>
      </c>
      <c r="D42" s="52"/>
      <c r="E42" s="46">
        <v>3408</v>
      </c>
      <c r="F42" s="46">
        <v>142</v>
      </c>
      <c r="G42" s="47">
        <v>781</v>
      </c>
      <c r="H42" s="47">
        <v>1.66</v>
      </c>
      <c r="I42" s="48"/>
    </row>
    <row r="43" spans="1:9" s="49" customFormat="1" ht="20.100000000000001" customHeight="1">
      <c r="A43" s="24">
        <v>14707169</v>
      </c>
      <c r="B43" s="45" t="s">
        <v>58</v>
      </c>
      <c r="C43" s="51" t="s">
        <v>59</v>
      </c>
      <c r="D43" s="52"/>
      <c r="E43" s="46">
        <v>3576</v>
      </c>
      <c r="F43" s="46">
        <v>149</v>
      </c>
      <c r="G43" s="47">
        <v>1639</v>
      </c>
      <c r="H43" s="47">
        <v>4.05</v>
      </c>
      <c r="I43" s="48"/>
    </row>
    <row r="44" spans="1:9" s="49" customFormat="1" ht="20.100000000000001" customHeight="1">
      <c r="A44" s="24">
        <v>14707170</v>
      </c>
      <c r="B44" s="45" t="s">
        <v>50</v>
      </c>
      <c r="C44" s="51" t="s">
        <v>60</v>
      </c>
      <c r="D44" s="52"/>
      <c r="E44" s="46">
        <v>192</v>
      </c>
      <c r="F44" s="46">
        <v>8</v>
      </c>
      <c r="G44" s="47">
        <v>100</v>
      </c>
      <c r="H44" s="47">
        <v>0.5</v>
      </c>
      <c r="I44" s="48"/>
    </row>
    <row r="45" spans="1:9" s="49" customFormat="1" ht="20.100000000000001" customHeight="1">
      <c r="A45" s="24">
        <v>14707170</v>
      </c>
      <c r="B45" s="45" t="s">
        <v>61</v>
      </c>
      <c r="C45" s="51" t="s">
        <v>62</v>
      </c>
      <c r="D45" s="52"/>
      <c r="E45" s="46">
        <v>144</v>
      </c>
      <c r="F45" s="46">
        <v>6</v>
      </c>
      <c r="G45" s="47">
        <v>63</v>
      </c>
      <c r="H45" s="47">
        <v>0.22</v>
      </c>
      <c r="I45" s="48"/>
    </row>
    <row r="46" spans="1:9" s="49" customFormat="1" ht="20.100000000000001" customHeight="1">
      <c r="A46" s="24">
        <v>14707170</v>
      </c>
      <c r="B46" s="45" t="s">
        <v>63</v>
      </c>
      <c r="C46" s="51" t="s">
        <v>64</v>
      </c>
      <c r="D46" s="52"/>
      <c r="E46" s="46">
        <v>168</v>
      </c>
      <c r="F46" s="46">
        <v>7</v>
      </c>
      <c r="G46" s="47">
        <v>59.5</v>
      </c>
      <c r="H46" s="47">
        <v>0.27</v>
      </c>
      <c r="I46" s="48"/>
    </row>
    <row r="47" spans="1:9" s="49" customFormat="1" ht="20.100000000000001" customHeight="1">
      <c r="A47" s="24">
        <v>14707170</v>
      </c>
      <c r="B47" s="45" t="s">
        <v>65</v>
      </c>
      <c r="C47" s="51" t="s">
        <v>57</v>
      </c>
      <c r="D47" s="52"/>
      <c r="E47" s="46">
        <v>240</v>
      </c>
      <c r="F47" s="46">
        <v>10</v>
      </c>
      <c r="G47" s="47">
        <v>55</v>
      </c>
      <c r="H47" s="47">
        <v>0.12</v>
      </c>
      <c r="I47" s="48"/>
    </row>
    <row r="48" spans="1:9" s="49" customFormat="1" ht="20.100000000000001" customHeight="1">
      <c r="A48" s="24">
        <v>14707170</v>
      </c>
      <c r="B48" s="45" t="s">
        <v>58</v>
      </c>
      <c r="C48" s="51" t="s">
        <v>66</v>
      </c>
      <c r="D48" s="52"/>
      <c r="E48" s="46">
        <v>240</v>
      </c>
      <c r="F48" s="46">
        <v>10</v>
      </c>
      <c r="G48" s="47">
        <v>110</v>
      </c>
      <c r="H48" s="47">
        <v>0.27</v>
      </c>
      <c r="I48" s="48"/>
    </row>
    <row r="49" spans="1:9" s="49" customFormat="1" ht="20.100000000000001" customHeight="1">
      <c r="A49" s="24">
        <v>14707171</v>
      </c>
      <c r="B49" s="45" t="s">
        <v>67</v>
      </c>
      <c r="C49" s="51" t="s">
        <v>68</v>
      </c>
      <c r="D49" s="52"/>
      <c r="E49" s="46">
        <v>2120</v>
      </c>
      <c r="F49" s="46">
        <v>212</v>
      </c>
      <c r="G49" s="47">
        <v>2395.6</v>
      </c>
      <c r="H49" s="47">
        <v>19.010000000000002</v>
      </c>
      <c r="I49" s="48"/>
    </row>
    <row r="50" spans="1:9" s="49" customFormat="1" ht="20.100000000000001" customHeight="1">
      <c r="A50" s="24">
        <v>14707171</v>
      </c>
      <c r="B50" s="45" t="s">
        <v>69</v>
      </c>
      <c r="C50" s="51" t="s">
        <v>70</v>
      </c>
      <c r="D50" s="52"/>
      <c r="E50" s="46">
        <v>1080</v>
      </c>
      <c r="F50" s="46">
        <v>18</v>
      </c>
      <c r="G50" s="47">
        <v>84.6</v>
      </c>
      <c r="H50" s="47">
        <v>0.59</v>
      </c>
      <c r="I50" s="48"/>
    </row>
    <row r="51" spans="1:9" s="49" customFormat="1" ht="20.100000000000001" customHeight="1">
      <c r="A51" s="24">
        <v>14707171</v>
      </c>
      <c r="B51" s="45" t="s">
        <v>71</v>
      </c>
      <c r="C51" s="51" t="s">
        <v>72</v>
      </c>
      <c r="D51" s="52"/>
      <c r="E51" s="46">
        <v>370</v>
      </c>
      <c r="F51" s="46">
        <v>37</v>
      </c>
      <c r="G51" s="47">
        <v>395.9</v>
      </c>
      <c r="H51" s="47">
        <v>5.19</v>
      </c>
      <c r="I51" s="48"/>
    </row>
    <row r="52" spans="1:9" s="49" customFormat="1" ht="20.100000000000001" customHeight="1">
      <c r="A52" s="24">
        <v>14707172</v>
      </c>
      <c r="B52" s="45" t="s">
        <v>67</v>
      </c>
      <c r="C52" s="51" t="s">
        <v>73</v>
      </c>
      <c r="D52" s="52"/>
      <c r="E52" s="46">
        <v>590</v>
      </c>
      <c r="F52" s="46">
        <v>59</v>
      </c>
      <c r="G52" s="47">
        <v>666.7</v>
      </c>
      <c r="H52" s="47">
        <v>5.29</v>
      </c>
      <c r="I52" s="48"/>
    </row>
    <row r="53" spans="1:9" s="49" customFormat="1" ht="20.100000000000001" customHeight="1">
      <c r="A53" s="24">
        <v>14707172</v>
      </c>
      <c r="B53" s="45" t="s">
        <v>74</v>
      </c>
      <c r="C53" s="51" t="s">
        <v>75</v>
      </c>
      <c r="D53" s="52"/>
      <c r="E53" s="46">
        <v>300</v>
      </c>
      <c r="F53" s="46">
        <v>5</v>
      </c>
      <c r="G53" s="47">
        <v>23.5</v>
      </c>
      <c r="H53" s="47">
        <v>0.16</v>
      </c>
      <c r="I53" s="48"/>
    </row>
    <row r="54" spans="1:9" s="49" customFormat="1" ht="20.100000000000001" customHeight="1">
      <c r="A54" s="24">
        <v>14707172</v>
      </c>
      <c r="B54" s="45" t="s">
        <v>76</v>
      </c>
      <c r="C54" s="51" t="s">
        <v>77</v>
      </c>
      <c r="D54" s="52"/>
      <c r="E54" s="46">
        <v>100</v>
      </c>
      <c r="F54" s="46">
        <v>10</v>
      </c>
      <c r="G54" s="47">
        <v>107</v>
      </c>
      <c r="H54" s="47">
        <v>1.4</v>
      </c>
      <c r="I54" s="48"/>
    </row>
    <row r="55" spans="1:9" ht="17.25" customHeight="1">
      <c r="A55" s="40"/>
      <c r="B55" s="50"/>
      <c r="C55" s="53" t="s">
        <v>23</v>
      </c>
      <c r="D55" s="54"/>
      <c r="E55" s="16">
        <f>SUM(E38:E54)</f>
        <v>19924</v>
      </c>
      <c r="F55" s="16">
        <f>SUM(F38:F54)</f>
        <v>1049</v>
      </c>
      <c r="G55" s="30">
        <f>SUM(G38:G54)</f>
        <v>10190.300000000001</v>
      </c>
      <c r="H55" s="30">
        <f>SUM(H38:H54)</f>
        <v>63.379999999999995</v>
      </c>
      <c r="I55" s="22"/>
    </row>
    <row r="56" spans="1:9" ht="17.25" customHeight="1">
      <c r="A56" s="41"/>
      <c r="B56" s="25"/>
      <c r="C56" s="25"/>
      <c r="D56" s="25"/>
      <c r="E56" s="27"/>
      <c r="F56" s="27"/>
      <c r="G56" s="35"/>
      <c r="H56" s="35"/>
      <c r="I56" s="22"/>
    </row>
    <row r="57" spans="1:9" ht="15.75">
      <c r="B57" s="31"/>
      <c r="C57" s="59" t="s">
        <v>22</v>
      </c>
      <c r="D57" s="59"/>
      <c r="E57" s="32">
        <f>SUM(E55,E34,E27,E21)</f>
        <v>23274</v>
      </c>
      <c r="F57" s="32">
        <f>SUM(F55,F34,F27,F21)</f>
        <v>2724</v>
      </c>
      <c r="G57" s="33">
        <f>SUM(G55,G34,G27,G21)</f>
        <v>20747.3</v>
      </c>
      <c r="H57" s="33">
        <f>SUM(H55,H34,H27,H21)</f>
        <v>259.07600000000002</v>
      </c>
    </row>
    <row r="62" spans="1:9">
      <c r="E62" s="29"/>
    </row>
  </sheetData>
  <mergeCells count="36">
    <mergeCell ref="C52:D52"/>
    <mergeCell ref="C53:D53"/>
    <mergeCell ref="C50:D50"/>
    <mergeCell ref="C51:D51"/>
    <mergeCell ref="C57:D57"/>
    <mergeCell ref="C24:D24"/>
    <mergeCell ref="C25:D25"/>
    <mergeCell ref="C27:D27"/>
    <mergeCell ref="C31:D31"/>
    <mergeCell ref="C30:D30"/>
    <mergeCell ref="C33:D33"/>
    <mergeCell ref="C34:D34"/>
    <mergeCell ref="C26:D26"/>
    <mergeCell ref="C32:D32"/>
    <mergeCell ref="C39:D39"/>
    <mergeCell ref="C40:D40"/>
    <mergeCell ref="C20:D20"/>
    <mergeCell ref="A2:G2"/>
    <mergeCell ref="C16:D16"/>
    <mergeCell ref="B9:C9"/>
    <mergeCell ref="F12:G12"/>
    <mergeCell ref="C19:D19"/>
    <mergeCell ref="C21:D21"/>
    <mergeCell ref="C54:D54"/>
    <mergeCell ref="C55:D55"/>
    <mergeCell ref="C37:D37"/>
    <mergeCell ref="C38:D38"/>
    <mergeCell ref="C47:D47"/>
    <mergeCell ref="C48:D48"/>
    <mergeCell ref="C49:D49"/>
    <mergeCell ref="C41:D41"/>
    <mergeCell ref="C42:D42"/>
    <mergeCell ref="C43:D43"/>
    <mergeCell ref="C44:D44"/>
    <mergeCell ref="C45:D45"/>
    <mergeCell ref="C46:D46"/>
  </mergeCells>
  <phoneticPr fontId="1" type="noConversion"/>
  <pageMargins left="0.15748031496062992" right="0.15748031496062992" top="0.15748031496062992" bottom="0.15748031496062992" header="0.15748031496062992" footer="0.15748031496062992"/>
  <pageSetup scale="80" orientation="portrait" r:id="rId1"/>
  <headerFooter alignWithMargins="0">
    <oddHeader>&amp;RPAGE&amp;P/&amp;N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Container Manifest-1</vt:lpstr>
      <vt:lpstr>'Container Manifest-1'!Print_Area</vt:lpstr>
      <vt:lpstr>'Container Manifest-1'!Print_Titles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2023-09-19T08:35:46Z</dcterms:modified>
</cp:coreProperties>
</file>