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1097D4CB-A63D-4C0B-BEDA-21D57D6963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ainer Manifest-1" sheetId="7" r:id="rId1"/>
  </sheets>
  <definedNames>
    <definedName name="_xlnm.Print_Area" localSheetId="0">'Container Manifest-1'!$A$1:$H$108</definedName>
    <definedName name="_xlnm.Print_Titles" localSheetId="0">'Container Manifest-1'!$1:$16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7" l="1"/>
  <c r="G92" i="7"/>
  <c r="F92" i="7"/>
  <c r="E92" i="7"/>
  <c r="H59" i="7"/>
  <c r="G59" i="7"/>
  <c r="F59" i="7"/>
  <c r="E59" i="7"/>
  <c r="H43" i="7"/>
  <c r="G43" i="7"/>
  <c r="F43" i="7"/>
  <c r="E43" i="7"/>
  <c r="H36" i="7"/>
  <c r="G36" i="7"/>
  <c r="F36" i="7"/>
  <c r="E36" i="7"/>
  <c r="H29" i="7"/>
  <c r="G29" i="7"/>
  <c r="F29" i="7"/>
  <c r="E29" i="7"/>
  <c r="H23" i="7"/>
  <c r="G23" i="7"/>
  <c r="F23" i="7"/>
  <c r="E23" i="7"/>
  <c r="H104" i="7" l="1"/>
  <c r="G104" i="7"/>
  <c r="F104" i="7"/>
  <c r="E104" i="7"/>
  <c r="H98" i="7" l="1"/>
  <c r="H106" i="7" s="1"/>
  <c r="G98" i="7"/>
  <c r="G106" i="7" s="1"/>
  <c r="F98" i="7"/>
  <c r="F106" i="7" s="1"/>
  <c r="E98" i="7"/>
  <c r="E106" i="7" s="1"/>
  <c r="E17" i="7" l="1"/>
  <c r="H17" i="7" l="1"/>
  <c r="G17" i="7"/>
  <c r="F17" i="7"/>
</calcChain>
</file>

<file path=xl/sharedStrings.xml><?xml version="1.0" encoding="utf-8"?>
<sst xmlns="http://schemas.openxmlformats.org/spreadsheetml/2006/main" count="247" uniqueCount="97">
  <si>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</si>
  <si>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</si>
  <si>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</si>
  <si>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</si>
  <si>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</si>
  <si>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</si>
  <si>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</si>
  <si>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</si>
  <si>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</si>
  <si>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</si>
  <si>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</si>
  <si>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</si>
  <si>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</si>
  <si>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</si>
  <si>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</si>
  <si>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</si>
  <si>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</si>
  <si>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</si>
  <si>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</si>
  <si>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</si>
  <si>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</si>
  <si>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</si>
  <si>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</si>
  <si>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</si>
  <si>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</si>
  <si>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</si>
  <si>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</si>
  <si>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</si>
  <si>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</si>
  <si>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</si>
  <si>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KL63CM6014</t>
  </si>
  <si>
    <t>KL63CM6015</t>
  </si>
  <si>
    <t>KL63CM6016</t>
  </si>
  <si>
    <t>KL63CM6017</t>
  </si>
  <si>
    <t>KL63CM6018</t>
  </si>
  <si>
    <t>KL63CM6019</t>
  </si>
  <si>
    <t>KL63CM6020</t>
  </si>
  <si>
    <t>KL63CM6021</t>
  </si>
  <si>
    <t>KL63CC6031</t>
  </si>
  <si>
    <t>KL63CC6032</t>
  </si>
  <si>
    <t>KL63CC6033</t>
  </si>
  <si>
    <t>KL63CC6034</t>
  </si>
  <si>
    <t>KL63OP6011</t>
  </si>
  <si>
    <t>KL63HM6012</t>
  </si>
  <si>
    <t>KL63HM6013</t>
  </si>
  <si>
    <t>KL66PT6023</t>
  </si>
  <si>
    <t>KL66PT6024</t>
  </si>
  <si>
    <t>KL66PT6025-SM</t>
  </si>
  <si>
    <t>KL66PT6025-LG</t>
  </si>
  <si>
    <t>KL66PT6022</t>
  </si>
  <si>
    <t>KL63PS6029-2</t>
  </si>
  <si>
    <t>KL63PS6030-3</t>
  </si>
  <si>
    <t>Back Printed Mircoberber Bumper Crate Mat</t>
    <phoneticPr fontId="1" type="noConversion"/>
  </si>
  <si>
    <t xml:space="preserve"> Oxford Bumper Crate Mat</t>
    <phoneticPr fontId="1" type="noConversion"/>
  </si>
  <si>
    <t xml:space="preserve"> Crate Cover</t>
    <phoneticPr fontId="1" type="noConversion"/>
  </si>
  <si>
    <t>Ortho Napper</t>
    <phoneticPr fontId="1" type="noConversion"/>
  </si>
  <si>
    <t>Hide Mat LG</t>
    <phoneticPr fontId="1" type="noConversion"/>
  </si>
  <si>
    <t>Dino rubber toy 2PK</t>
    <phoneticPr fontId="1" type="noConversion"/>
  </si>
  <si>
    <t>Dumbbell rubber toy 2PK</t>
    <phoneticPr fontId="1" type="noConversion"/>
  </si>
  <si>
    <t>Fruit tory 2PK</t>
    <phoneticPr fontId="1" type="noConversion"/>
  </si>
  <si>
    <t>Kettlebell rubber toy LG</t>
    <phoneticPr fontId="1" type="noConversion"/>
  </si>
  <si>
    <t>Kettlebell rubber toy SM</t>
    <phoneticPr fontId="1" type="noConversion"/>
  </si>
  <si>
    <t>Dumbbell rubber toy 2PK</t>
    <phoneticPr fontId="1" type="noConversion"/>
  </si>
  <si>
    <t>Foam Pet Stairs-2 steps</t>
    <phoneticPr fontId="1" type="noConversion"/>
  </si>
  <si>
    <t>Foam Pet Stairs-3 steps</t>
    <phoneticPr fontId="1" type="noConversion"/>
  </si>
  <si>
    <t>KL66BP6027</t>
  </si>
  <si>
    <t xml:space="preserve"> Dog TreatPouch</t>
    <phoneticPr fontId="1" type="noConversion"/>
  </si>
  <si>
    <t>KL66BP6028</t>
  </si>
  <si>
    <t>Travel Blanket</t>
    <phoneticPr fontId="1" type="noConversion"/>
  </si>
  <si>
    <t>KL66BP6026</t>
  </si>
  <si>
    <t>Dog backpack</t>
    <phoneticPr fontId="1" type="noConversion"/>
  </si>
  <si>
    <t>Container #:</t>
    <phoneticPr fontId="3" type="noConversion"/>
  </si>
  <si>
    <t>40HQ-1</t>
    <phoneticPr fontId="3" type="noConversion"/>
  </si>
  <si>
    <t>40HQ-1</t>
    <phoneticPr fontId="3" type="noConversion"/>
  </si>
  <si>
    <t>Back Printed Mircoberber Bumper Crate Mat</t>
    <phoneticPr fontId="1" type="noConversion"/>
  </si>
  <si>
    <t>EGLV142301424937</t>
    <phoneticPr fontId="1" type="noConversion"/>
  </si>
  <si>
    <t>EVER LAUREL 1071-056E</t>
    <phoneticPr fontId="1" type="noConversion"/>
  </si>
  <si>
    <t xml:space="preserve">14641079, 14641084, 14641071, 14641072, </t>
    <phoneticPr fontId="1" type="noConversion"/>
  </si>
  <si>
    <t>14633553, 14643554, 14649397, 14649400</t>
    <phoneticPr fontId="1" type="noConversion"/>
  </si>
  <si>
    <t>Seal#:</t>
    <phoneticPr fontId="1" type="noConversion"/>
  </si>
  <si>
    <t>TGBU8023522</t>
    <phoneticPr fontId="1" type="noConversion"/>
  </si>
  <si>
    <t>EMCUPE4432</t>
    <phoneticPr fontId="1" type="noConversion"/>
  </si>
  <si>
    <t>EITU9046407</t>
    <phoneticPr fontId="1" type="noConversion"/>
  </si>
  <si>
    <t>EMCUPE3422</t>
    <phoneticPr fontId="1" type="noConversion"/>
  </si>
  <si>
    <t>TXGU7030432</t>
    <phoneticPr fontId="1" type="noConversion"/>
  </si>
  <si>
    <t>EMCUPE3472</t>
    <phoneticPr fontId="1" type="noConversion"/>
  </si>
  <si>
    <t>TRHU5847635</t>
    <phoneticPr fontId="1" type="noConversion"/>
  </si>
  <si>
    <t>EMCUPE2922</t>
    <phoneticPr fontId="1" type="noConversion"/>
  </si>
  <si>
    <t>DFSU6874413</t>
    <phoneticPr fontId="1" type="noConversion"/>
  </si>
  <si>
    <t>EMCUPE3482</t>
    <phoneticPr fontId="1" type="noConversion"/>
  </si>
  <si>
    <t>EGHU9668550</t>
    <phoneticPr fontId="1" type="noConversion"/>
  </si>
  <si>
    <t>EMCUPX5242</t>
    <phoneticPr fontId="1" type="noConversion"/>
  </si>
  <si>
    <t>OCGU8041219</t>
    <phoneticPr fontId="1" type="noConversion"/>
  </si>
  <si>
    <t>EMCUPW4422</t>
    <phoneticPr fontId="1" type="noConversion"/>
  </si>
  <si>
    <t>FCIU9381799</t>
    <phoneticPr fontId="1" type="noConversion"/>
  </si>
  <si>
    <t>EMCUPP1732</t>
    <phoneticPr fontId="1" type="noConversion"/>
  </si>
  <si>
    <t>7/24/2023-7/29/2023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</si>
</sst>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[Red]\(0\)"/>
    <numFmt numFmtId="165" formatCode="0.00_);\(0.00\)"/>
    <numFmt numFmtId="166" formatCode="0.00_);[Red]\(0.00\)"/>
    <numFmt numFmtId="167" formatCode="mm/dd/yy;@"/>
  </numFmts>
  <fonts count="3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44"/>
    <xf numFmtId="0" fontId="26" fillId="0" borderId="2" xfId="44" applyFont="1" applyBorder="1" applyAlignment="1">
      <alignment horizontal="center" wrapText="1"/>
    </xf>
    <xf numFmtId="0" fontId="27" fillId="0" borderId="0" xfId="44" applyFont="1"/>
    <xf numFmtId="49" fontId="27" fillId="0" borderId="1" xfId="44" applyNumberFormat="1" applyFont="1" applyBorder="1"/>
    <xf numFmtId="0" fontId="24" fillId="0" borderId="0" xfId="44" applyFont="1"/>
    <xf numFmtId="0" fontId="26" fillId="0" borderId="0" xfId="44" applyFont="1"/>
    <xf numFmtId="0" fontId="26" fillId="0" borderId="1" xfId="44" applyFont="1" applyBorder="1" applyAlignment="1">
      <alignment horizontal="left"/>
    </xf>
    <xf numFmtId="0" fontId="24" fillId="0" borderId="14" xfId="44" applyFont="1" applyBorder="1" applyAlignment="1">
      <alignment horizontal="left"/>
    </xf>
    <xf numFmtId="0" fontId="28" fillId="0" borderId="0" xfId="44" applyFont="1"/>
    <xf numFmtId="0" fontId="25" fillId="0" borderId="1" xfId="44" applyFont="1" applyBorder="1" applyAlignment="1">
      <alignment horizontal="left"/>
    </xf>
    <xf numFmtId="14" fontId="25" fillId="0" borderId="1" xfId="44" applyNumberFormat="1" applyFont="1" applyBorder="1" applyAlignment="1">
      <alignment horizontal="left"/>
    </xf>
    <xf numFmtId="0" fontId="25" fillId="0" borderId="0" xfId="44" applyFont="1"/>
    <xf numFmtId="0" fontId="29" fillId="0" borderId="0" xfId="44" applyFont="1"/>
    <xf numFmtId="0" fontId="30" fillId="0" borderId="0" xfId="45" applyFont="1"/>
    <xf numFmtId="164" fontId="26" fillId="0" borderId="2" xfId="44" applyNumberFormat="1" applyFont="1" applyBorder="1" applyAlignment="1">
      <alignment horizontal="center"/>
    </xf>
    <xf numFmtId="164" fontId="27" fillId="0" borderId="0" xfId="44" applyNumberFormat="1" applyFont="1"/>
    <xf numFmtId="164" fontId="26" fillId="0" borderId="2" xfId="44" applyNumberFormat="1" applyFont="1" applyBorder="1" applyAlignment="1">
      <alignment horizontal="center" wrapText="1"/>
    </xf>
    <xf numFmtId="49" fontId="26" fillId="0" borderId="1" xfId="44" applyNumberFormat="1" applyFont="1" applyBorder="1" applyAlignment="1">
      <alignment horizontal="left"/>
    </xf>
    <xf numFmtId="165" fontId="26" fillId="0" borderId="2" xfId="44" applyNumberFormat="1" applyFont="1" applyBorder="1" applyAlignment="1">
      <alignment horizontal="center"/>
    </xf>
    <xf numFmtId="165" fontId="27" fillId="0" borderId="1" xfId="44" applyNumberFormat="1" applyFont="1" applyBorder="1" applyAlignment="1">
      <alignment horizontal="left"/>
    </xf>
    <xf numFmtId="165" fontId="26" fillId="0" borderId="2" xfId="44" applyNumberFormat="1" applyFont="1" applyBorder="1" applyAlignment="1">
      <alignment horizontal="center" wrapText="1"/>
    </xf>
    <xf numFmtId="165" fontId="2" fillId="0" borderId="0" xfId="44" applyNumberFormat="1"/>
    <xf numFmtId="165" fontId="24" fillId="0" borderId="0" xfId="44" applyNumberFormat="1" applyFont="1"/>
    <xf numFmtId="0" fontId="26" fillId="0" borderId="16" xfId="44" applyFont="1" applyBorder="1" applyAlignment="1">
      <alignment horizontal="center"/>
    </xf>
    <xf numFmtId="0" fontId="26" fillId="0" borderId="0" xfId="44" applyFont="1" applyAlignment="1">
      <alignment horizontal="center"/>
    </xf>
    <xf numFmtId="164" fontId="33" fillId="0" borderId="0" xfId="44" applyNumberFormat="1" applyFont="1" applyAlignment="1">
      <alignment horizontal="center"/>
    </xf>
    <xf numFmtId="164" fontId="26" fillId="0" borderId="0" xfId="44" applyNumberFormat="1" applyFont="1" applyAlignment="1">
      <alignment horizontal="center"/>
    </xf>
    <xf numFmtId="165" fontId="26" fillId="0" borderId="0" xfId="44" applyNumberFormat="1" applyFont="1" applyAlignment="1">
      <alignment horizontal="center"/>
    </xf>
    <xf numFmtId="164" fontId="2" fillId="0" borderId="0" xfId="44" applyNumberFormat="1"/>
    <xf numFmtId="166" fontId="26" fillId="0" borderId="2" xfId="44" applyNumberFormat="1" applyFont="1" applyBorder="1" applyAlignment="1">
      <alignment horizontal="center"/>
    </xf>
    <xf numFmtId="164" fontId="34" fillId="0" borderId="2" xfId="44" applyNumberFormat="1" applyFont="1" applyBorder="1" applyAlignment="1">
      <alignment horizontal="center" vertical="center"/>
    </xf>
    <xf numFmtId="166" fontId="34" fillId="0" borderId="2" xfId="44" applyNumberFormat="1" applyFont="1" applyBorder="1" applyAlignment="1">
      <alignment horizontal="center" vertical="center"/>
    </xf>
    <xf numFmtId="0" fontId="27" fillId="0" borderId="1" xfId="44" applyFont="1" applyBorder="1" applyAlignment="1">
      <alignment wrapText="1"/>
    </xf>
    <xf numFmtId="14" fontId="26" fillId="0" borderId="0" xfId="44" applyNumberFormat="1" applyFont="1" applyAlignment="1">
      <alignment horizontal="left"/>
    </xf>
    <xf numFmtId="0" fontId="24" fillId="0" borderId="1" xfId="44" applyFont="1" applyBorder="1"/>
    <xf numFmtId="167" fontId="26" fillId="0" borderId="1" xfId="44" applyNumberFormat="1" applyFont="1" applyBorder="1" applyAlignment="1">
      <alignment horizontal="left"/>
    </xf>
    <xf numFmtId="167" fontId="26" fillId="0" borderId="14" xfId="44" applyNumberFormat="1" applyFont="1" applyBorder="1" applyAlignment="1">
      <alignment horizontal="left"/>
    </xf>
    <xf numFmtId="0" fontId="26" fillId="0" borderId="2" xfId="44" applyFont="1" applyBorder="1" applyAlignment="1">
      <alignment horizontal="center"/>
    </xf>
    <xf numFmtId="0" fontId="26" fillId="0" borderId="14" xfId="44" applyFont="1" applyBorder="1" applyAlignment="1">
      <alignment horizontal="left"/>
    </xf>
    <xf numFmtId="3" fontId="26" fillId="0" borderId="14" xfId="44" applyNumberFormat="1" applyFont="1" applyBorder="1"/>
    <xf numFmtId="0" fontId="26" fillId="0" borderId="14" xfId="44" applyFont="1" applyBorder="1"/>
    <xf numFmtId="0" fontId="26" fillId="0" borderId="14" xfId="44" applyFont="1" applyBorder="1" applyAlignment="1">
      <alignment horizontal="center"/>
    </xf>
    <xf numFmtId="164" fontId="26" fillId="0" borderId="14" xfId="44" applyNumberFormat="1" applyFont="1" applyBorder="1" applyAlignment="1">
      <alignment horizontal="center"/>
    </xf>
    <xf numFmtId="166" fontId="26" fillId="0" borderId="14" xfId="44" applyNumberFormat="1" applyFont="1" applyBorder="1" applyAlignment="1">
      <alignment horizontal="center"/>
    </xf>
    <xf numFmtId="49" fontId="26" fillId="0" borderId="2" xfId="44" applyNumberFormat="1" applyFont="1" applyBorder="1" applyAlignment="1">
      <alignment horizontal="center"/>
    </xf>
    <xf numFmtId="49" fontId="26" fillId="0" borderId="0" xfId="44" applyNumberFormat="1" applyFont="1" applyAlignment="1">
      <alignment horizontal="center"/>
    </xf>
    <xf numFmtId="0" fontId="26" fillId="0" borderId="17" xfId="44" applyFont="1" applyBorder="1" applyAlignment="1">
      <alignment horizontal="center"/>
    </xf>
    <xf numFmtId="0" fontId="2" fillId="0" borderId="18" xfId="44" applyBorder="1"/>
    <xf numFmtId="0" fontId="26" fillId="0" borderId="15" xfId="44" applyFont="1" applyBorder="1" applyAlignment="1">
      <alignment horizontal="center"/>
    </xf>
    <xf numFmtId="0" fontId="27" fillId="0" borderId="1" xfId="44" applyFont="1" applyBorder="1" applyAlignment="1">
      <alignment horizontal="right" wrapText="1"/>
    </xf>
    <xf numFmtId="0" fontId="26" fillId="0" borderId="13" xfId="44" applyFont="1" applyBorder="1" applyAlignment="1">
      <alignment horizontal="center"/>
    </xf>
    <xf numFmtId="0" fontId="26" fillId="0" borderId="3" xfId="44" applyFont="1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31" fillId="0" borderId="0" xfId="45" applyFont="1" applyAlignment="1">
      <alignment horizontal="center"/>
    </xf>
    <xf numFmtId="0" fontId="34" fillId="0" borderId="2" xfId="44" applyFont="1" applyBorder="1" applyAlignment="1">
      <alignment horizontal="center"/>
    </xf>
    <xf numFmtId="0" fontId="35" fillId="0" borderId="15" xfId="44" applyFont="1" applyBorder="1" applyAlignment="1">
      <alignment horizontal="center"/>
    </xf>
    <xf numFmtId="0" fontId="35" fillId="0" borderId="16" xfId="44" applyFont="1" applyBorder="1" applyAlignment="1">
      <alignment horizontal="center"/>
    </xf>
    <xf numFmtId="0" fontId="35" fillId="0" borderId="13" xfId="44" applyFont="1" applyBorder="1" applyAlignment="1">
      <alignment horizontal="center"/>
    </xf>
    <xf numFmtId="0" fontId="35" fillId="0" borderId="3" xfId="44" applyFont="1" applyBorder="1" applyAlignment="1">
      <alignment horizontal="center"/>
    </xf>
    <xf numFmtId="0" fontId="35" fillId="0" borderId="2" xfId="44" applyFont="1" applyBorder="1" applyAlignment="1">
      <alignment horizontal="center" wrapText="1"/>
    </xf>
    <xf numFmtId="0" fontId="35" fillId="0" borderId="2" xfId="44" applyFont="1" applyBorder="1" applyAlignment="1">
      <alignment horizontal="center"/>
    </xf>
    <xf numFmtId="165" fontId="35" fillId="0" borderId="2" xfId="44" applyNumberFormat="1" applyFont="1" applyBorder="1" applyAlignment="1">
      <alignment horizontal="center"/>
    </xf>
    <xf numFmtId="0" fontId="36" fillId="0" borderId="0" xfId="44" applyFont="1"/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常规 2" xfId="42" xr:uid="{00000000-0005-0000-0000-00002A000000}"/>
    <cellStyle name="常规 2 2" xfId="43" xr:uid="{00000000-0005-0000-0000-00002B000000}"/>
    <cellStyle name="常规 23" xfId="46" xr:uid="{00000000-0005-0000-0000-00002C000000}"/>
    <cellStyle name="常规_Container Manifest_1" xfId="44" xr:uid="{00000000-0005-0000-0000-00002D000000}"/>
    <cellStyle name="常规_EE06050170-MAR TJM-60411B-P" xfId="45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1"/>
  <sheetViews>
    <sheetView tabSelected="1" topLeftCell="A67" zoomScaleNormal="100" workbookViewId="0">
      <selection activeCell="F72" sqref="F72"/>
    </sheetView>
  </sheetViews>
  <sheetFormatPr defaultColWidth="9" defaultRowHeight="15"/>
  <cols>
    <col min="1" max="1" width="18" style="1" customWidth="1"/>
    <col min="2" max="2" width="19.453125" style="1" customWidth="1"/>
    <col min="3" max="3" width="22.90625" style="1" customWidth="1"/>
    <col min="4" max="4" width="26.08984375" style="1" customWidth="1"/>
    <col min="5" max="5" width="8.90625" style="1" customWidth="1"/>
    <col min="6" max="6" width="14.36328125" style="1" customWidth="1"/>
    <col min="7" max="7" width="11.6328125" style="1" customWidth="1"/>
    <col min="8" max="8" width="10.90625" style="1" customWidth="1"/>
    <col min="9" max="16384" width="9" style="1"/>
  </cols>
  <sheetData>
    <row r="2" spans="1:8" ht="27" customHeight="1">
      <c r="A2" s="54" t="s">
        <v>4</v>
      </c>
      <c r="B2" s="54"/>
      <c r="C2" s="54"/>
      <c r="D2" s="54"/>
      <c r="E2" s="54"/>
      <c r="F2" s="54"/>
      <c r="G2" s="54"/>
      <c r="H2" s="14"/>
    </row>
    <row r="3" spans="1:8" ht="16">
      <c r="A3" s="13"/>
      <c r="B3" s="13"/>
      <c r="D3" s="13"/>
      <c r="E3" s="13"/>
      <c r="F3" s="13"/>
      <c r="G3" s="13"/>
      <c r="H3" s="13"/>
    </row>
    <row r="4" spans="1:8" ht="16">
      <c r="A4" s="13"/>
      <c r="B4" s="13"/>
      <c r="C4" s="13"/>
      <c r="D4" s="13"/>
      <c r="F4" s="5" t="s">
        <v>3</v>
      </c>
      <c r="G4" s="13"/>
      <c r="H4" s="13"/>
    </row>
    <row r="5" spans="1:8" ht="16">
      <c r="A5" s="13"/>
      <c r="B5" s="13"/>
      <c r="C5" s="13"/>
      <c r="D5" s="13"/>
      <c r="E5" s="9"/>
      <c r="F5" s="13"/>
      <c r="G5" s="13"/>
      <c r="H5" s="13"/>
    </row>
    <row r="6" spans="1:8" ht="15.5">
      <c r="A6" s="12" t="s">
        <v>2</v>
      </c>
      <c r="B6" s="10" t="s">
        <v>22</v>
      </c>
      <c r="C6" s="10"/>
      <c r="E6" s="12" t="s">
        <v>1</v>
      </c>
      <c r="F6" s="11" t="s">
        <v>0</v>
      </c>
      <c r="G6" s="10"/>
    </row>
    <row r="7" spans="1:8" ht="15.5">
      <c r="A7" s="5"/>
      <c r="B7" s="8"/>
      <c r="C7" s="8"/>
      <c r="D7" s="5"/>
      <c r="E7" s="6"/>
      <c r="F7" s="8"/>
      <c r="G7" s="8"/>
      <c r="H7" s="5"/>
    </row>
    <row r="8" spans="1:8">
      <c r="A8" s="5"/>
      <c r="B8" s="8"/>
      <c r="C8" s="8"/>
      <c r="D8" s="5"/>
      <c r="E8" s="5"/>
      <c r="F8" s="8"/>
      <c r="G8" s="8"/>
      <c r="H8" s="5"/>
    </row>
    <row r="9" spans="1:8" ht="17.25" customHeight="1">
      <c r="A9" s="6" t="s">
        <v>17</v>
      </c>
      <c r="B9" s="40" t="s">
        <v>77</v>
      </c>
      <c r="C9" s="41"/>
      <c r="D9" s="6"/>
      <c r="E9" s="5"/>
      <c r="F9" s="6"/>
      <c r="G9" s="6"/>
      <c r="H9" s="6"/>
    </row>
    <row r="10" spans="1:8" ht="17.25" customHeight="1">
      <c r="A10" s="6"/>
      <c r="B10" s="40" t="s">
        <v>78</v>
      </c>
      <c r="C10" s="41"/>
      <c r="D10" s="6"/>
      <c r="E10" s="5"/>
      <c r="F10" s="6"/>
      <c r="G10" s="6"/>
      <c r="H10" s="6"/>
    </row>
    <row r="11" spans="1:8" ht="17.25" customHeight="1">
      <c r="A11" s="6" t="s">
        <v>18</v>
      </c>
      <c r="B11" s="39" t="s">
        <v>96</v>
      </c>
      <c r="C11" s="39"/>
      <c r="D11" s="6"/>
      <c r="E11" s="5"/>
      <c r="F11" s="6"/>
      <c r="G11" s="6"/>
      <c r="H11" s="6"/>
    </row>
    <row r="12" spans="1:8" ht="15.5">
      <c r="A12" s="6"/>
      <c r="B12" s="6"/>
      <c r="C12" s="6"/>
      <c r="D12" s="6"/>
      <c r="E12" s="5"/>
      <c r="F12" s="6"/>
      <c r="G12" s="6"/>
      <c r="H12" s="6"/>
    </row>
    <row r="13" spans="1:8" ht="17.25" customHeight="1">
      <c r="A13" s="6" t="s">
        <v>19</v>
      </c>
      <c r="B13" s="7" t="s">
        <v>76</v>
      </c>
      <c r="C13" s="7"/>
      <c r="D13" s="6"/>
      <c r="E13" s="6" t="s">
        <v>5</v>
      </c>
      <c r="F13" s="18" t="s">
        <v>75</v>
      </c>
      <c r="G13" s="7"/>
      <c r="H13" s="5"/>
    </row>
    <row r="14" spans="1:8" ht="17.25" customHeight="1">
      <c r="A14" s="6" t="s">
        <v>6</v>
      </c>
      <c r="B14" s="39" t="s">
        <v>24</v>
      </c>
      <c r="C14" s="39"/>
      <c r="D14" s="6"/>
      <c r="E14" s="6" t="s">
        <v>27</v>
      </c>
      <c r="F14" s="34"/>
      <c r="G14" s="36">
        <v>45109</v>
      </c>
      <c r="H14" s="5"/>
    </row>
    <row r="15" spans="1:8" ht="17.25" customHeight="1">
      <c r="A15" s="6" t="s">
        <v>7</v>
      </c>
      <c r="B15" s="39" t="s">
        <v>26</v>
      </c>
      <c r="C15" s="39"/>
      <c r="D15" s="6"/>
      <c r="E15" s="6" t="s">
        <v>28</v>
      </c>
      <c r="F15" s="6"/>
      <c r="G15" s="37">
        <v>45125</v>
      </c>
      <c r="H15" s="23"/>
    </row>
    <row r="16" spans="1:8">
      <c r="A16" s="5"/>
      <c r="B16" s="5"/>
      <c r="C16" s="5"/>
      <c r="D16" s="5"/>
      <c r="E16" s="5"/>
      <c r="F16" s="35"/>
      <c r="G16" s="23"/>
      <c r="H16" s="23"/>
    </row>
    <row r="17" spans="1:9" ht="15.5">
      <c r="A17" s="5"/>
      <c r="B17" s="5"/>
      <c r="C17" s="51" t="s">
        <v>8</v>
      </c>
      <c r="D17" s="52"/>
      <c r="E17" s="15">
        <f>E106</f>
        <v>23420</v>
      </c>
      <c r="F17" s="15">
        <f>F106</f>
        <v>4054</v>
      </c>
      <c r="G17" s="19">
        <f>G106</f>
        <v>26874.51</v>
      </c>
      <c r="H17" s="19">
        <f>H106</f>
        <v>513.48</v>
      </c>
      <c r="I17" s="22"/>
    </row>
    <row r="18" spans="1:9" ht="27" customHeight="1">
      <c r="A18" s="3" t="s">
        <v>9</v>
      </c>
      <c r="B18" s="33" t="s">
        <v>80</v>
      </c>
      <c r="C18" s="50" t="s">
        <v>79</v>
      </c>
      <c r="D18" s="3" t="s">
        <v>81</v>
      </c>
      <c r="E18" s="4"/>
      <c r="F18" s="16" t="s">
        <v>10</v>
      </c>
      <c r="G18" s="20"/>
      <c r="H18" s="20" t="s">
        <v>20</v>
      </c>
      <c r="I18" s="22"/>
    </row>
    <row r="19" spans="1:9" ht="28" customHeight="1">
      <c r="A19" s="38" t="s">
        <v>11</v>
      </c>
      <c r="B19" s="38" t="s">
        <v>12</v>
      </c>
      <c r="C19" s="53" t="s">
        <v>21</v>
      </c>
      <c r="D19" s="53"/>
      <c r="E19" s="2" t="s">
        <v>13</v>
      </c>
      <c r="F19" s="17" t="s">
        <v>14</v>
      </c>
      <c r="G19" s="21" t="s">
        <v>15</v>
      </c>
      <c r="H19" s="21" t="s">
        <v>16</v>
      </c>
    </row>
    <row r="20" spans="1:9" ht="20.149999999999999" customHeight="1">
      <c r="A20" s="49">
        <v>14649397</v>
      </c>
      <c r="B20" s="24" t="s">
        <v>30</v>
      </c>
      <c r="C20" s="51" t="s">
        <v>53</v>
      </c>
      <c r="D20" s="52"/>
      <c r="E20" s="38">
        <v>1398</v>
      </c>
      <c r="F20" s="38">
        <v>233</v>
      </c>
      <c r="G20" s="19">
        <v>1495.86</v>
      </c>
      <c r="H20" s="19">
        <v>23.97</v>
      </c>
      <c r="I20" s="22"/>
    </row>
    <row r="21" spans="1:9" ht="20.149999999999999" customHeight="1">
      <c r="A21" s="49">
        <v>14649397</v>
      </c>
      <c r="B21" s="24" t="s">
        <v>31</v>
      </c>
      <c r="C21" s="51" t="s">
        <v>53</v>
      </c>
      <c r="D21" s="52"/>
      <c r="E21" s="38">
        <v>1248</v>
      </c>
      <c r="F21" s="38">
        <v>208</v>
      </c>
      <c r="G21" s="19">
        <v>1757.6</v>
      </c>
      <c r="H21" s="19">
        <v>30.4</v>
      </c>
      <c r="I21" s="22"/>
    </row>
    <row r="22" spans="1:9" ht="20.149999999999999" customHeight="1">
      <c r="A22" s="49">
        <v>14649397</v>
      </c>
      <c r="B22" s="24" t="s">
        <v>32</v>
      </c>
      <c r="C22" s="51" t="s">
        <v>53</v>
      </c>
      <c r="D22" s="52"/>
      <c r="E22" s="38">
        <v>240</v>
      </c>
      <c r="F22" s="38">
        <v>40</v>
      </c>
      <c r="G22" s="19">
        <v>484.8</v>
      </c>
      <c r="H22" s="19">
        <v>9.14</v>
      </c>
      <c r="I22" s="22"/>
    </row>
    <row r="23" spans="1:9" ht="23.25" customHeight="1">
      <c r="A23" s="45"/>
      <c r="B23" s="38"/>
      <c r="C23" s="51" t="s">
        <v>25</v>
      </c>
      <c r="D23" s="52"/>
      <c r="E23" s="15">
        <f>SUM(E20:E22)</f>
        <v>2886</v>
      </c>
      <c r="F23" s="15">
        <f t="shared" ref="F23:H23" si="0">SUM(F20:F22)</f>
        <v>481</v>
      </c>
      <c r="G23" s="30">
        <f t="shared" si="0"/>
        <v>3738.26</v>
      </c>
      <c r="H23" s="30">
        <f t="shared" si="0"/>
        <v>63.51</v>
      </c>
    </row>
    <row r="24" spans="1:9" ht="17.25" customHeight="1">
      <c r="A24" s="46"/>
      <c r="B24" s="25"/>
      <c r="C24" s="25"/>
      <c r="D24" s="25"/>
      <c r="E24" s="26"/>
      <c r="F24" s="27"/>
      <c r="G24" s="28"/>
      <c r="H24" s="28"/>
      <c r="I24" s="22"/>
    </row>
    <row r="25" spans="1:9" ht="27" customHeight="1">
      <c r="A25" s="3" t="s">
        <v>9</v>
      </c>
      <c r="B25" s="33" t="s">
        <v>82</v>
      </c>
      <c r="C25" s="50" t="s">
        <v>79</v>
      </c>
      <c r="D25" s="3" t="s">
        <v>83</v>
      </c>
      <c r="E25" s="4"/>
      <c r="F25" s="16" t="s">
        <v>10</v>
      </c>
      <c r="G25" s="20"/>
      <c r="H25" s="20" t="s">
        <v>20</v>
      </c>
      <c r="I25" s="22"/>
    </row>
    <row r="26" spans="1:9" ht="28" customHeight="1">
      <c r="A26" s="38" t="s">
        <v>11</v>
      </c>
      <c r="B26" s="38" t="s">
        <v>12</v>
      </c>
      <c r="C26" s="53" t="s">
        <v>21</v>
      </c>
      <c r="D26" s="53"/>
      <c r="E26" s="2" t="s">
        <v>13</v>
      </c>
      <c r="F26" s="17" t="s">
        <v>14</v>
      </c>
      <c r="G26" s="21" t="s">
        <v>15</v>
      </c>
      <c r="H26" s="21" t="s">
        <v>16</v>
      </c>
    </row>
    <row r="27" spans="1:9" ht="20.149999999999999" customHeight="1">
      <c r="A27" s="49">
        <v>14649397</v>
      </c>
      <c r="B27" s="24" t="s">
        <v>32</v>
      </c>
      <c r="C27" s="51" t="s">
        <v>53</v>
      </c>
      <c r="D27" s="52"/>
      <c r="E27" s="38">
        <v>702</v>
      </c>
      <c r="F27" s="38">
        <v>117</v>
      </c>
      <c r="G27" s="19">
        <v>1418.04</v>
      </c>
      <c r="H27" s="19">
        <v>26.72</v>
      </c>
      <c r="I27" s="22"/>
    </row>
    <row r="28" spans="1:9" ht="20.149999999999999" customHeight="1">
      <c r="A28" s="49">
        <v>14649397</v>
      </c>
      <c r="B28" s="24" t="s">
        <v>33</v>
      </c>
      <c r="C28" s="51" t="s">
        <v>53</v>
      </c>
      <c r="D28" s="52"/>
      <c r="E28" s="38">
        <v>798</v>
      </c>
      <c r="F28" s="38">
        <v>133</v>
      </c>
      <c r="G28" s="19">
        <v>1778.21</v>
      </c>
      <c r="H28" s="19">
        <v>36.51</v>
      </c>
      <c r="I28" s="22"/>
    </row>
    <row r="29" spans="1:9" ht="23.25" customHeight="1">
      <c r="A29" s="45"/>
      <c r="B29" s="38"/>
      <c r="C29" s="51" t="s">
        <v>25</v>
      </c>
      <c r="D29" s="52"/>
      <c r="E29" s="15">
        <f>SUM(E26:E28)</f>
        <v>1500</v>
      </c>
      <c r="F29" s="15">
        <f t="shared" ref="F29" si="1">SUM(F26:F28)</f>
        <v>250</v>
      </c>
      <c r="G29" s="30">
        <f t="shared" ref="G29" si="2">SUM(G26:G28)</f>
        <v>3196.25</v>
      </c>
      <c r="H29" s="30">
        <f t="shared" ref="H29" si="3">SUM(H26:H28)</f>
        <v>63.23</v>
      </c>
    </row>
    <row r="30" spans="1:9" ht="17.25" customHeight="1">
      <c r="A30" s="46"/>
      <c r="B30" s="25"/>
      <c r="C30" s="25"/>
      <c r="D30" s="25"/>
      <c r="E30" s="26"/>
      <c r="F30" s="27"/>
      <c r="G30" s="28"/>
      <c r="H30" s="28"/>
      <c r="I30" s="22"/>
    </row>
    <row r="31" spans="1:9" ht="27" customHeight="1">
      <c r="A31" s="3" t="s">
        <v>9</v>
      </c>
      <c r="B31" s="33" t="s">
        <v>84</v>
      </c>
      <c r="C31" s="50" t="s">
        <v>79</v>
      </c>
      <c r="D31" s="3" t="s">
        <v>85</v>
      </c>
      <c r="E31" s="4"/>
      <c r="F31" s="16" t="s">
        <v>10</v>
      </c>
      <c r="G31" s="20"/>
      <c r="H31" s="20" t="s">
        <v>20</v>
      </c>
      <c r="I31" s="22"/>
    </row>
    <row r="32" spans="1:9" ht="28" customHeight="1">
      <c r="A32" s="38" t="s">
        <v>11</v>
      </c>
      <c r="B32" s="38" t="s">
        <v>12</v>
      </c>
      <c r="C32" s="53" t="s">
        <v>21</v>
      </c>
      <c r="D32" s="53"/>
      <c r="E32" s="2" t="s">
        <v>13</v>
      </c>
      <c r="F32" s="17" t="s">
        <v>14</v>
      </c>
      <c r="G32" s="21" t="s">
        <v>15</v>
      </c>
      <c r="H32" s="21" t="s">
        <v>16</v>
      </c>
    </row>
    <row r="33" spans="1:9" ht="20.149999999999999" customHeight="1">
      <c r="A33" s="49">
        <v>14649397</v>
      </c>
      <c r="B33" s="24" t="s">
        <v>33</v>
      </c>
      <c r="C33" s="51" t="s">
        <v>53</v>
      </c>
      <c r="D33" s="52"/>
      <c r="E33" s="38">
        <v>162</v>
      </c>
      <c r="F33" s="38">
        <v>27</v>
      </c>
      <c r="G33" s="19">
        <v>360.99</v>
      </c>
      <c r="H33" s="19">
        <v>7.41</v>
      </c>
      <c r="I33" s="22"/>
    </row>
    <row r="34" spans="1:9" ht="20.149999999999999" customHeight="1">
      <c r="A34" s="49">
        <v>14649397</v>
      </c>
      <c r="B34" s="24" t="s">
        <v>34</v>
      </c>
      <c r="C34" s="51" t="s">
        <v>52</v>
      </c>
      <c r="D34" s="52"/>
      <c r="E34" s="38">
        <v>1620</v>
      </c>
      <c r="F34" s="38">
        <v>270</v>
      </c>
      <c r="G34" s="19">
        <v>1347.3</v>
      </c>
      <c r="H34" s="19">
        <v>24.81</v>
      </c>
      <c r="I34" s="22"/>
    </row>
    <row r="35" spans="1:9" ht="20.149999999999999" customHeight="1">
      <c r="A35" s="49">
        <v>14649397</v>
      </c>
      <c r="B35" s="24" t="s">
        <v>35</v>
      </c>
      <c r="C35" s="51" t="s">
        <v>52</v>
      </c>
      <c r="D35" s="52"/>
      <c r="E35" s="38">
        <v>1440</v>
      </c>
      <c r="F35" s="38">
        <v>240</v>
      </c>
      <c r="G35" s="19">
        <v>1531.2</v>
      </c>
      <c r="H35" s="19">
        <v>31.32</v>
      </c>
      <c r="I35" s="22"/>
    </row>
    <row r="36" spans="1:9" ht="23.25" customHeight="1">
      <c r="A36" s="45"/>
      <c r="B36" s="38"/>
      <c r="C36" s="51" t="s">
        <v>25</v>
      </c>
      <c r="D36" s="52"/>
      <c r="E36" s="15">
        <f>SUM(E33:E35)</f>
        <v>3222</v>
      </c>
      <c r="F36" s="15">
        <f t="shared" ref="F36" si="4">SUM(F33:F35)</f>
        <v>537</v>
      </c>
      <c r="G36" s="30">
        <f t="shared" ref="G36" si="5">SUM(G33:G35)</f>
        <v>3239.49</v>
      </c>
      <c r="H36" s="30">
        <f t="shared" ref="H36" si="6">SUM(H33:H35)</f>
        <v>63.54</v>
      </c>
    </row>
    <row r="37" spans="1:9" ht="17.25" customHeight="1">
      <c r="A37" s="46"/>
      <c r="B37" s="25"/>
      <c r="C37" s="25"/>
      <c r="D37" s="25"/>
      <c r="E37" s="26"/>
      <c r="F37" s="27"/>
      <c r="G37" s="28"/>
      <c r="H37" s="28"/>
      <c r="I37" s="22"/>
    </row>
    <row r="38" spans="1:9" ht="27" customHeight="1">
      <c r="A38" s="3" t="s">
        <v>9</v>
      </c>
      <c r="B38" s="33" t="s">
        <v>86</v>
      </c>
      <c r="C38" s="50" t="s">
        <v>79</v>
      </c>
      <c r="D38" s="3" t="s">
        <v>87</v>
      </c>
      <c r="E38" s="4"/>
      <c r="F38" s="16" t="s">
        <v>10</v>
      </c>
      <c r="G38" s="20"/>
      <c r="H38" s="20" t="s">
        <v>20</v>
      </c>
      <c r="I38" s="22"/>
    </row>
    <row r="39" spans="1:9" ht="28" customHeight="1">
      <c r="A39" s="38" t="s">
        <v>11</v>
      </c>
      <c r="B39" s="38" t="s">
        <v>12</v>
      </c>
      <c r="C39" s="53" t="s">
        <v>21</v>
      </c>
      <c r="D39" s="53"/>
      <c r="E39" s="2" t="s">
        <v>13</v>
      </c>
      <c r="F39" s="17" t="s">
        <v>14</v>
      </c>
      <c r="G39" s="21" t="s">
        <v>15</v>
      </c>
      <c r="H39" s="21" t="s">
        <v>16</v>
      </c>
    </row>
    <row r="40" spans="1:9" ht="20.149999999999999" customHeight="1">
      <c r="A40" s="49">
        <v>14649397</v>
      </c>
      <c r="B40" s="24" t="s">
        <v>35</v>
      </c>
      <c r="C40" s="51" t="s">
        <v>52</v>
      </c>
      <c r="D40" s="52"/>
      <c r="E40" s="38">
        <v>60</v>
      </c>
      <c r="F40" s="38">
        <v>10</v>
      </c>
      <c r="G40" s="19">
        <v>63.8</v>
      </c>
      <c r="H40" s="19">
        <v>1.3</v>
      </c>
      <c r="I40" s="22"/>
    </row>
    <row r="41" spans="1:9" ht="20.149999999999999" customHeight="1">
      <c r="A41" s="49">
        <v>14649397</v>
      </c>
      <c r="B41" s="24" t="s">
        <v>36</v>
      </c>
      <c r="C41" s="51" t="s">
        <v>52</v>
      </c>
      <c r="D41" s="52"/>
      <c r="E41" s="38">
        <v>1176</v>
      </c>
      <c r="F41" s="38">
        <v>196</v>
      </c>
      <c r="G41" s="19">
        <v>1650.32</v>
      </c>
      <c r="H41" s="19">
        <v>39.630000000000003</v>
      </c>
      <c r="I41" s="22"/>
    </row>
    <row r="42" spans="1:9" ht="20.149999999999999" customHeight="1">
      <c r="A42" s="49">
        <v>14649397</v>
      </c>
      <c r="B42" s="24" t="s">
        <v>37</v>
      </c>
      <c r="C42" s="51" t="s">
        <v>52</v>
      </c>
      <c r="D42" s="52"/>
      <c r="E42" s="38">
        <v>558</v>
      </c>
      <c r="F42" s="38">
        <v>93</v>
      </c>
      <c r="G42" s="19">
        <v>930.93</v>
      </c>
      <c r="H42" s="19">
        <v>22.6</v>
      </c>
      <c r="I42" s="22"/>
    </row>
    <row r="43" spans="1:9" ht="23.25" customHeight="1">
      <c r="A43" s="45"/>
      <c r="B43" s="38"/>
      <c r="C43" s="51" t="s">
        <v>25</v>
      </c>
      <c r="D43" s="52"/>
      <c r="E43" s="15">
        <f>SUM(E40:E42)</f>
        <v>1794</v>
      </c>
      <c r="F43" s="15">
        <f t="shared" ref="F43" si="7">SUM(F40:F42)</f>
        <v>299</v>
      </c>
      <c r="G43" s="30">
        <f t="shared" ref="G43" si="8">SUM(G40:G42)</f>
        <v>2645.0499999999997</v>
      </c>
      <c r="H43" s="30">
        <f t="shared" ref="H43" si="9">SUM(H40:H42)</f>
        <v>63.53</v>
      </c>
    </row>
    <row r="44" spans="1:9" ht="17.25" customHeight="1">
      <c r="A44" s="46"/>
      <c r="B44" s="25"/>
      <c r="C44" s="25"/>
      <c r="D44" s="25"/>
      <c r="E44" s="26"/>
      <c r="F44" s="27"/>
      <c r="G44" s="28"/>
      <c r="H44" s="28"/>
      <c r="I44" s="22"/>
    </row>
    <row r="45" spans="1:9" ht="27" customHeight="1">
      <c r="A45" s="3" t="s">
        <v>9</v>
      </c>
      <c r="B45" s="33" t="s">
        <v>88</v>
      </c>
      <c r="C45" s="50" t="s">
        <v>79</v>
      </c>
      <c r="D45" s="3" t="s">
        <v>89</v>
      </c>
      <c r="E45" s="4"/>
      <c r="F45" s="16" t="s">
        <v>10</v>
      </c>
      <c r="G45" s="20"/>
      <c r="H45" s="20" t="s">
        <v>20</v>
      </c>
      <c r="I45" s="22"/>
    </row>
    <row r="46" spans="1:9" ht="28" customHeight="1">
      <c r="A46" s="38" t="s">
        <v>11</v>
      </c>
      <c r="B46" s="38" t="s">
        <v>12</v>
      </c>
      <c r="C46" s="53" t="s">
        <v>29</v>
      </c>
      <c r="D46" s="53"/>
      <c r="E46" s="2" t="s">
        <v>13</v>
      </c>
      <c r="F46" s="17" t="s">
        <v>14</v>
      </c>
      <c r="G46" s="21" t="s">
        <v>15</v>
      </c>
      <c r="H46" s="21" t="s">
        <v>16</v>
      </c>
    </row>
    <row r="47" spans="1:9" ht="20.149999999999999" customHeight="1">
      <c r="A47" s="49">
        <v>14649397</v>
      </c>
      <c r="B47" s="24" t="s">
        <v>37</v>
      </c>
      <c r="C47" s="51" t="s">
        <v>52</v>
      </c>
      <c r="D47" s="52"/>
      <c r="E47" s="38">
        <v>492</v>
      </c>
      <c r="F47" s="38">
        <v>82</v>
      </c>
      <c r="G47" s="19">
        <v>820.82</v>
      </c>
      <c r="H47" s="19">
        <v>19.93</v>
      </c>
      <c r="I47" s="22"/>
    </row>
    <row r="48" spans="1:9" ht="20.149999999999999" customHeight="1">
      <c r="A48" s="49">
        <v>14649397</v>
      </c>
      <c r="B48" s="24" t="s">
        <v>38</v>
      </c>
      <c r="C48" s="51" t="s">
        <v>54</v>
      </c>
      <c r="D48" s="52"/>
      <c r="E48" s="38">
        <v>1068</v>
      </c>
      <c r="F48" s="38">
        <v>178</v>
      </c>
      <c r="G48" s="19">
        <v>786.76</v>
      </c>
      <c r="H48" s="19">
        <v>4.45</v>
      </c>
      <c r="I48" s="22"/>
    </row>
    <row r="49" spans="1:9" ht="20.149999999999999" customHeight="1">
      <c r="A49" s="49">
        <v>14649397</v>
      </c>
      <c r="B49" s="24" t="s">
        <v>39</v>
      </c>
      <c r="C49" s="51" t="s">
        <v>54</v>
      </c>
      <c r="D49" s="52"/>
      <c r="E49" s="38">
        <v>936</v>
      </c>
      <c r="F49" s="38">
        <v>156</v>
      </c>
      <c r="G49" s="19">
        <v>907.92</v>
      </c>
      <c r="H49" s="19">
        <v>4.59</v>
      </c>
      <c r="I49" s="22"/>
    </row>
    <row r="50" spans="1:9" ht="20.149999999999999" customHeight="1">
      <c r="A50" s="49">
        <v>14649397</v>
      </c>
      <c r="B50" s="24" t="s">
        <v>40</v>
      </c>
      <c r="C50" s="51" t="s">
        <v>54</v>
      </c>
      <c r="D50" s="52"/>
      <c r="E50" s="38">
        <v>972</v>
      </c>
      <c r="F50" s="38">
        <v>162</v>
      </c>
      <c r="G50" s="19">
        <v>1169.6400000000001</v>
      </c>
      <c r="H50" s="19">
        <v>6.08</v>
      </c>
      <c r="I50" s="22"/>
    </row>
    <row r="51" spans="1:9" ht="20.149999999999999" customHeight="1">
      <c r="A51" s="49">
        <v>14649397</v>
      </c>
      <c r="B51" s="24" t="s">
        <v>41</v>
      </c>
      <c r="C51" s="51" t="s">
        <v>54</v>
      </c>
      <c r="D51" s="52"/>
      <c r="E51" s="38">
        <v>906</v>
      </c>
      <c r="F51" s="38">
        <v>151</v>
      </c>
      <c r="G51" s="19">
        <v>1226.1199999999999</v>
      </c>
      <c r="H51" s="19">
        <v>7.04</v>
      </c>
      <c r="I51" s="22"/>
    </row>
    <row r="52" spans="1:9" ht="20.149999999999999" customHeight="1">
      <c r="A52" s="49">
        <v>14649400</v>
      </c>
      <c r="B52" s="24" t="s">
        <v>30</v>
      </c>
      <c r="C52" s="51" t="s">
        <v>53</v>
      </c>
      <c r="D52" s="52"/>
      <c r="E52" s="38">
        <v>144</v>
      </c>
      <c r="F52" s="38">
        <v>24</v>
      </c>
      <c r="G52" s="19">
        <v>154.08000000000001</v>
      </c>
      <c r="H52" s="19">
        <v>2.4700000000000002</v>
      </c>
      <c r="I52" s="22"/>
    </row>
    <row r="53" spans="1:9" ht="20.149999999999999" customHeight="1">
      <c r="A53" s="49">
        <v>14649400</v>
      </c>
      <c r="B53" s="24" t="s">
        <v>31</v>
      </c>
      <c r="C53" s="51" t="s">
        <v>53</v>
      </c>
      <c r="D53" s="52"/>
      <c r="E53" s="38">
        <v>126</v>
      </c>
      <c r="F53" s="38">
        <v>21</v>
      </c>
      <c r="G53" s="19">
        <v>177.45</v>
      </c>
      <c r="H53" s="19">
        <v>3.07</v>
      </c>
      <c r="I53" s="22"/>
    </row>
    <row r="54" spans="1:9" ht="20.149999999999999" customHeight="1">
      <c r="A54" s="49">
        <v>14649400</v>
      </c>
      <c r="B54" s="24" t="s">
        <v>32</v>
      </c>
      <c r="C54" s="51" t="s">
        <v>53</v>
      </c>
      <c r="D54" s="52"/>
      <c r="E54" s="38">
        <v>96</v>
      </c>
      <c r="F54" s="38">
        <v>16</v>
      </c>
      <c r="G54" s="19">
        <v>193.92</v>
      </c>
      <c r="H54" s="19">
        <v>3.65</v>
      </c>
      <c r="I54" s="22"/>
    </row>
    <row r="55" spans="1:9" ht="20.149999999999999" customHeight="1">
      <c r="A55" s="49">
        <v>14649400</v>
      </c>
      <c r="B55" s="24" t="s">
        <v>33</v>
      </c>
      <c r="C55" s="51" t="s">
        <v>53</v>
      </c>
      <c r="D55" s="52"/>
      <c r="E55" s="38">
        <v>96</v>
      </c>
      <c r="F55" s="38">
        <v>16</v>
      </c>
      <c r="G55" s="19">
        <v>213.92</v>
      </c>
      <c r="H55" s="19">
        <v>4.3899999999999997</v>
      </c>
      <c r="I55" s="22"/>
    </row>
    <row r="56" spans="1:9" ht="20.149999999999999" customHeight="1">
      <c r="A56" s="49">
        <v>14649400</v>
      </c>
      <c r="B56" s="24" t="s">
        <v>34</v>
      </c>
      <c r="C56" s="51" t="s">
        <v>74</v>
      </c>
      <c r="D56" s="52"/>
      <c r="E56" s="38">
        <v>168</v>
      </c>
      <c r="F56" s="38">
        <v>28</v>
      </c>
      <c r="G56" s="19">
        <v>139.72</v>
      </c>
      <c r="H56" s="19">
        <v>2.57</v>
      </c>
      <c r="I56" s="22"/>
    </row>
    <row r="57" spans="1:9" ht="20.149999999999999" customHeight="1">
      <c r="A57" s="49">
        <v>14649400</v>
      </c>
      <c r="B57" s="24" t="s">
        <v>35</v>
      </c>
      <c r="C57" s="51" t="s">
        <v>52</v>
      </c>
      <c r="D57" s="52"/>
      <c r="E57" s="38">
        <v>156</v>
      </c>
      <c r="F57" s="38">
        <v>26</v>
      </c>
      <c r="G57" s="19">
        <v>165.88</v>
      </c>
      <c r="H57" s="19">
        <v>3.39</v>
      </c>
      <c r="I57" s="22"/>
    </row>
    <row r="58" spans="1:9" ht="20.149999999999999" customHeight="1">
      <c r="A58" s="49">
        <v>14649400</v>
      </c>
      <c r="B58" s="24" t="s">
        <v>36</v>
      </c>
      <c r="C58" s="51" t="s">
        <v>74</v>
      </c>
      <c r="D58" s="52"/>
      <c r="E58" s="38">
        <v>60</v>
      </c>
      <c r="F58" s="38">
        <v>10</v>
      </c>
      <c r="G58" s="19">
        <v>84.2</v>
      </c>
      <c r="H58" s="19">
        <v>2.02</v>
      </c>
      <c r="I58" s="22"/>
    </row>
    <row r="59" spans="1:9" ht="21.75" customHeight="1">
      <c r="A59" s="45"/>
      <c r="B59" s="38"/>
      <c r="C59" s="53" t="s">
        <v>25</v>
      </c>
      <c r="D59" s="53"/>
      <c r="E59" s="15">
        <f>SUM(E47:E58)</f>
        <v>5220</v>
      </c>
      <c r="F59" s="15">
        <f t="shared" ref="F59:H59" si="10">SUM(F47:F58)</f>
        <v>870</v>
      </c>
      <c r="G59" s="30">
        <f t="shared" si="10"/>
        <v>6040.43</v>
      </c>
      <c r="H59" s="30">
        <f t="shared" si="10"/>
        <v>63.65</v>
      </c>
    </row>
    <row r="60" spans="1:9" ht="17.25" customHeight="1">
      <c r="A60" s="46"/>
      <c r="B60" s="25"/>
      <c r="C60" s="25"/>
      <c r="D60" s="25"/>
      <c r="E60" s="26"/>
      <c r="F60" s="27"/>
      <c r="G60" s="28"/>
      <c r="H60" s="28"/>
      <c r="I60" s="22"/>
    </row>
    <row r="61" spans="1:9" ht="27" customHeight="1">
      <c r="A61" s="3" t="s">
        <v>9</v>
      </c>
      <c r="B61" s="33" t="s">
        <v>90</v>
      </c>
      <c r="C61" s="50" t="s">
        <v>79</v>
      </c>
      <c r="D61" s="3" t="s">
        <v>91</v>
      </c>
      <c r="E61" s="4"/>
      <c r="F61" s="16" t="s">
        <v>10</v>
      </c>
      <c r="G61" s="20"/>
      <c r="H61" s="20" t="s">
        <v>20</v>
      </c>
      <c r="I61" s="22"/>
    </row>
    <row r="62" spans="1:9" ht="28" customHeight="1">
      <c r="A62" s="38" t="s">
        <v>11</v>
      </c>
      <c r="B62" s="38" t="s">
        <v>12</v>
      </c>
      <c r="C62" s="53" t="s">
        <v>21</v>
      </c>
      <c r="D62" s="53"/>
      <c r="E62" s="2" t="s">
        <v>13</v>
      </c>
      <c r="F62" s="17" t="s">
        <v>14</v>
      </c>
      <c r="G62" s="21" t="s">
        <v>15</v>
      </c>
      <c r="H62" s="21" t="s">
        <v>16</v>
      </c>
    </row>
    <row r="63" spans="1:9" ht="20.149999999999999" customHeight="1">
      <c r="A63" s="49">
        <v>14649400</v>
      </c>
      <c r="B63" s="24" t="s">
        <v>36</v>
      </c>
      <c r="C63" s="51" t="s">
        <v>52</v>
      </c>
      <c r="D63" s="52"/>
      <c r="E63" s="38">
        <v>60</v>
      </c>
      <c r="F63" s="38">
        <v>10</v>
      </c>
      <c r="G63" s="19">
        <v>84.2</v>
      </c>
      <c r="H63" s="19">
        <v>2.02</v>
      </c>
      <c r="I63" s="22"/>
    </row>
    <row r="64" spans="1:9" ht="20.149999999999999" customHeight="1">
      <c r="A64" s="49">
        <v>14649400</v>
      </c>
      <c r="B64" s="24" t="s">
        <v>37</v>
      </c>
      <c r="C64" s="51" t="s">
        <v>52</v>
      </c>
      <c r="D64" s="52"/>
      <c r="E64" s="38">
        <v>108</v>
      </c>
      <c r="F64" s="38">
        <v>18</v>
      </c>
      <c r="G64" s="19">
        <v>180.18</v>
      </c>
      <c r="H64" s="19">
        <v>4.37</v>
      </c>
      <c r="I64" s="22"/>
    </row>
    <row r="65" spans="1:9" ht="20.149999999999999" customHeight="1">
      <c r="A65" s="49">
        <v>14649400</v>
      </c>
      <c r="B65" s="24" t="s">
        <v>38</v>
      </c>
      <c r="C65" s="51" t="s">
        <v>54</v>
      </c>
      <c r="D65" s="52"/>
      <c r="E65" s="38">
        <v>108</v>
      </c>
      <c r="F65" s="38">
        <v>18</v>
      </c>
      <c r="G65" s="19">
        <v>79.56</v>
      </c>
      <c r="H65" s="19">
        <v>0.45</v>
      </c>
      <c r="I65" s="22"/>
    </row>
    <row r="66" spans="1:9" ht="20.149999999999999" customHeight="1">
      <c r="A66" s="49">
        <v>14649400</v>
      </c>
      <c r="B66" s="24" t="s">
        <v>39</v>
      </c>
      <c r="C66" s="51" t="s">
        <v>54</v>
      </c>
      <c r="D66" s="52"/>
      <c r="E66" s="38">
        <v>96</v>
      </c>
      <c r="F66" s="38">
        <v>16</v>
      </c>
      <c r="G66" s="19">
        <v>93.12</v>
      </c>
      <c r="H66" s="19">
        <v>0.47</v>
      </c>
      <c r="I66" s="22"/>
    </row>
    <row r="67" spans="1:9" ht="20.149999999999999" customHeight="1">
      <c r="A67" s="49">
        <v>14649400</v>
      </c>
      <c r="B67" s="24" t="s">
        <v>40</v>
      </c>
      <c r="C67" s="51" t="s">
        <v>54</v>
      </c>
      <c r="D67" s="52"/>
      <c r="E67" s="38">
        <v>102</v>
      </c>
      <c r="F67" s="38">
        <v>17</v>
      </c>
      <c r="G67" s="19">
        <v>122.74</v>
      </c>
      <c r="H67" s="19">
        <v>0.64</v>
      </c>
      <c r="I67" s="22"/>
    </row>
    <row r="68" spans="1:9" ht="20.149999999999999" customHeight="1">
      <c r="A68" s="49">
        <v>14649400</v>
      </c>
      <c r="B68" s="24" t="s">
        <v>41</v>
      </c>
      <c r="C68" s="51" t="s">
        <v>54</v>
      </c>
      <c r="D68" s="52"/>
      <c r="E68" s="38">
        <v>96</v>
      </c>
      <c r="F68" s="38">
        <v>16</v>
      </c>
      <c r="G68" s="19">
        <v>129.91999999999999</v>
      </c>
      <c r="H68" s="19">
        <v>0.75</v>
      </c>
      <c r="I68" s="22"/>
    </row>
    <row r="69" spans="1:9" ht="20" customHeight="1">
      <c r="A69" s="49">
        <v>14649397</v>
      </c>
      <c r="B69" s="24" t="s">
        <v>44</v>
      </c>
      <c r="C69" s="51" t="s">
        <v>56</v>
      </c>
      <c r="D69" s="52"/>
      <c r="E69" s="38">
        <v>190</v>
      </c>
      <c r="F69" s="38">
        <v>95</v>
      </c>
      <c r="G69" s="19">
        <v>266</v>
      </c>
      <c r="H69" s="19">
        <v>9.7200000000000006</v>
      </c>
    </row>
    <row r="70" spans="1:9" ht="20" customHeight="1">
      <c r="A70" s="49">
        <v>14649400</v>
      </c>
      <c r="B70" s="24" t="s">
        <v>42</v>
      </c>
      <c r="C70" s="51" t="s">
        <v>55</v>
      </c>
      <c r="D70" s="52"/>
      <c r="E70" s="38">
        <v>66</v>
      </c>
      <c r="F70" s="38">
        <v>33</v>
      </c>
      <c r="G70" s="19">
        <v>135.30000000000001</v>
      </c>
      <c r="H70" s="19">
        <v>4.9800000000000004</v>
      </c>
    </row>
    <row r="71" spans="1:9" ht="20" customHeight="1">
      <c r="A71" s="49">
        <v>14649400</v>
      </c>
      <c r="B71" s="24" t="s">
        <v>43</v>
      </c>
      <c r="C71" s="51" t="s">
        <v>55</v>
      </c>
      <c r="D71" s="52"/>
      <c r="E71" s="38">
        <v>126</v>
      </c>
      <c r="F71" s="38">
        <v>21</v>
      </c>
      <c r="G71" s="19">
        <v>74.55</v>
      </c>
      <c r="H71" s="19">
        <v>2.66</v>
      </c>
    </row>
    <row r="72" spans="1:9" ht="20" customHeight="1">
      <c r="A72" s="49">
        <v>14649400</v>
      </c>
      <c r="B72" s="24" t="s">
        <v>44</v>
      </c>
      <c r="C72" s="51" t="s">
        <v>56</v>
      </c>
      <c r="D72" s="52"/>
      <c r="E72" s="38">
        <v>96</v>
      </c>
      <c r="F72" s="38">
        <v>48</v>
      </c>
      <c r="G72" s="19">
        <v>136.80000000000001</v>
      </c>
      <c r="H72" s="19">
        <v>4.91</v>
      </c>
    </row>
    <row r="73" spans="1:9" s="63" customFormat="1" ht="20" customHeight="1">
      <c r="A73" s="56">
        <v>14633553</v>
      </c>
      <c r="B73" s="57" t="s">
        <v>49</v>
      </c>
      <c r="C73" s="58" t="s">
        <v>57</v>
      </c>
      <c r="D73" s="59"/>
      <c r="E73" s="60">
        <v>600</v>
      </c>
      <c r="F73" s="61">
        <v>25</v>
      </c>
      <c r="G73" s="62">
        <v>312.5</v>
      </c>
      <c r="H73" s="62">
        <v>1.58</v>
      </c>
    </row>
    <row r="74" spans="1:9" s="63" customFormat="1" ht="20" customHeight="1">
      <c r="A74" s="56">
        <v>14633553</v>
      </c>
      <c r="B74" s="57" t="s">
        <v>45</v>
      </c>
      <c r="C74" s="58" t="s">
        <v>58</v>
      </c>
      <c r="D74" s="59"/>
      <c r="E74" s="61">
        <v>600</v>
      </c>
      <c r="F74" s="61">
        <v>25</v>
      </c>
      <c r="G74" s="62">
        <v>262.5</v>
      </c>
      <c r="H74" s="62">
        <v>0.88</v>
      </c>
    </row>
    <row r="75" spans="1:9" s="63" customFormat="1" ht="20" customHeight="1">
      <c r="A75" s="56">
        <v>14633553</v>
      </c>
      <c r="B75" s="57" t="s">
        <v>46</v>
      </c>
      <c r="C75" s="58" t="s">
        <v>59</v>
      </c>
      <c r="D75" s="59"/>
      <c r="E75" s="61">
        <v>552</v>
      </c>
      <c r="F75" s="61">
        <v>23</v>
      </c>
      <c r="G75" s="62">
        <v>195.5</v>
      </c>
      <c r="H75" s="62">
        <v>0.88</v>
      </c>
    </row>
    <row r="76" spans="1:9" s="63" customFormat="1" ht="20" customHeight="1">
      <c r="A76" s="56">
        <v>14633553</v>
      </c>
      <c r="B76" s="57" t="s">
        <v>47</v>
      </c>
      <c r="C76" s="58" t="s">
        <v>61</v>
      </c>
      <c r="D76" s="59"/>
      <c r="E76" s="61">
        <v>888</v>
      </c>
      <c r="F76" s="61">
        <v>37</v>
      </c>
      <c r="G76" s="62">
        <v>203.5</v>
      </c>
      <c r="H76" s="62">
        <v>0.43</v>
      </c>
    </row>
    <row r="77" spans="1:9" s="63" customFormat="1" ht="20" customHeight="1">
      <c r="A77" s="56">
        <v>14633553</v>
      </c>
      <c r="B77" s="57" t="s">
        <v>48</v>
      </c>
      <c r="C77" s="58" t="s">
        <v>60</v>
      </c>
      <c r="D77" s="59"/>
      <c r="E77" s="61">
        <v>720</v>
      </c>
      <c r="F77" s="61">
        <v>30</v>
      </c>
      <c r="G77" s="62">
        <v>330</v>
      </c>
      <c r="H77" s="62">
        <v>0.81</v>
      </c>
    </row>
    <row r="78" spans="1:9" ht="20" customHeight="1">
      <c r="A78" s="49">
        <v>14633554</v>
      </c>
      <c r="B78" s="24" t="s">
        <v>49</v>
      </c>
      <c r="C78" s="51" t="s">
        <v>57</v>
      </c>
      <c r="D78" s="52"/>
      <c r="E78" s="38">
        <v>48</v>
      </c>
      <c r="F78" s="38">
        <v>2</v>
      </c>
      <c r="G78" s="19">
        <v>25</v>
      </c>
      <c r="H78" s="19">
        <v>0.13</v>
      </c>
    </row>
    <row r="79" spans="1:9" ht="20" customHeight="1">
      <c r="A79" s="49">
        <v>14633554</v>
      </c>
      <c r="B79" s="24" t="s">
        <v>45</v>
      </c>
      <c r="C79" s="51" t="s">
        <v>62</v>
      </c>
      <c r="D79" s="52"/>
      <c r="E79" s="38">
        <v>48</v>
      </c>
      <c r="F79" s="38">
        <v>2</v>
      </c>
      <c r="G79" s="19">
        <v>21</v>
      </c>
      <c r="H79" s="19">
        <v>7.0000000000000007E-2</v>
      </c>
    </row>
    <row r="80" spans="1:9" ht="20" customHeight="1">
      <c r="A80" s="49">
        <v>14633554</v>
      </c>
      <c r="B80" s="24" t="s">
        <v>46</v>
      </c>
      <c r="C80" s="51" t="s">
        <v>59</v>
      </c>
      <c r="D80" s="52"/>
      <c r="E80" s="38">
        <v>24</v>
      </c>
      <c r="F80" s="38">
        <v>1</v>
      </c>
      <c r="G80" s="19">
        <v>8.5</v>
      </c>
      <c r="H80" s="19">
        <v>0.04</v>
      </c>
    </row>
    <row r="81" spans="1:9" ht="20" customHeight="1">
      <c r="A81" s="49">
        <v>14633554</v>
      </c>
      <c r="B81" s="24" t="s">
        <v>47</v>
      </c>
      <c r="C81" s="51" t="s">
        <v>61</v>
      </c>
      <c r="D81" s="52"/>
      <c r="E81" s="38">
        <v>48</v>
      </c>
      <c r="F81" s="38">
        <v>2</v>
      </c>
      <c r="G81" s="19">
        <v>11</v>
      </c>
      <c r="H81" s="19">
        <v>0.02</v>
      </c>
    </row>
    <row r="82" spans="1:9" ht="20" customHeight="1">
      <c r="A82" s="49">
        <v>14633554</v>
      </c>
      <c r="B82" s="24" t="s">
        <v>48</v>
      </c>
      <c r="C82" s="51" t="s">
        <v>60</v>
      </c>
      <c r="D82" s="52"/>
      <c r="E82" s="38">
        <v>48</v>
      </c>
      <c r="F82" s="38">
        <v>2</v>
      </c>
      <c r="G82" s="19">
        <v>22</v>
      </c>
      <c r="H82" s="19">
        <v>0.05</v>
      </c>
    </row>
    <row r="83" spans="1:9" ht="20" customHeight="1">
      <c r="A83" s="49">
        <v>14641079</v>
      </c>
      <c r="B83" s="24" t="s">
        <v>69</v>
      </c>
      <c r="C83" s="51" t="s">
        <v>70</v>
      </c>
      <c r="D83" s="52"/>
      <c r="E83" s="2">
        <v>260</v>
      </c>
      <c r="F83" s="2">
        <v>26</v>
      </c>
      <c r="G83" s="21">
        <v>293.8</v>
      </c>
      <c r="H83" s="21">
        <v>2.33</v>
      </c>
      <c r="I83" s="22"/>
    </row>
    <row r="84" spans="1:9" ht="20" customHeight="1">
      <c r="A84" s="49">
        <v>14641079</v>
      </c>
      <c r="B84" s="24" t="s">
        <v>65</v>
      </c>
      <c r="C84" s="51" t="s">
        <v>66</v>
      </c>
      <c r="D84" s="52"/>
      <c r="E84" s="2">
        <v>360</v>
      </c>
      <c r="F84" s="2">
        <v>6</v>
      </c>
      <c r="G84" s="21">
        <v>28.2</v>
      </c>
      <c r="H84" s="21">
        <v>0.19</v>
      </c>
      <c r="I84" s="22"/>
    </row>
    <row r="85" spans="1:9" ht="20" customHeight="1">
      <c r="A85" s="49">
        <v>14641079</v>
      </c>
      <c r="B85" s="24" t="s">
        <v>67</v>
      </c>
      <c r="C85" s="51" t="s">
        <v>68</v>
      </c>
      <c r="D85" s="52"/>
      <c r="E85" s="2">
        <v>260</v>
      </c>
      <c r="F85" s="2">
        <v>26</v>
      </c>
      <c r="G85" s="21">
        <v>278.2</v>
      </c>
      <c r="H85" s="21">
        <v>3.65</v>
      </c>
      <c r="I85" s="22"/>
    </row>
    <row r="86" spans="1:9" ht="20" customHeight="1">
      <c r="A86" s="49">
        <v>14641084</v>
      </c>
      <c r="B86" s="24" t="s">
        <v>69</v>
      </c>
      <c r="C86" s="51" t="s">
        <v>70</v>
      </c>
      <c r="D86" s="52"/>
      <c r="E86" s="2">
        <v>20</v>
      </c>
      <c r="F86" s="2">
        <v>2</v>
      </c>
      <c r="G86" s="21">
        <v>22.6</v>
      </c>
      <c r="H86" s="21">
        <v>0.18</v>
      </c>
      <c r="I86" s="22"/>
    </row>
    <row r="87" spans="1:9" ht="20" customHeight="1">
      <c r="A87" s="49">
        <v>14641084</v>
      </c>
      <c r="B87" s="24" t="s">
        <v>67</v>
      </c>
      <c r="C87" s="51" t="s">
        <v>68</v>
      </c>
      <c r="D87" s="52"/>
      <c r="E87" s="2">
        <v>20</v>
      </c>
      <c r="F87" s="2">
        <v>2</v>
      </c>
      <c r="G87" s="21">
        <v>21.4</v>
      </c>
      <c r="H87" s="21">
        <v>0.28000000000000003</v>
      </c>
      <c r="I87" s="22"/>
    </row>
    <row r="88" spans="1:9" ht="20" customHeight="1">
      <c r="A88" s="49">
        <v>14641071</v>
      </c>
      <c r="B88" s="24" t="s">
        <v>50</v>
      </c>
      <c r="C88" s="51" t="s">
        <v>63</v>
      </c>
      <c r="D88" s="52"/>
      <c r="E88" s="38">
        <v>168</v>
      </c>
      <c r="F88" s="38">
        <v>42</v>
      </c>
      <c r="G88" s="19">
        <v>415.8</v>
      </c>
      <c r="H88" s="19">
        <v>7.6</v>
      </c>
    </row>
    <row r="89" spans="1:9" ht="20" customHeight="1">
      <c r="A89" s="49">
        <v>14641071</v>
      </c>
      <c r="B89" s="24" t="s">
        <v>51</v>
      </c>
      <c r="C89" s="51" t="s">
        <v>64</v>
      </c>
      <c r="D89" s="52"/>
      <c r="E89" s="38">
        <v>172</v>
      </c>
      <c r="F89" s="38">
        <v>43</v>
      </c>
      <c r="G89" s="19">
        <v>620.91999999999996</v>
      </c>
      <c r="H89" s="19">
        <v>12.83</v>
      </c>
    </row>
    <row r="90" spans="1:9" ht="20" customHeight="1">
      <c r="A90" s="49">
        <v>14641072</v>
      </c>
      <c r="B90" s="24" t="s">
        <v>50</v>
      </c>
      <c r="C90" s="51" t="s">
        <v>63</v>
      </c>
      <c r="D90" s="52"/>
      <c r="E90" s="38">
        <v>24</v>
      </c>
      <c r="F90" s="38">
        <v>6</v>
      </c>
      <c r="G90" s="19">
        <v>59.4</v>
      </c>
      <c r="H90" s="19">
        <v>1.08</v>
      </c>
    </row>
    <row r="91" spans="1:9" ht="20" customHeight="1">
      <c r="A91" s="49">
        <v>14641072</v>
      </c>
      <c r="B91" s="24" t="s">
        <v>51</v>
      </c>
      <c r="C91" s="51" t="s">
        <v>64</v>
      </c>
      <c r="D91" s="52"/>
      <c r="E91" s="38">
        <v>24</v>
      </c>
      <c r="F91" s="38">
        <v>6</v>
      </c>
      <c r="G91" s="19">
        <v>86.64</v>
      </c>
      <c r="H91" s="19">
        <v>1.79</v>
      </c>
    </row>
    <row r="92" spans="1:9" ht="21.75" customHeight="1">
      <c r="A92" s="45"/>
      <c r="B92" s="38"/>
      <c r="C92" s="53" t="s">
        <v>25</v>
      </c>
      <c r="D92" s="53"/>
      <c r="E92" s="15">
        <f>SUM(E63:E91)</f>
        <v>5932</v>
      </c>
      <c r="F92" s="15">
        <f t="shared" ref="F92:H92" si="11">SUM(F63:F91)</f>
        <v>600</v>
      </c>
      <c r="G92" s="30">
        <f t="shared" si="11"/>
        <v>4520.83</v>
      </c>
      <c r="H92" s="30">
        <f t="shared" si="11"/>
        <v>65.79000000000002</v>
      </c>
    </row>
    <row r="93" spans="1:9" ht="17.25" customHeight="1">
      <c r="A93" s="46"/>
      <c r="B93" s="25"/>
      <c r="C93" s="25"/>
      <c r="D93" s="25"/>
      <c r="E93" s="26"/>
      <c r="F93" s="27"/>
      <c r="G93" s="28"/>
      <c r="H93" s="28"/>
      <c r="I93" s="22"/>
    </row>
    <row r="94" spans="1:9" ht="27" customHeight="1">
      <c r="A94" s="3" t="s">
        <v>9</v>
      </c>
      <c r="B94" s="33" t="s">
        <v>92</v>
      </c>
      <c r="C94" s="50" t="s">
        <v>79</v>
      </c>
      <c r="D94" s="3" t="s">
        <v>93</v>
      </c>
      <c r="E94" s="4"/>
      <c r="F94" s="16" t="s">
        <v>10</v>
      </c>
      <c r="G94" s="20"/>
      <c r="H94" s="20" t="s">
        <v>72</v>
      </c>
      <c r="I94" s="22"/>
    </row>
    <row r="95" spans="1:9" ht="28" customHeight="1">
      <c r="A95" s="38" t="s">
        <v>11</v>
      </c>
      <c r="B95" s="38" t="s">
        <v>12</v>
      </c>
      <c r="C95" s="53" t="s">
        <v>21</v>
      </c>
      <c r="D95" s="53"/>
      <c r="E95" s="2" t="s">
        <v>13</v>
      </c>
      <c r="F95" s="17" t="s">
        <v>14</v>
      </c>
      <c r="G95" s="21" t="s">
        <v>15</v>
      </c>
      <c r="H95" s="21" t="s">
        <v>16</v>
      </c>
    </row>
    <row r="96" spans="1:9" ht="20" customHeight="1">
      <c r="A96" s="49">
        <v>14649397</v>
      </c>
      <c r="B96" s="24" t="s">
        <v>42</v>
      </c>
      <c r="C96" s="51" t="s">
        <v>55</v>
      </c>
      <c r="D96" s="52"/>
      <c r="E96" s="38">
        <v>848</v>
      </c>
      <c r="F96" s="38">
        <v>424</v>
      </c>
      <c r="G96" s="19">
        <v>1696</v>
      </c>
      <c r="H96" s="19">
        <v>63.99</v>
      </c>
    </row>
    <row r="97" spans="1:9" ht="20" customHeight="1">
      <c r="A97" s="49">
        <v>14649400</v>
      </c>
      <c r="B97" s="24" t="s">
        <v>42</v>
      </c>
      <c r="C97" s="51" t="s">
        <v>55</v>
      </c>
      <c r="D97" s="52"/>
      <c r="E97" s="38">
        <v>20</v>
      </c>
      <c r="F97" s="38">
        <v>10</v>
      </c>
      <c r="G97" s="19">
        <v>41</v>
      </c>
      <c r="H97" s="19">
        <v>1.51</v>
      </c>
    </row>
    <row r="98" spans="1:9" ht="23.25" customHeight="1">
      <c r="A98" s="45"/>
      <c r="B98" s="38"/>
      <c r="C98" s="51" t="s">
        <v>25</v>
      </c>
      <c r="D98" s="52"/>
      <c r="E98" s="15">
        <f>SUM(E96:E97)</f>
        <v>868</v>
      </c>
      <c r="F98" s="15">
        <f>SUM(F96:F97)</f>
        <v>434</v>
      </c>
      <c r="G98" s="30">
        <f>SUM(G96:G97)</f>
        <v>1737</v>
      </c>
      <c r="H98" s="30">
        <f>SUM(H96:H97)</f>
        <v>65.5</v>
      </c>
    </row>
    <row r="99" spans="1:9" ht="17.25" customHeight="1">
      <c r="A99" s="46"/>
      <c r="B99" s="25"/>
      <c r="C99" s="25"/>
      <c r="D99" s="25"/>
      <c r="E99" s="26"/>
      <c r="F99" s="27"/>
      <c r="G99" s="28"/>
      <c r="H99" s="28"/>
      <c r="I99" s="22"/>
    </row>
    <row r="100" spans="1:9" ht="27" customHeight="1">
      <c r="A100" s="3" t="s">
        <v>71</v>
      </c>
      <c r="B100" s="33" t="s">
        <v>94</v>
      </c>
      <c r="C100" s="50" t="s">
        <v>79</v>
      </c>
      <c r="D100" s="3" t="s">
        <v>95</v>
      </c>
      <c r="E100" s="4"/>
      <c r="F100" s="16" t="s">
        <v>10</v>
      </c>
      <c r="G100" s="20"/>
      <c r="H100" s="20" t="s">
        <v>73</v>
      </c>
      <c r="I100" s="22"/>
    </row>
    <row r="101" spans="1:9" ht="28" customHeight="1">
      <c r="A101" s="38" t="s">
        <v>11</v>
      </c>
      <c r="B101" s="38" t="s">
        <v>12</v>
      </c>
      <c r="C101" s="53" t="s">
        <v>21</v>
      </c>
      <c r="D101" s="53"/>
      <c r="E101" s="2" t="s">
        <v>13</v>
      </c>
      <c r="F101" s="17" t="s">
        <v>14</v>
      </c>
      <c r="G101" s="21" t="s">
        <v>15</v>
      </c>
      <c r="H101" s="21" t="s">
        <v>16</v>
      </c>
    </row>
    <row r="102" spans="1:9" ht="20" customHeight="1">
      <c r="A102" s="49">
        <v>14649397</v>
      </c>
      <c r="B102" s="24" t="s">
        <v>43</v>
      </c>
      <c r="C102" s="51" t="s">
        <v>55</v>
      </c>
      <c r="D102" s="52"/>
      <c r="E102" s="38">
        <v>1248</v>
      </c>
      <c r="F102" s="38">
        <v>208</v>
      </c>
      <c r="G102" s="19">
        <v>707.2</v>
      </c>
      <c r="H102" s="19">
        <v>26.38</v>
      </c>
    </row>
    <row r="103" spans="1:9" ht="20" customHeight="1">
      <c r="A103" s="49">
        <v>14649397</v>
      </c>
      <c r="B103" s="24" t="s">
        <v>44</v>
      </c>
      <c r="C103" s="51" t="s">
        <v>56</v>
      </c>
      <c r="D103" s="52"/>
      <c r="E103" s="38">
        <v>750</v>
      </c>
      <c r="F103" s="38">
        <v>375</v>
      </c>
      <c r="G103" s="19">
        <v>1050</v>
      </c>
      <c r="H103" s="19">
        <v>38.35</v>
      </c>
    </row>
    <row r="104" spans="1:9" ht="23.25" customHeight="1">
      <c r="A104" s="45"/>
      <c r="B104" s="38"/>
      <c r="C104" s="51" t="s">
        <v>25</v>
      </c>
      <c r="D104" s="52"/>
      <c r="E104" s="15">
        <f>SUM(E102:E103)</f>
        <v>1998</v>
      </c>
      <c r="F104" s="15">
        <f>SUM(F102:F103)</f>
        <v>583</v>
      </c>
      <c r="G104" s="30">
        <f>SUM(G102:G103)</f>
        <v>1757.2</v>
      </c>
      <c r="H104" s="30">
        <f>SUM(H102:H103)</f>
        <v>64.73</v>
      </c>
    </row>
    <row r="105" spans="1:9" ht="23.25" customHeight="1">
      <c r="A105" s="46"/>
      <c r="B105" s="47"/>
      <c r="C105" s="42"/>
      <c r="D105" s="42"/>
      <c r="E105" s="43"/>
      <c r="F105" s="43"/>
      <c r="G105" s="44"/>
      <c r="H105" s="44"/>
    </row>
    <row r="106" spans="1:9" ht="16">
      <c r="B106" s="48"/>
      <c r="C106" s="55" t="s">
        <v>23</v>
      </c>
      <c r="D106" s="55"/>
      <c r="E106" s="31">
        <f>E23+E29+E36+E43+E59+E92+E98+E104</f>
        <v>23420</v>
      </c>
      <c r="F106" s="31">
        <f t="shared" ref="F106:H106" si="12">F23+F29+F36+F43+F59+F92+F98+F104</f>
        <v>4054</v>
      </c>
      <c r="G106" s="32">
        <f t="shared" si="12"/>
        <v>26874.51</v>
      </c>
      <c r="H106" s="32">
        <f t="shared" si="12"/>
        <v>513.48</v>
      </c>
    </row>
    <row r="111" spans="1:9">
      <c r="E111" s="29"/>
    </row>
  </sheetData>
  <mergeCells count="75">
    <mergeCell ref="C41:D41"/>
    <mergeCell ref="C42:D42"/>
    <mergeCell ref="C43:D43"/>
    <mergeCell ref="C59:D59"/>
    <mergeCell ref="C62:D62"/>
    <mergeCell ref="C58:D58"/>
    <mergeCell ref="C47:D47"/>
    <mergeCell ref="C49:D49"/>
    <mergeCell ref="C34:D34"/>
    <mergeCell ref="C35:D35"/>
    <mergeCell ref="C36:D36"/>
    <mergeCell ref="C39:D39"/>
    <mergeCell ref="C40:D40"/>
    <mergeCell ref="C106:D106"/>
    <mergeCell ref="C56:D56"/>
    <mergeCell ref="C52:D52"/>
    <mergeCell ref="C48:D48"/>
    <mergeCell ref="C63:D63"/>
    <mergeCell ref="C65:D65"/>
    <mergeCell ref="C66:D66"/>
    <mergeCell ref="C67:D67"/>
    <mergeCell ref="C68:D68"/>
    <mergeCell ref="C92:D92"/>
    <mergeCell ref="C64:D64"/>
    <mergeCell ref="C69:D69"/>
    <mergeCell ref="C95:D95"/>
    <mergeCell ref="C96:D96"/>
    <mergeCell ref="C85:D85"/>
    <mergeCell ref="C83:D83"/>
    <mergeCell ref="A2:G2"/>
    <mergeCell ref="C17:D17"/>
    <mergeCell ref="C46:D46"/>
    <mergeCell ref="C53:D53"/>
    <mergeCell ref="C54:D54"/>
    <mergeCell ref="C19:D19"/>
    <mergeCell ref="C20:D20"/>
    <mergeCell ref="C21:D21"/>
    <mergeCell ref="C22:D22"/>
    <mergeCell ref="C23:D23"/>
    <mergeCell ref="C27:D27"/>
    <mergeCell ref="C28:D28"/>
    <mergeCell ref="C26:D26"/>
    <mergeCell ref="C29:D29"/>
    <mergeCell ref="C32:D32"/>
    <mergeCell ref="C33:D33"/>
    <mergeCell ref="C98:D98"/>
    <mergeCell ref="C97:D97"/>
    <mergeCell ref="C101:D101"/>
    <mergeCell ref="C102:D102"/>
    <mergeCell ref="C103:D103"/>
    <mergeCell ref="C104:D104"/>
    <mergeCell ref="C50:D50"/>
    <mergeCell ref="C51:D51"/>
    <mergeCell ref="C73:D73"/>
    <mergeCell ref="C74:D74"/>
    <mergeCell ref="C79:D79"/>
    <mergeCell ref="C80:D80"/>
    <mergeCell ref="C81:D81"/>
    <mergeCell ref="C82:D82"/>
    <mergeCell ref="C75:D75"/>
    <mergeCell ref="C76:D76"/>
    <mergeCell ref="C77:D77"/>
    <mergeCell ref="C78:D78"/>
    <mergeCell ref="C88:D88"/>
    <mergeCell ref="C89:D89"/>
    <mergeCell ref="C90:D90"/>
    <mergeCell ref="C91:D91"/>
    <mergeCell ref="C84:D84"/>
    <mergeCell ref="C86:D86"/>
    <mergeCell ref="C87:D87"/>
    <mergeCell ref="C55:D55"/>
    <mergeCell ref="C57:D57"/>
    <mergeCell ref="C70:D70"/>
    <mergeCell ref="C71:D71"/>
    <mergeCell ref="C72:D72"/>
  </mergeCells>
  <phoneticPr fontId="1" type="noConversion"/>
  <pageMargins left="0" right="0" top="0" bottom="0" header="0" footer="0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2023-12-21T18:12:01Z</dcterms:modified>
</cp:coreProperties>
</file>