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9040" windowHeight="13740" activeTab="1"/>
  </bookViews>
  <sheets>
    <sheet name="Recap" sheetId="54" r:id="rId1"/>
    <sheet name="SQEP PO Accuracy Table, 10-30-2" sheetId="60" r:id="rId2"/>
    <sheet name="SQEP Case Compliance Table, 10-" sheetId="61" r:id="rId3"/>
    <sheet name="SQEP Pallet Compliance Table, 1" sheetId="62" r:id="rId4"/>
    <sheet name="SQEP Loads Compliance Table, 10" sheetId="63" r:id="rId5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I6" i="63" l="1"/>
  <c r="AG6" i="63"/>
  <c r="AF6" i="63"/>
  <c r="AE6" i="63"/>
  <c r="AI3" i="63"/>
  <c r="AI7" i="63" s="1"/>
  <c r="AG3" i="63"/>
  <c r="AG7" i="63" s="1"/>
  <c r="AF3" i="63"/>
  <c r="AF7" i="63" s="1"/>
  <c r="AE3" i="63"/>
  <c r="AE7" i="63" s="1"/>
  <c r="AI10" i="62"/>
  <c r="AG10" i="62"/>
  <c r="AF10" i="62"/>
  <c r="AE10" i="62"/>
  <c r="AI5" i="62"/>
  <c r="AI11" i="62" s="1"/>
  <c r="AG5" i="62"/>
  <c r="AG11" i="62" s="1"/>
  <c r="AF5" i="62"/>
  <c r="AF11" i="62" s="1"/>
  <c r="AE5" i="62"/>
  <c r="AE11" i="62" s="1"/>
  <c r="AI6" i="61"/>
  <c r="AG6" i="61"/>
  <c r="AF6" i="61"/>
  <c r="AE6" i="61"/>
  <c r="AI4" i="61"/>
  <c r="AI7" i="61" s="1"/>
  <c r="AG4" i="61"/>
  <c r="AG7" i="61" s="1"/>
  <c r="AF4" i="61"/>
  <c r="AF7" i="61" s="1"/>
  <c r="AE4" i="61"/>
  <c r="AE7" i="61" s="1"/>
  <c r="AL20" i="60"/>
  <c r="AK20" i="60"/>
  <c r="AI20" i="60"/>
  <c r="AH20" i="60"/>
  <c r="AG20" i="60"/>
  <c r="AF20" i="60"/>
  <c r="AL14" i="60"/>
  <c r="AL21" i="60" s="1"/>
  <c r="AK14" i="60"/>
  <c r="AK21" i="60" s="1"/>
  <c r="AI14" i="60"/>
  <c r="AI21" i="60" s="1"/>
  <c r="AH14" i="60"/>
  <c r="AH21" i="60" s="1"/>
  <c r="AG14" i="60"/>
  <c r="AG21" i="60" s="1"/>
  <c r="AF14" i="60"/>
  <c r="AF21" i="60" s="1"/>
  <c r="H28" i="54"/>
  <c r="I28" i="54"/>
  <c r="J28" i="54"/>
  <c r="K28" i="54"/>
  <c r="L28" i="54"/>
  <c r="M28" i="54"/>
  <c r="N28" i="54"/>
  <c r="O28" i="54"/>
  <c r="P28" i="54"/>
  <c r="Q28" i="54"/>
</calcChain>
</file>

<file path=xl/sharedStrings.xml><?xml version="1.0" encoding="utf-8"?>
<sst xmlns="http://schemas.openxmlformats.org/spreadsheetml/2006/main" count="992" uniqueCount="178">
  <si>
    <t>WMT Week</t>
  </si>
  <si>
    <t>Business Area</t>
  </si>
  <si>
    <t>9Digits</t>
  </si>
  <si>
    <t>Department</t>
  </si>
  <si>
    <t>Network</t>
  </si>
  <si>
    <t>DC Number</t>
  </si>
  <si>
    <t>Total Charge ($)</t>
  </si>
  <si>
    <t>PO - No. of Defects</t>
  </si>
  <si>
    <t>PO - Impacted COGS ($)</t>
  </si>
  <si>
    <t>PO - Charge ($)</t>
  </si>
  <si>
    <t>Case - Cases with Defects</t>
  </si>
  <si>
    <t>Case - Charge ($)</t>
  </si>
  <si>
    <t>Pallets - Pallets With Defects</t>
  </si>
  <si>
    <t>Pallets - Charge ($)</t>
  </si>
  <si>
    <t>Loads - Loads With Defects</t>
  </si>
  <si>
    <t>Loads - Charge ($)</t>
  </si>
  <si>
    <t>Walmart US</t>
  </si>
  <si>
    <t>22 - BEDDING</t>
  </si>
  <si>
    <t>RDC</t>
  </si>
  <si>
    <t>NA</t>
  </si>
  <si>
    <t>Defect Source</t>
  </si>
  <si>
    <t>WMT Month</t>
  </si>
  <si>
    <t>Defect Category</t>
  </si>
  <si>
    <t>Processed Date</t>
  </si>
  <si>
    <t>PO NBR</t>
  </si>
  <si>
    <t>Item NBR</t>
  </si>
  <si>
    <t>Item Desc</t>
  </si>
  <si>
    <t>Case GTIN</t>
  </si>
  <si>
    <t>Vendor Stock Number</t>
  </si>
  <si>
    <t>Ticket No.</t>
  </si>
  <si>
    <t>Defect Type</t>
  </si>
  <si>
    <t>Applicable for Score</t>
  </si>
  <si>
    <t>Applicable for Charge</t>
  </si>
  <si>
    <t>Charge Capped</t>
  </si>
  <si>
    <t>No. of PO Lines</t>
  </si>
  <si>
    <t>COGS ($)</t>
  </si>
  <si>
    <t>No. of Defects</t>
  </si>
  <si>
    <t>No. of Cases Impacted</t>
  </si>
  <si>
    <t>Invoiced Charge ($)</t>
  </si>
  <si>
    <t>PO ACCURACY</t>
  </si>
  <si>
    <t xml:space="preserve"> - </t>
  </si>
  <si>
    <t>Y</t>
  </si>
  <si>
    <t>FIXIT</t>
  </si>
  <si>
    <t>OVERAGE</t>
  </si>
  <si>
    <t>Defect Sub Type</t>
  </si>
  <si>
    <t>No. of Tickets</t>
  </si>
  <si>
    <t>JLA Facility</t>
  </si>
  <si>
    <t>WD2</t>
  </si>
  <si>
    <t>SV3</t>
  </si>
  <si>
    <t>SV3 Total</t>
  </si>
  <si>
    <t>WD2 Total</t>
  </si>
  <si>
    <t>Grand Total</t>
  </si>
  <si>
    <t>444096221 - E &amp; E CO LTD</t>
  </si>
  <si>
    <t>INSPECTION</t>
  </si>
  <si>
    <t xml:space="preserve">ASN NOT DOWNLOADED </t>
  </si>
  <si>
    <t>CASES</t>
  </si>
  <si>
    <t>FINE</t>
  </si>
  <si>
    <t>Cases Inspected</t>
  </si>
  <si>
    <t>Cases with Defects</t>
  </si>
  <si>
    <t>BARCODE COMPLIANCE</t>
  </si>
  <si>
    <t>444096201 - E &amp; E CO LTD</t>
  </si>
  <si>
    <t>20 - BATH AND SHOWER</t>
  </si>
  <si>
    <t>Brand Type</t>
  </si>
  <si>
    <t>NATIONAL</t>
  </si>
  <si>
    <t>WALMART US</t>
  </si>
  <si>
    <t>PRIVATE</t>
  </si>
  <si>
    <t>MS TERAZZO FABR SC</t>
  </si>
  <si>
    <t>MS8144409620-01</t>
  </si>
  <si>
    <t>BARCODE ISSUE</t>
  </si>
  <si>
    <t>6Digits</t>
  </si>
  <si>
    <t>Merch Alignment</t>
  </si>
  <si>
    <t>SBU</t>
  </si>
  <si>
    <t>Category</t>
  </si>
  <si>
    <t>Category Desc</t>
  </si>
  <si>
    <t>444096 - E &amp; E CO LTD</t>
  </si>
  <si>
    <t>HOME</t>
  </si>
  <si>
    <t>GENERAL MERCHANDISE</t>
  </si>
  <si>
    <t>BED IN A BAG</t>
  </si>
  <si>
    <t>FASHION SHOWER</t>
  </si>
  <si>
    <t>N</t>
  </si>
  <si>
    <t>MS8144409622-37</t>
  </si>
  <si>
    <t>MS10P BIB BLU MDN KG</t>
  </si>
  <si>
    <t>MS9944409622-30</t>
  </si>
  <si>
    <t>MS10P BIB JD FLR QN</t>
  </si>
  <si>
    <t>Buyer ID</t>
  </si>
  <si>
    <t>Brand ID</t>
  </si>
  <si>
    <t>OMS PO NBR</t>
  </si>
  <si>
    <t>BARCODE NOT ON TWO SIDES</t>
  </si>
  <si>
    <t>Pallets Inspected</t>
  </si>
  <si>
    <t>PALLET QUALITY</t>
  </si>
  <si>
    <t>POOR QUALITY</t>
  </si>
  <si>
    <t>WOD</t>
  </si>
  <si>
    <t>PALLET COMPLIANCE</t>
  </si>
  <si>
    <t>eCom</t>
  </si>
  <si>
    <t>444096222 - E &amp; E CO LTD</t>
  </si>
  <si>
    <t>444096220 - E &amp; E CO LTD</t>
  </si>
  <si>
    <t>FC</t>
  </si>
  <si>
    <t>ACC/MCC</t>
  </si>
  <si>
    <t>Cross Dock</t>
  </si>
  <si>
    <t>DPM</t>
  </si>
  <si>
    <t>Piloted Charge ($)</t>
  </si>
  <si>
    <t>SEP FYE 24</t>
  </si>
  <si>
    <t>OPEN STOCK COMFORTERS</t>
  </si>
  <si>
    <t>PR VIVIAN 4PC KING</t>
  </si>
  <si>
    <t>WMPR10-0346</t>
  </si>
  <si>
    <t>230913-74170-8091-0000</t>
  </si>
  <si>
    <t>COMFORTER SETS</t>
  </si>
  <si>
    <t>BHG3P CMF WHT PKT KG</t>
  </si>
  <si>
    <t>BH8144409622-04</t>
  </si>
  <si>
    <t>230927-48169-5200-0000</t>
  </si>
  <si>
    <t>MS10P BIB METROVT K</t>
  </si>
  <si>
    <t>MS9944409622-35</t>
  </si>
  <si>
    <t>230914-08615-6921-0000</t>
  </si>
  <si>
    <t>BHG3P CMF IVORY KG</t>
  </si>
  <si>
    <t>BH9044409622-04</t>
  </si>
  <si>
    <t>230911-63031-8091-0000</t>
  </si>
  <si>
    <t>230913-45827-6921-0001</t>
  </si>
  <si>
    <t>BHG3P CMF WHTPKT F/Q</t>
  </si>
  <si>
    <t>BH8144409622-03</t>
  </si>
  <si>
    <t>231001-58530-3641-0000</t>
  </si>
  <si>
    <t>230914-44338-6921-0000</t>
  </si>
  <si>
    <t>MS7PC TEAL COMFRT KG</t>
  </si>
  <si>
    <t>MS9944409622-02</t>
  </si>
  <si>
    <t>230918-58651-8091-0000</t>
  </si>
  <si>
    <t>BHG3P CMF BLACK F/Q</t>
  </si>
  <si>
    <t>BH9044409622-05</t>
  </si>
  <si>
    <t>230906-03030-8128-0000</t>
  </si>
  <si>
    <t>230925-55335-0436-0000</t>
  </si>
  <si>
    <t>BHG3P CMF BLACK KG</t>
  </si>
  <si>
    <t>BH9044409622-06</t>
  </si>
  <si>
    <t>230927-48063-5200-0000</t>
  </si>
  <si>
    <t>BED QUILTS</t>
  </si>
  <si>
    <t>BHG SHM BLUSH KG</t>
  </si>
  <si>
    <t>BH8044409622-12</t>
  </si>
  <si>
    <t>231013-44121-3641-0000</t>
  </si>
  <si>
    <t>BEDDING ACCESSORIES</t>
  </si>
  <si>
    <t>MS TRVL PLWCVR BLACK</t>
  </si>
  <si>
    <t>MS8144409622-10</t>
  </si>
  <si>
    <t>230918-58613-8091-0000</t>
  </si>
  <si>
    <t>BHG3P CMF GRY PKT KG</t>
  </si>
  <si>
    <t>BH8144409622-06</t>
  </si>
  <si>
    <t>230906-37419-8128-0000</t>
  </si>
  <si>
    <t>BHG QLT MEDALLIN F/Q</t>
  </si>
  <si>
    <t>BH8044409622-25</t>
  </si>
  <si>
    <t>231004-54387-5200-0000</t>
  </si>
  <si>
    <t>230925-29348-3641-0000</t>
  </si>
  <si>
    <t>230913-65208-8091-0000</t>
  </si>
  <si>
    <t>MS7PC BLK COMFRT KG</t>
  </si>
  <si>
    <t>MS9944409622-08</t>
  </si>
  <si>
    <t>230919-70058-5200-0001</t>
  </si>
  <si>
    <t>WRONG FORMAT</t>
  </si>
  <si>
    <t>MS10P BIB BLU MDN FL</t>
  </si>
  <si>
    <t>MS8144409622-35</t>
  </si>
  <si>
    <t>230906-19632-4836-0000</t>
  </si>
  <si>
    <t>PACKAGING COMPLIANCE</t>
  </si>
  <si>
    <t>OVERPACKED/BULGING CASE</t>
  </si>
  <si>
    <t>ECOM</t>
  </si>
  <si>
    <t>230921-71797-0436-0000</t>
  </si>
  <si>
    <t>PALLET SECUREMENT</t>
  </si>
  <si>
    <t>POOR SECUREMENT</t>
  </si>
  <si>
    <t>230830-46569-7644-0003</t>
  </si>
  <si>
    <t>PALLET BUILD</t>
  </si>
  <si>
    <t>PALLET OVERHANG</t>
  </si>
  <si>
    <t>230921-71797-0940-0000</t>
  </si>
  <si>
    <t>230901-60050-0219-0007</t>
  </si>
  <si>
    <t>230830-46570-8128-0000</t>
  </si>
  <si>
    <t>230910-01422-7407-0001</t>
  </si>
  <si>
    <t>INACCURATE TI</t>
  </si>
  <si>
    <t>230919-70058-2067-0000</t>
  </si>
  <si>
    <t>Loads Inspected</t>
  </si>
  <si>
    <t>230910-01422-2770-0002</t>
  </si>
  <si>
    <t>LOAD STABILITY</t>
  </si>
  <si>
    <t>SHIFTED UNSTABLE</t>
  </si>
  <si>
    <t>CDAE67AD-4B91-44A4-8910-D7E4D431FF51_1</t>
  </si>
  <si>
    <t>CROSS DOCK</t>
  </si>
  <si>
    <t>230906-19632-8128-0000</t>
  </si>
  <si>
    <t>FC Total</t>
  </si>
  <si>
    <t>BOL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</si>
</sst>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&quot;$&quot;#,##0.00"/>
    <numFmt numFmtId="165" formatCode="\$#,##0.00"/>
  </numFmts>
  <fonts count="27" x14ac:knownFonts="1"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 Light"/>
      <family val="2"/>
    </font>
    <font>
      <sz val="10"/>
      <color rgb="FFFF0000"/>
      <name val="Calibri"/>
      <family val="2"/>
    </font>
    <font>
      <b/>
      <sz val="10"/>
      <color rgb="FFCC009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8">
    <xf numFmtId="0" fontId="0" fillId="0" borderId="0" xfId="0"/>
    <xf numFmtId="0" fontId="17" fillId="2" borderId="0" xfId="1" applyFont="1" applyFill="1" applyAlignment="1">
      <alignment horizontal="center" wrapText="1"/>
    </xf>
    <xf numFmtId="0" fontId="18" fillId="3" borderId="0" xfId="1" applyFont="1" applyFill="1" applyAlignment="1">
      <alignment horizontal="center" wrapText="1"/>
    </xf>
    <xf numFmtId="0" fontId="18" fillId="4" borderId="0" xfId="1" applyFont="1" applyFill="1" applyAlignment="1">
      <alignment horizontal="center" wrapText="1"/>
    </xf>
    <xf numFmtId="0" fontId="18" fillId="5" borderId="0" xfId="1" applyFont="1" applyFill="1" applyAlignment="1">
      <alignment horizontal="center" wrapText="1"/>
    </xf>
    <xf numFmtId="0" fontId="18" fillId="6" borderId="0" xfId="1" applyFont="1" applyFill="1" applyAlignment="1">
      <alignment horizontal="center" wrapText="1"/>
    </xf>
    <xf numFmtId="164" fontId="18" fillId="3" borderId="0" xfId="1" applyNumberFormat="1" applyFont="1" applyFill="1" applyAlignment="1">
      <alignment horizontal="center" wrapText="1"/>
    </xf>
    <xf numFmtId="0" fontId="21" fillId="0" borderId="0" xfId="0" applyFont="1"/>
    <xf numFmtId="0" fontId="20" fillId="0" borderId="0" xfId="0" applyFont="1" applyAlignment="1">
      <alignment horizontal="center" wrapText="1"/>
    </xf>
    <xf numFmtId="0" fontId="21" fillId="0" borderId="1" xfId="0" applyFont="1" applyBorder="1"/>
    <xf numFmtId="164" fontId="21" fillId="0" borderId="2" xfId="0" applyNumberFormat="1" applyFont="1" applyBorder="1"/>
    <xf numFmtId="0" fontId="21" fillId="0" borderId="3" xfId="0" applyFont="1" applyBorder="1"/>
    <xf numFmtId="0" fontId="20" fillId="0" borderId="4" xfId="0" applyFont="1" applyBorder="1" applyAlignment="1">
      <alignment horizontal="center" wrapText="1"/>
    </xf>
    <xf numFmtId="0" fontId="20" fillId="0" borderId="5" xfId="0" applyFont="1" applyBorder="1" applyAlignment="1">
      <alignment horizontal="center" wrapText="1"/>
    </xf>
    <xf numFmtId="0" fontId="21" fillId="0" borderId="3" xfId="0" applyFont="1" applyBorder="1" applyAlignment="1">
      <alignment wrapText="1"/>
    </xf>
    <xf numFmtId="0" fontId="22" fillId="0" borderId="4" xfId="13" applyFont="1" applyBorder="1"/>
    <xf numFmtId="164" fontId="21" fillId="0" borderId="5" xfId="0" applyNumberFormat="1" applyFont="1" applyBorder="1"/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165" fontId="21" fillId="0" borderId="0" xfId="0" applyNumberFormat="1" applyFont="1" applyAlignment="1">
      <alignment horizontal="right"/>
    </xf>
    <xf numFmtId="3" fontId="21" fillId="0" borderId="0" xfId="0" applyNumberFormat="1" applyFont="1" applyAlignment="1">
      <alignment horizontal="right"/>
    </xf>
    <xf numFmtId="0" fontId="24" fillId="0" borderId="0" xfId="15" applyFont="1"/>
    <xf numFmtId="8" fontId="24" fillId="0" borderId="0" xfId="15" applyNumberFormat="1" applyFont="1"/>
    <xf numFmtId="0" fontId="1" fillId="0" borderId="0" xfId="16"/>
    <xf numFmtId="14" fontId="1" fillId="0" borderId="0" xfId="16" applyNumberFormat="1"/>
    <xf numFmtId="8" fontId="1" fillId="0" borderId="0" xfId="16" applyNumberFormat="1"/>
    <xf numFmtId="0" fontId="1" fillId="0" borderId="0" xfId="16" applyAlignment="1">
      <alignment wrapText="1"/>
    </xf>
    <xf numFmtId="0" fontId="25" fillId="2" borderId="0" xfId="16" applyFont="1" applyFill="1" applyAlignment="1">
      <alignment wrapText="1"/>
    </xf>
    <xf numFmtId="0" fontId="19" fillId="0" borderId="0" xfId="16" applyFont="1"/>
    <xf numFmtId="0" fontId="23" fillId="0" borderId="4" xfId="13" applyFont="1" applyBorder="1"/>
    <xf numFmtId="0" fontId="21" fillId="0" borderId="6" xfId="0" applyFont="1" applyBorder="1"/>
    <xf numFmtId="0" fontId="21" fillId="0" borderId="7" xfId="0" applyFont="1" applyBorder="1"/>
    <xf numFmtId="164" fontId="21" fillId="0" borderId="8" xfId="0" applyNumberFormat="1" applyFont="1" applyBorder="1"/>
    <xf numFmtId="0" fontId="21" fillId="0" borderId="9" xfId="0" applyFont="1" applyBorder="1"/>
    <xf numFmtId="0" fontId="21" fillId="0" borderId="10" xfId="0" applyFont="1" applyBorder="1"/>
    <xf numFmtId="164" fontId="21" fillId="0" borderId="11" xfId="0" applyNumberFormat="1" applyFont="1" applyBorder="1"/>
    <xf numFmtId="0" fontId="26" fillId="0" borderId="0" xfId="16" applyFont="1"/>
    <xf numFmtId="8" fontId="26" fillId="0" borderId="0" xfId="16" applyNumberFormat="1" applyFont="1"/>
    <xf numFmtId="0" fontId="20" fillId="0" borderId="0" xfId="0" applyFont="1"/>
    <xf numFmtId="0" fontId="1" fillId="2" borderId="0" xfId="16" applyFill="1"/>
    <xf numFmtId="8" fontId="1" fillId="2" borderId="0" xfId="16" applyNumberFormat="1" applyFill="1"/>
    <xf numFmtId="0" fontId="19" fillId="2" borderId="0" xfId="16" applyFont="1" applyFill="1"/>
    <xf numFmtId="0" fontId="20" fillId="0" borderId="4" xfId="0" applyFont="1" applyBorder="1" applyAlignment="1">
      <alignment horizontal="center" wrapText="1"/>
    </xf>
    <xf numFmtId="0" fontId="20" fillId="0" borderId="5" xfId="0" applyFont="1" applyBorder="1" applyAlignment="1">
      <alignment horizontal="center" wrapText="1"/>
    </xf>
    <xf numFmtId="0" fontId="23" fillId="0" borderId="4" xfId="13" applyFont="1" applyBorder="1" applyAlignment="1">
      <alignment horizontal="center" wrapText="1"/>
    </xf>
    <xf numFmtId="0" fontId="23" fillId="0" borderId="5" xfId="13" applyFont="1" applyBorder="1" applyAlignment="1">
      <alignment horizontal="center" wrapText="1"/>
    </xf>
    <xf numFmtId="0" fontId="23" fillId="0" borderId="4" xfId="13" applyFont="1" applyBorder="1" applyAlignment="1">
      <alignment horizontal="center"/>
    </xf>
    <xf numFmtId="0" fontId="23" fillId="0" borderId="5" xfId="13" applyFont="1" applyBorder="1" applyAlignment="1">
      <alignment horizontal="center"/>
    </xf>
  </cellXfs>
  <cellStyles count="17">
    <cellStyle name="Normal" xfId="0" builtinId="0"/>
    <cellStyle name="Normal 10" xfId="9"/>
    <cellStyle name="Normal 11" xfId="10"/>
    <cellStyle name="Normal 12" xfId="11"/>
    <cellStyle name="Normal 13" xfId="12"/>
    <cellStyle name="Normal 14" xfId="13"/>
    <cellStyle name="Normal 15" xfId="14"/>
    <cellStyle name="Normal 16" xfId="15"/>
    <cellStyle name="Normal 17" xfId="16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zoomScale="90" zoomScaleNormal="90" workbookViewId="0">
      <pane xSplit="8" ySplit="1" topLeftCell="I23" activePane="bottomRight" state="frozen"/>
      <selection pane="topRight" activeCell="I1" sqref="I1"/>
      <selection pane="bottomLeft" activeCell="A2" sqref="A2"/>
      <selection pane="bottomRight" activeCell="N40" sqref="N40"/>
    </sheetView>
  </sheetViews>
  <sheetFormatPr defaultColWidth="9.140625" defaultRowHeight="12.75" x14ac:dyDescent="0.2"/>
  <cols>
    <col min="1" max="1" width="7.5703125" style="7" customWidth="1"/>
    <col min="2" max="2" width="11.7109375" style="7" bestFit="1" customWidth="1"/>
    <col min="3" max="3" width="10" style="7" customWidth="1"/>
    <col min="4" max="4" width="2.5703125" style="7" customWidth="1"/>
    <col min="5" max="5" width="7.28515625" style="7" customWidth="1"/>
    <col min="6" max="6" width="8.140625" style="7" customWidth="1"/>
    <col min="7" max="7" width="11.140625" style="7" customWidth="1"/>
    <col min="8" max="8" width="13" style="7" customWidth="1"/>
    <col min="9" max="9" width="9.7109375" style="7" customWidth="1"/>
    <col min="10" max="12" width="11.7109375" style="7" customWidth="1"/>
    <col min="13" max="13" width="8.7109375" style="7" customWidth="1"/>
    <col min="14" max="14" width="9.85546875" style="7" customWidth="1"/>
    <col min="15" max="15" width="9.7109375" style="7" customWidth="1"/>
    <col min="16" max="16" width="8.85546875" style="7" customWidth="1"/>
    <col min="17" max="17" width="11.7109375" style="7" customWidth="1"/>
    <col min="18" max="18" width="15" style="7" customWidth="1"/>
    <col min="19" max="19" width="22" style="7" customWidth="1"/>
    <col min="20" max="20" width="35" style="7" customWidth="1"/>
    <col min="21" max="21" width="18" style="7" customWidth="1"/>
    <col min="22" max="22" width="25" style="7" customWidth="1"/>
    <col min="23" max="23" width="31" style="7" customWidth="1"/>
    <col min="24" max="24" width="16" style="7" customWidth="1"/>
    <col min="25" max="25" width="23" style="7" customWidth="1"/>
    <col min="26" max="16384" width="9.140625" style="7"/>
  </cols>
  <sheetData>
    <row r="1" spans="1:17" ht="41.25" customHeight="1" x14ac:dyDescent="0.2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1" t="s">
        <v>46</v>
      </c>
      <c r="H1" s="1" t="s">
        <v>6</v>
      </c>
      <c r="I1" s="2" t="s">
        <v>7</v>
      </c>
      <c r="J1" s="6" t="s">
        <v>8</v>
      </c>
      <c r="K1" s="2" t="s">
        <v>9</v>
      </c>
      <c r="L1" s="3" t="s">
        <v>10</v>
      </c>
      <c r="M1" s="3" t="s">
        <v>11</v>
      </c>
      <c r="N1" s="4" t="s">
        <v>12</v>
      </c>
      <c r="O1" s="4" t="s">
        <v>13</v>
      </c>
      <c r="P1" s="5" t="s">
        <v>14</v>
      </c>
      <c r="Q1" s="5" t="s">
        <v>15</v>
      </c>
    </row>
    <row r="2" spans="1:17" x14ac:dyDescent="0.2">
      <c r="A2" s="17">
        <v>202332</v>
      </c>
      <c r="B2" s="18" t="s">
        <v>16</v>
      </c>
      <c r="C2" s="18" t="s">
        <v>52</v>
      </c>
      <c r="D2" s="18" t="s">
        <v>17</v>
      </c>
      <c r="E2" s="18" t="s">
        <v>97</v>
      </c>
      <c r="F2" s="17">
        <v>6561</v>
      </c>
      <c r="G2" s="17" t="s">
        <v>96</v>
      </c>
      <c r="H2" s="19">
        <v>220</v>
      </c>
      <c r="I2" s="20">
        <v>0</v>
      </c>
      <c r="J2" s="19">
        <v>0</v>
      </c>
      <c r="K2" s="19">
        <v>0</v>
      </c>
      <c r="L2" s="20">
        <v>0</v>
      </c>
      <c r="M2" s="19">
        <v>0</v>
      </c>
      <c r="N2" s="20">
        <v>0</v>
      </c>
      <c r="O2" s="19">
        <v>0</v>
      </c>
      <c r="P2" s="20">
        <v>1</v>
      </c>
      <c r="Q2" s="19">
        <v>220</v>
      </c>
    </row>
    <row r="3" spans="1:17" x14ac:dyDescent="0.2">
      <c r="A3" s="17">
        <v>202332</v>
      </c>
      <c r="B3" s="18" t="s">
        <v>16</v>
      </c>
      <c r="C3" s="18" t="s">
        <v>52</v>
      </c>
      <c r="D3" s="18" t="s">
        <v>17</v>
      </c>
      <c r="E3" s="18" t="s">
        <v>97</v>
      </c>
      <c r="F3" s="17">
        <v>6561</v>
      </c>
      <c r="G3" s="17" t="s">
        <v>96</v>
      </c>
      <c r="H3" s="19">
        <v>205</v>
      </c>
      <c r="I3" s="20">
        <v>0</v>
      </c>
      <c r="J3" s="19">
        <v>0</v>
      </c>
      <c r="K3" s="19">
        <v>0</v>
      </c>
      <c r="L3" s="20">
        <v>5</v>
      </c>
      <c r="M3" s="19">
        <v>205</v>
      </c>
      <c r="N3" s="20">
        <v>0</v>
      </c>
      <c r="O3" s="19">
        <v>0</v>
      </c>
      <c r="P3" s="20">
        <v>0</v>
      </c>
      <c r="Q3" s="19">
        <v>0</v>
      </c>
    </row>
    <row r="4" spans="1:17" x14ac:dyDescent="0.2">
      <c r="A4" s="17">
        <v>202335</v>
      </c>
      <c r="B4" s="18" t="s">
        <v>16</v>
      </c>
      <c r="C4" s="18" t="s">
        <v>52</v>
      </c>
      <c r="D4" s="18" t="s">
        <v>17</v>
      </c>
      <c r="E4" s="18" t="s">
        <v>98</v>
      </c>
      <c r="F4" s="17">
        <v>7101</v>
      </c>
      <c r="G4" s="17" t="s">
        <v>96</v>
      </c>
      <c r="H4" s="19">
        <v>0</v>
      </c>
      <c r="I4" s="20">
        <v>0</v>
      </c>
      <c r="J4" s="19">
        <v>0</v>
      </c>
      <c r="K4" s="19">
        <v>0</v>
      </c>
      <c r="L4" s="20">
        <v>0</v>
      </c>
      <c r="M4" s="19">
        <v>0</v>
      </c>
      <c r="N4" s="20">
        <v>0</v>
      </c>
      <c r="O4" s="19">
        <v>0</v>
      </c>
      <c r="P4" s="20">
        <v>1</v>
      </c>
      <c r="Q4" s="19">
        <v>0</v>
      </c>
    </row>
    <row r="5" spans="1:17" x14ac:dyDescent="0.2">
      <c r="A5" s="17">
        <v>202331</v>
      </c>
      <c r="B5" s="18" t="s">
        <v>93</v>
      </c>
      <c r="C5" s="18" t="s">
        <v>52</v>
      </c>
      <c r="D5" s="18" t="s">
        <v>17</v>
      </c>
      <c r="E5" s="18" t="s">
        <v>96</v>
      </c>
      <c r="F5" s="17">
        <v>7853</v>
      </c>
      <c r="G5" s="17" t="s">
        <v>96</v>
      </c>
      <c r="H5" s="19">
        <v>204</v>
      </c>
      <c r="I5" s="20">
        <v>0</v>
      </c>
      <c r="J5" s="19">
        <v>0</v>
      </c>
      <c r="K5" s="19">
        <v>0</v>
      </c>
      <c r="L5" s="20">
        <v>0</v>
      </c>
      <c r="M5" s="19">
        <v>0</v>
      </c>
      <c r="N5" s="20">
        <v>1</v>
      </c>
      <c r="O5" s="19">
        <v>204</v>
      </c>
      <c r="P5" s="20">
        <v>0</v>
      </c>
      <c r="Q5" s="19">
        <v>0</v>
      </c>
    </row>
    <row r="6" spans="1:17" x14ac:dyDescent="0.2">
      <c r="A6" s="17">
        <v>202334</v>
      </c>
      <c r="B6" s="18" t="s">
        <v>93</v>
      </c>
      <c r="C6" s="18" t="s">
        <v>95</v>
      </c>
      <c r="D6" s="18" t="s">
        <v>17</v>
      </c>
      <c r="E6" s="18" t="s">
        <v>96</v>
      </c>
      <c r="F6" s="17">
        <v>7853</v>
      </c>
      <c r="G6" s="17" t="s">
        <v>96</v>
      </c>
      <c r="H6" s="19">
        <v>299.11</v>
      </c>
      <c r="I6" s="20">
        <v>0</v>
      </c>
      <c r="J6" s="19">
        <v>0</v>
      </c>
      <c r="K6" s="19">
        <v>0</v>
      </c>
      <c r="L6" s="20">
        <v>0</v>
      </c>
      <c r="M6" s="19">
        <v>0</v>
      </c>
      <c r="N6" s="20">
        <v>2</v>
      </c>
      <c r="O6" s="19">
        <v>299.11</v>
      </c>
      <c r="P6" s="20">
        <v>0</v>
      </c>
      <c r="Q6" s="19">
        <v>0</v>
      </c>
    </row>
    <row r="7" spans="1:17" x14ac:dyDescent="0.2">
      <c r="A7" s="17">
        <v>202335</v>
      </c>
      <c r="B7" s="18" t="s">
        <v>16</v>
      </c>
      <c r="C7" s="18" t="s">
        <v>52</v>
      </c>
      <c r="D7" s="18" t="s">
        <v>17</v>
      </c>
      <c r="E7" s="18" t="s">
        <v>18</v>
      </c>
      <c r="F7" s="17">
        <v>6006</v>
      </c>
      <c r="G7" s="17" t="s">
        <v>48</v>
      </c>
      <c r="H7" s="19">
        <v>405</v>
      </c>
      <c r="I7" s="20">
        <v>2</v>
      </c>
      <c r="J7" s="19">
        <v>661.98</v>
      </c>
      <c r="K7" s="19">
        <v>405</v>
      </c>
      <c r="L7" s="20">
        <v>0</v>
      </c>
      <c r="M7" s="19">
        <v>0</v>
      </c>
      <c r="N7" s="20">
        <v>0</v>
      </c>
      <c r="O7" s="19">
        <v>0</v>
      </c>
      <c r="P7" s="20">
        <v>0</v>
      </c>
      <c r="Q7" s="19">
        <v>0</v>
      </c>
    </row>
    <row r="8" spans="1:17" x14ac:dyDescent="0.2">
      <c r="A8" s="17">
        <v>202334</v>
      </c>
      <c r="B8" s="18" t="s">
        <v>16</v>
      </c>
      <c r="C8" s="18" t="s">
        <v>52</v>
      </c>
      <c r="D8" s="18" t="s">
        <v>17</v>
      </c>
      <c r="E8" s="18" t="s">
        <v>18</v>
      </c>
      <c r="F8" s="17">
        <v>6011</v>
      </c>
      <c r="G8" s="17" t="s">
        <v>48</v>
      </c>
      <c r="H8" s="19">
        <v>202</v>
      </c>
      <c r="I8" s="20">
        <v>0</v>
      </c>
      <c r="J8" s="19">
        <v>0</v>
      </c>
      <c r="K8" s="19">
        <v>0</v>
      </c>
      <c r="L8" s="20">
        <v>2</v>
      </c>
      <c r="M8" s="19">
        <v>202</v>
      </c>
      <c r="N8" s="20">
        <v>0</v>
      </c>
      <c r="O8" s="19">
        <v>0</v>
      </c>
      <c r="P8" s="20">
        <v>0</v>
      </c>
      <c r="Q8" s="19">
        <v>0</v>
      </c>
    </row>
    <row r="9" spans="1:17" x14ac:dyDescent="0.2">
      <c r="A9" s="17">
        <v>202334</v>
      </c>
      <c r="B9" s="18" t="s">
        <v>16</v>
      </c>
      <c r="C9" s="18" t="s">
        <v>52</v>
      </c>
      <c r="D9" s="18" t="s">
        <v>17</v>
      </c>
      <c r="E9" s="18" t="s">
        <v>18</v>
      </c>
      <c r="F9" s="17">
        <v>6011</v>
      </c>
      <c r="G9" s="17" t="s">
        <v>48</v>
      </c>
      <c r="H9" s="19">
        <v>208</v>
      </c>
      <c r="I9" s="20">
        <v>0</v>
      </c>
      <c r="J9" s="19">
        <v>0</v>
      </c>
      <c r="K9" s="19">
        <v>0</v>
      </c>
      <c r="L9" s="20">
        <v>0</v>
      </c>
      <c r="M9" s="19">
        <v>0</v>
      </c>
      <c r="N9" s="20">
        <v>2</v>
      </c>
      <c r="O9" s="19">
        <v>208</v>
      </c>
      <c r="P9" s="20">
        <v>0</v>
      </c>
      <c r="Q9" s="19">
        <v>0</v>
      </c>
    </row>
    <row r="10" spans="1:17" x14ac:dyDescent="0.2">
      <c r="A10" s="17">
        <v>202331</v>
      </c>
      <c r="B10" s="18" t="s">
        <v>16</v>
      </c>
      <c r="C10" s="18" t="s">
        <v>52</v>
      </c>
      <c r="D10" s="18" t="s">
        <v>17</v>
      </c>
      <c r="E10" s="18" t="s">
        <v>18</v>
      </c>
      <c r="F10" s="17">
        <v>6017</v>
      </c>
      <c r="G10" s="17" t="s">
        <v>48</v>
      </c>
      <c r="H10" s="19">
        <v>408</v>
      </c>
      <c r="I10" s="20">
        <v>0</v>
      </c>
      <c r="J10" s="19">
        <v>0</v>
      </c>
      <c r="K10" s="19">
        <v>0</v>
      </c>
      <c r="L10" s="20">
        <v>0</v>
      </c>
      <c r="M10" s="19">
        <v>0</v>
      </c>
      <c r="N10" s="20">
        <v>2</v>
      </c>
      <c r="O10" s="19">
        <v>408</v>
      </c>
      <c r="P10" s="20">
        <v>0</v>
      </c>
      <c r="Q10" s="19">
        <v>0</v>
      </c>
    </row>
    <row r="11" spans="1:17" x14ac:dyDescent="0.2">
      <c r="A11" s="17">
        <v>202333</v>
      </c>
      <c r="B11" s="18" t="s">
        <v>16</v>
      </c>
      <c r="C11" s="18" t="s">
        <v>52</v>
      </c>
      <c r="D11" s="18" t="s">
        <v>17</v>
      </c>
      <c r="E11" s="18" t="s">
        <v>18</v>
      </c>
      <c r="F11" s="17">
        <v>6017</v>
      </c>
      <c r="G11" s="17" t="s">
        <v>48</v>
      </c>
      <c r="H11" s="19">
        <v>209</v>
      </c>
      <c r="I11" s="20">
        <v>1</v>
      </c>
      <c r="J11" s="19">
        <v>2472.6</v>
      </c>
      <c r="K11" s="19">
        <v>209</v>
      </c>
      <c r="L11" s="20">
        <v>0</v>
      </c>
      <c r="M11" s="19">
        <v>0</v>
      </c>
      <c r="N11" s="20">
        <v>0</v>
      </c>
      <c r="O11" s="19">
        <v>0</v>
      </c>
      <c r="P11" s="20">
        <v>0</v>
      </c>
      <c r="Q11" s="19">
        <v>0</v>
      </c>
    </row>
    <row r="12" spans="1:17" x14ac:dyDescent="0.2">
      <c r="A12" s="17">
        <v>202332</v>
      </c>
      <c r="B12" s="18" t="s">
        <v>16</v>
      </c>
      <c r="C12" s="18" t="s">
        <v>52</v>
      </c>
      <c r="D12" s="18" t="s">
        <v>17</v>
      </c>
      <c r="E12" s="18" t="s">
        <v>18</v>
      </c>
      <c r="F12" s="17">
        <v>6018</v>
      </c>
      <c r="G12" s="17" t="s">
        <v>48</v>
      </c>
      <c r="H12" s="19">
        <v>203</v>
      </c>
      <c r="I12" s="20">
        <v>1</v>
      </c>
      <c r="J12" s="19">
        <v>519.17999999999995</v>
      </c>
      <c r="K12" s="19">
        <v>203</v>
      </c>
      <c r="L12" s="20">
        <v>0</v>
      </c>
      <c r="M12" s="19">
        <v>0</v>
      </c>
      <c r="N12" s="20">
        <v>0</v>
      </c>
      <c r="O12" s="19">
        <v>0</v>
      </c>
      <c r="P12" s="20">
        <v>0</v>
      </c>
      <c r="Q12" s="19">
        <v>0</v>
      </c>
    </row>
    <row r="13" spans="1:17" x14ac:dyDescent="0.2">
      <c r="A13" s="17">
        <v>202333</v>
      </c>
      <c r="B13" s="18" t="s">
        <v>16</v>
      </c>
      <c r="C13" s="18" t="s">
        <v>52</v>
      </c>
      <c r="D13" s="18" t="s">
        <v>17</v>
      </c>
      <c r="E13" s="18" t="s">
        <v>18</v>
      </c>
      <c r="F13" s="17">
        <v>6023</v>
      </c>
      <c r="G13" s="17" t="s">
        <v>48</v>
      </c>
      <c r="H13" s="19">
        <v>223</v>
      </c>
      <c r="I13" s="20">
        <v>1</v>
      </c>
      <c r="J13" s="19">
        <v>2019.29</v>
      </c>
      <c r="K13" s="19">
        <v>223</v>
      </c>
      <c r="L13" s="20">
        <v>0</v>
      </c>
      <c r="M13" s="19">
        <v>0</v>
      </c>
      <c r="N13" s="20">
        <v>0</v>
      </c>
      <c r="O13" s="19">
        <v>0</v>
      </c>
      <c r="P13" s="20">
        <v>0</v>
      </c>
      <c r="Q13" s="19">
        <v>0</v>
      </c>
    </row>
    <row r="14" spans="1:17" x14ac:dyDescent="0.2">
      <c r="A14" s="17">
        <v>202333</v>
      </c>
      <c r="B14" s="18" t="s">
        <v>16</v>
      </c>
      <c r="C14" s="18" t="s">
        <v>52</v>
      </c>
      <c r="D14" s="18" t="s">
        <v>17</v>
      </c>
      <c r="E14" s="18" t="s">
        <v>18</v>
      </c>
      <c r="F14" s="17">
        <v>6024</v>
      </c>
      <c r="G14" s="17" t="s">
        <v>48</v>
      </c>
      <c r="H14" s="19">
        <v>201</v>
      </c>
      <c r="I14" s="20">
        <v>1</v>
      </c>
      <c r="J14" s="19">
        <v>1137.8399999999999</v>
      </c>
      <c r="K14" s="19">
        <v>201</v>
      </c>
      <c r="L14" s="20">
        <v>0</v>
      </c>
      <c r="M14" s="19">
        <v>0</v>
      </c>
      <c r="N14" s="20">
        <v>0</v>
      </c>
      <c r="O14" s="19">
        <v>0</v>
      </c>
      <c r="P14" s="20">
        <v>0</v>
      </c>
      <c r="Q14" s="19">
        <v>0</v>
      </c>
    </row>
    <row r="15" spans="1:17" x14ac:dyDescent="0.2">
      <c r="A15" s="17">
        <v>202333</v>
      </c>
      <c r="B15" s="18" t="s">
        <v>16</v>
      </c>
      <c r="C15" s="18" t="s">
        <v>52</v>
      </c>
      <c r="D15" s="18" t="s">
        <v>17</v>
      </c>
      <c r="E15" s="18" t="s">
        <v>18</v>
      </c>
      <c r="F15" s="17">
        <v>6024</v>
      </c>
      <c r="G15" s="17" t="s">
        <v>48</v>
      </c>
      <c r="H15" s="19">
        <v>220</v>
      </c>
      <c r="I15" s="20">
        <v>0</v>
      </c>
      <c r="J15" s="19">
        <v>0</v>
      </c>
      <c r="K15" s="19">
        <v>0</v>
      </c>
      <c r="L15" s="20">
        <v>0</v>
      </c>
      <c r="M15" s="19">
        <v>0</v>
      </c>
      <c r="N15" s="20">
        <v>0</v>
      </c>
      <c r="O15" s="19">
        <v>0</v>
      </c>
      <c r="P15" s="20">
        <v>1</v>
      </c>
      <c r="Q15" s="19">
        <v>220</v>
      </c>
    </row>
    <row r="16" spans="1:17" x14ac:dyDescent="0.2">
      <c r="A16" s="17">
        <v>202333</v>
      </c>
      <c r="B16" s="18" t="s">
        <v>16</v>
      </c>
      <c r="C16" s="18" t="s">
        <v>52</v>
      </c>
      <c r="D16" s="18" t="s">
        <v>17</v>
      </c>
      <c r="E16" s="18" t="s">
        <v>18</v>
      </c>
      <c r="F16" s="17">
        <v>6024</v>
      </c>
      <c r="G16" s="17" t="s">
        <v>48</v>
      </c>
      <c r="H16" s="19">
        <v>204</v>
      </c>
      <c r="I16" s="20">
        <v>0</v>
      </c>
      <c r="J16" s="19">
        <v>0</v>
      </c>
      <c r="K16" s="19">
        <v>0</v>
      </c>
      <c r="L16" s="20">
        <v>0</v>
      </c>
      <c r="M16" s="19">
        <v>0</v>
      </c>
      <c r="N16" s="20">
        <v>1</v>
      </c>
      <c r="O16" s="19">
        <v>204</v>
      </c>
      <c r="P16" s="20">
        <v>0</v>
      </c>
      <c r="Q16" s="19">
        <v>0</v>
      </c>
    </row>
    <row r="17" spans="1:17" x14ac:dyDescent="0.2">
      <c r="A17" s="17">
        <v>202332</v>
      </c>
      <c r="B17" s="18" t="s">
        <v>16</v>
      </c>
      <c r="C17" s="18" t="s">
        <v>52</v>
      </c>
      <c r="D17" s="18" t="s">
        <v>17</v>
      </c>
      <c r="E17" s="18" t="s">
        <v>18</v>
      </c>
      <c r="F17" s="17">
        <v>6038</v>
      </c>
      <c r="G17" s="17" t="s">
        <v>48</v>
      </c>
      <c r="H17" s="19">
        <v>208</v>
      </c>
      <c r="I17" s="20">
        <v>1</v>
      </c>
      <c r="J17" s="19">
        <v>1199.73</v>
      </c>
      <c r="K17" s="19">
        <v>208</v>
      </c>
      <c r="L17" s="20">
        <v>0</v>
      </c>
      <c r="M17" s="19">
        <v>0</v>
      </c>
      <c r="N17" s="20">
        <v>0</v>
      </c>
      <c r="O17" s="19">
        <v>0</v>
      </c>
      <c r="P17" s="20">
        <v>0</v>
      </c>
      <c r="Q17" s="19">
        <v>0</v>
      </c>
    </row>
    <row r="18" spans="1:17" x14ac:dyDescent="0.2">
      <c r="A18" s="17">
        <v>202335</v>
      </c>
      <c r="B18" s="18" t="s">
        <v>16</v>
      </c>
      <c r="C18" s="18" t="s">
        <v>52</v>
      </c>
      <c r="D18" s="18" t="s">
        <v>17</v>
      </c>
      <c r="E18" s="18" t="s">
        <v>18</v>
      </c>
      <c r="F18" s="17">
        <v>6040</v>
      </c>
      <c r="G18" s="17" t="s">
        <v>48</v>
      </c>
      <c r="H18" s="19">
        <v>201</v>
      </c>
      <c r="I18" s="20">
        <v>1</v>
      </c>
      <c r="J18" s="19">
        <v>107.28</v>
      </c>
      <c r="K18" s="19">
        <v>201</v>
      </c>
      <c r="L18" s="20">
        <v>0</v>
      </c>
      <c r="M18" s="19">
        <v>0</v>
      </c>
      <c r="N18" s="20">
        <v>0</v>
      </c>
      <c r="O18" s="19">
        <v>0</v>
      </c>
      <c r="P18" s="20">
        <v>0</v>
      </c>
      <c r="Q18" s="19">
        <v>0</v>
      </c>
    </row>
    <row r="19" spans="1:17" x14ac:dyDescent="0.2">
      <c r="A19" s="17">
        <v>202335</v>
      </c>
      <c r="B19" s="18" t="s">
        <v>16</v>
      </c>
      <c r="C19" s="18" t="s">
        <v>52</v>
      </c>
      <c r="D19" s="18" t="s">
        <v>17</v>
      </c>
      <c r="E19" s="18" t="s">
        <v>18</v>
      </c>
      <c r="F19" s="17">
        <v>6070</v>
      </c>
      <c r="G19" s="17" t="s">
        <v>48</v>
      </c>
      <c r="H19" s="19">
        <v>207</v>
      </c>
      <c r="I19" s="20">
        <v>1</v>
      </c>
      <c r="J19" s="19">
        <v>3173.17</v>
      </c>
      <c r="K19" s="19">
        <v>207</v>
      </c>
      <c r="L19" s="20">
        <v>0</v>
      </c>
      <c r="M19" s="19">
        <v>0</v>
      </c>
      <c r="N19" s="20">
        <v>0</v>
      </c>
      <c r="O19" s="19">
        <v>0</v>
      </c>
      <c r="P19" s="20">
        <v>0</v>
      </c>
      <c r="Q19" s="19">
        <v>0</v>
      </c>
    </row>
    <row r="20" spans="1:17" x14ac:dyDescent="0.2">
      <c r="A20" s="17">
        <v>202331</v>
      </c>
      <c r="B20" s="18" t="s">
        <v>16</v>
      </c>
      <c r="C20" s="18" t="s">
        <v>52</v>
      </c>
      <c r="D20" s="18" t="s">
        <v>17</v>
      </c>
      <c r="E20" s="18" t="s">
        <v>18</v>
      </c>
      <c r="F20" s="17">
        <v>6094</v>
      </c>
      <c r="G20" s="17" t="s">
        <v>48</v>
      </c>
      <c r="H20" s="19">
        <v>202</v>
      </c>
      <c r="I20" s="20">
        <v>1</v>
      </c>
      <c r="J20" s="19">
        <v>202.68</v>
      </c>
      <c r="K20" s="19">
        <v>202</v>
      </c>
      <c r="L20" s="20">
        <v>0</v>
      </c>
      <c r="M20" s="19">
        <v>0</v>
      </c>
      <c r="N20" s="20">
        <v>0</v>
      </c>
      <c r="O20" s="19">
        <v>0</v>
      </c>
      <c r="P20" s="20">
        <v>0</v>
      </c>
      <c r="Q20" s="19">
        <v>0</v>
      </c>
    </row>
    <row r="21" spans="1:17" x14ac:dyDescent="0.2">
      <c r="A21" s="17">
        <v>202331</v>
      </c>
      <c r="B21" s="18" t="s">
        <v>16</v>
      </c>
      <c r="C21" s="18" t="s">
        <v>52</v>
      </c>
      <c r="D21" s="18" t="s">
        <v>17</v>
      </c>
      <c r="E21" s="18" t="s">
        <v>18</v>
      </c>
      <c r="F21" s="17">
        <v>6094</v>
      </c>
      <c r="G21" s="17" t="s">
        <v>48</v>
      </c>
      <c r="H21" s="19">
        <v>201</v>
      </c>
      <c r="I21" s="20">
        <v>1</v>
      </c>
      <c r="J21" s="19">
        <v>7.38</v>
      </c>
      <c r="K21" s="19">
        <v>201</v>
      </c>
      <c r="L21" s="20">
        <v>0</v>
      </c>
      <c r="M21" s="19">
        <v>0</v>
      </c>
      <c r="N21" s="20">
        <v>0</v>
      </c>
      <c r="O21" s="19">
        <v>0</v>
      </c>
      <c r="P21" s="20">
        <v>0</v>
      </c>
      <c r="Q21" s="19">
        <v>0</v>
      </c>
    </row>
    <row r="22" spans="1:17" x14ac:dyDescent="0.2">
      <c r="A22" s="17">
        <v>202332</v>
      </c>
      <c r="B22" s="18" t="s">
        <v>16</v>
      </c>
      <c r="C22" s="18" t="s">
        <v>94</v>
      </c>
      <c r="D22" s="18" t="s">
        <v>17</v>
      </c>
      <c r="E22" s="18" t="s">
        <v>18</v>
      </c>
      <c r="F22" s="17">
        <v>7035</v>
      </c>
      <c r="G22" s="17" t="s">
        <v>48</v>
      </c>
      <c r="H22" s="19">
        <v>201</v>
      </c>
      <c r="I22" s="20">
        <v>1</v>
      </c>
      <c r="J22" s="19">
        <v>2109.44</v>
      </c>
      <c r="K22" s="19">
        <v>201</v>
      </c>
      <c r="L22" s="20">
        <v>0</v>
      </c>
      <c r="M22" s="19">
        <v>0</v>
      </c>
      <c r="N22" s="20">
        <v>0</v>
      </c>
      <c r="O22" s="19">
        <v>0</v>
      </c>
      <c r="P22" s="20">
        <v>0</v>
      </c>
      <c r="Q22" s="19">
        <v>0</v>
      </c>
    </row>
    <row r="23" spans="1:17" x14ac:dyDescent="0.2">
      <c r="A23" s="17">
        <v>202332</v>
      </c>
      <c r="B23" s="18" t="s">
        <v>16</v>
      </c>
      <c r="C23" s="18" t="s">
        <v>52</v>
      </c>
      <c r="D23" s="18" t="s">
        <v>17</v>
      </c>
      <c r="E23" s="18" t="s">
        <v>18</v>
      </c>
      <c r="F23" s="17">
        <v>6036</v>
      </c>
      <c r="G23" s="17" t="s">
        <v>47</v>
      </c>
      <c r="H23" s="19">
        <v>211</v>
      </c>
      <c r="I23" s="20">
        <v>1</v>
      </c>
      <c r="J23" s="19">
        <v>1036.8</v>
      </c>
      <c r="K23" s="19">
        <v>211</v>
      </c>
      <c r="L23" s="20">
        <v>0</v>
      </c>
      <c r="M23" s="19">
        <v>0</v>
      </c>
      <c r="N23" s="20">
        <v>0</v>
      </c>
      <c r="O23" s="19">
        <v>0</v>
      </c>
      <c r="P23" s="20">
        <v>0</v>
      </c>
      <c r="Q23" s="19">
        <v>0</v>
      </c>
    </row>
    <row r="24" spans="1:17" x14ac:dyDescent="0.2">
      <c r="A24" s="17">
        <v>202335</v>
      </c>
      <c r="B24" s="18" t="s">
        <v>16</v>
      </c>
      <c r="C24" s="18" t="s">
        <v>52</v>
      </c>
      <c r="D24" s="18" t="s">
        <v>17</v>
      </c>
      <c r="E24" s="18" t="s">
        <v>18</v>
      </c>
      <c r="F24" s="17">
        <v>6036</v>
      </c>
      <c r="G24" s="17" t="s">
        <v>47</v>
      </c>
      <c r="H24" s="19">
        <v>201</v>
      </c>
      <c r="I24" s="20">
        <v>1</v>
      </c>
      <c r="J24" s="19">
        <v>126.04</v>
      </c>
      <c r="K24" s="19">
        <v>201</v>
      </c>
      <c r="L24" s="20">
        <v>0</v>
      </c>
      <c r="M24" s="19">
        <v>0</v>
      </c>
      <c r="N24" s="20">
        <v>0</v>
      </c>
      <c r="O24" s="19">
        <v>0</v>
      </c>
      <c r="P24" s="20">
        <v>0</v>
      </c>
      <c r="Q24" s="19">
        <v>0</v>
      </c>
    </row>
    <row r="25" spans="1:17" x14ac:dyDescent="0.2">
      <c r="A25" s="17">
        <v>202333</v>
      </c>
      <c r="B25" s="18" t="s">
        <v>16</v>
      </c>
      <c r="C25" s="18" t="s">
        <v>60</v>
      </c>
      <c r="D25" s="18" t="s">
        <v>61</v>
      </c>
      <c r="E25" s="18" t="s">
        <v>18</v>
      </c>
      <c r="F25" s="17">
        <v>6069</v>
      </c>
      <c r="G25" s="17" t="s">
        <v>47</v>
      </c>
      <c r="H25" s="19">
        <v>17.600000000000001</v>
      </c>
      <c r="I25" s="20">
        <v>1</v>
      </c>
      <c r="J25" s="19">
        <v>29.34</v>
      </c>
      <c r="K25" s="19">
        <v>17.600000000000001</v>
      </c>
      <c r="L25" s="20">
        <v>0</v>
      </c>
      <c r="M25" s="19">
        <v>0</v>
      </c>
      <c r="N25" s="20">
        <v>0</v>
      </c>
      <c r="O25" s="19">
        <v>0</v>
      </c>
      <c r="P25" s="20">
        <v>0</v>
      </c>
      <c r="Q25" s="19">
        <v>0</v>
      </c>
    </row>
    <row r="26" spans="1:17" x14ac:dyDescent="0.2">
      <c r="A26" s="17">
        <v>202334</v>
      </c>
      <c r="B26" s="18" t="s">
        <v>16</v>
      </c>
      <c r="C26" s="18" t="s">
        <v>52</v>
      </c>
      <c r="D26" s="18" t="s">
        <v>17</v>
      </c>
      <c r="E26" s="18" t="s">
        <v>18</v>
      </c>
      <c r="F26" s="17">
        <v>7033</v>
      </c>
      <c r="G26" s="17" t="s">
        <v>47</v>
      </c>
      <c r="H26" s="19">
        <v>204</v>
      </c>
      <c r="I26" s="20">
        <v>1</v>
      </c>
      <c r="J26" s="19">
        <v>1813.24</v>
      </c>
      <c r="K26" s="19">
        <v>204</v>
      </c>
      <c r="L26" s="20">
        <v>0</v>
      </c>
      <c r="M26" s="19">
        <v>0</v>
      </c>
      <c r="N26" s="20">
        <v>0</v>
      </c>
      <c r="O26" s="19">
        <v>0</v>
      </c>
      <c r="P26" s="20">
        <v>0</v>
      </c>
      <c r="Q26" s="19">
        <v>0</v>
      </c>
    </row>
    <row r="27" spans="1:17" x14ac:dyDescent="0.2">
      <c r="A27" s="17">
        <v>202335</v>
      </c>
      <c r="B27" s="18" t="s">
        <v>16</v>
      </c>
      <c r="C27" s="18" t="s">
        <v>52</v>
      </c>
      <c r="D27" s="18" t="s">
        <v>17</v>
      </c>
      <c r="E27" s="18" t="s">
        <v>18</v>
      </c>
      <c r="F27" s="17">
        <v>7039</v>
      </c>
      <c r="G27" s="17" t="s">
        <v>47</v>
      </c>
      <c r="H27" s="19">
        <v>201</v>
      </c>
      <c r="I27" s="20">
        <v>1</v>
      </c>
      <c r="J27" s="19">
        <v>20.22</v>
      </c>
      <c r="K27" s="19">
        <v>201</v>
      </c>
      <c r="L27" s="20">
        <v>0</v>
      </c>
      <c r="M27" s="19">
        <v>0</v>
      </c>
      <c r="N27" s="20">
        <v>0</v>
      </c>
      <c r="O27" s="19">
        <v>0</v>
      </c>
      <c r="P27" s="20">
        <v>0</v>
      </c>
      <c r="Q27" s="19">
        <v>0</v>
      </c>
    </row>
    <row r="28" spans="1:17" x14ac:dyDescent="0.2">
      <c r="A28" s="17"/>
      <c r="B28" s="18"/>
      <c r="C28" s="18"/>
      <c r="D28" s="18"/>
      <c r="E28" s="18"/>
      <c r="F28" s="17"/>
      <c r="G28" s="17"/>
      <c r="H28" s="19">
        <f t="shared" ref="H28:Q28" si="0">SUM(H2:H27)</f>
        <v>5465.7100000000009</v>
      </c>
      <c r="I28" s="20">
        <f t="shared" si="0"/>
        <v>17</v>
      </c>
      <c r="J28" s="19">
        <f t="shared" si="0"/>
        <v>16636.210000000003</v>
      </c>
      <c r="K28" s="19">
        <f t="shared" si="0"/>
        <v>3295.6</v>
      </c>
      <c r="L28" s="20">
        <f t="shared" si="0"/>
        <v>7</v>
      </c>
      <c r="M28" s="19">
        <f t="shared" si="0"/>
        <v>407</v>
      </c>
      <c r="N28" s="20">
        <f t="shared" si="0"/>
        <v>8</v>
      </c>
      <c r="O28" s="19">
        <f t="shared" si="0"/>
        <v>1323.1100000000001</v>
      </c>
      <c r="P28" s="20">
        <f t="shared" si="0"/>
        <v>3</v>
      </c>
      <c r="Q28" s="19">
        <f t="shared" si="0"/>
        <v>440</v>
      </c>
    </row>
    <row r="29" spans="1:17" x14ac:dyDescent="0.2">
      <c r="A29" s="17"/>
      <c r="B29" s="18"/>
      <c r="C29" s="18"/>
      <c r="D29" s="18"/>
      <c r="E29" s="18"/>
      <c r="F29" s="17"/>
      <c r="G29" s="17"/>
      <c r="H29" s="19"/>
      <c r="I29" s="20"/>
      <c r="J29" s="19"/>
      <c r="K29" s="19"/>
      <c r="L29" s="20"/>
      <c r="M29" s="19"/>
      <c r="N29" s="20"/>
      <c r="O29" s="19"/>
      <c r="P29" s="20"/>
      <c r="Q29" s="19"/>
    </row>
    <row r="30" spans="1:17" x14ac:dyDescent="0.2">
      <c r="A30" s="17"/>
      <c r="B30" s="18"/>
      <c r="C30" s="18"/>
      <c r="D30" s="18"/>
      <c r="E30" s="18"/>
      <c r="F30" s="17"/>
      <c r="G30" s="17"/>
      <c r="H30" s="19"/>
      <c r="I30" s="20"/>
      <c r="J30" s="19"/>
      <c r="K30" s="19"/>
      <c r="L30" s="20"/>
      <c r="M30" s="19"/>
      <c r="N30" s="20"/>
      <c r="O30" s="19"/>
      <c r="P30" s="20"/>
      <c r="Q30" s="19"/>
    </row>
    <row r="31" spans="1:17" x14ac:dyDescent="0.2">
      <c r="A31" s="17"/>
      <c r="B31" s="18"/>
      <c r="C31" s="18"/>
      <c r="D31" s="18"/>
      <c r="E31" s="18"/>
      <c r="F31" s="17"/>
      <c r="G31" s="17"/>
      <c r="H31" s="19"/>
      <c r="I31" s="20"/>
      <c r="J31" s="19"/>
      <c r="K31" s="19"/>
      <c r="L31" s="20"/>
      <c r="M31" s="19"/>
      <c r="N31" s="20"/>
      <c r="O31" s="19"/>
      <c r="P31" s="20"/>
      <c r="Q31" s="19"/>
    </row>
    <row r="32" spans="1:17" ht="13.5" thickBot="1" x14ac:dyDescent="0.25"/>
    <row r="33" spans="6:9" ht="13.5" thickBot="1" x14ac:dyDescent="0.25">
      <c r="F33" s="11"/>
      <c r="G33" s="12" t="s">
        <v>55</v>
      </c>
      <c r="H33" s="13" t="s">
        <v>56</v>
      </c>
    </row>
    <row r="34" spans="6:9" ht="13.5" thickBot="1" x14ac:dyDescent="0.25">
      <c r="F34" s="14"/>
      <c r="G34" s="42" t="s">
        <v>43</v>
      </c>
      <c r="H34" s="43"/>
    </row>
    <row r="35" spans="6:9" x14ac:dyDescent="0.2">
      <c r="F35" s="9" t="s">
        <v>48</v>
      </c>
      <c r="G35" s="7">
        <v>61</v>
      </c>
      <c r="H35" s="10">
        <v>2461</v>
      </c>
    </row>
    <row r="36" spans="6:9" x14ac:dyDescent="0.2">
      <c r="F36" s="9" t="s">
        <v>91</v>
      </c>
      <c r="G36" s="7">
        <v>19</v>
      </c>
      <c r="H36" s="10">
        <v>834.6</v>
      </c>
    </row>
    <row r="37" spans="6:9" ht="13.5" thickBot="1" x14ac:dyDescent="0.25">
      <c r="F37" s="9"/>
      <c r="H37" s="10"/>
    </row>
    <row r="38" spans="6:9" ht="13.5" thickBot="1" x14ac:dyDescent="0.25">
      <c r="F38" s="11"/>
      <c r="G38" s="44" t="s">
        <v>54</v>
      </c>
      <c r="H38" s="45"/>
    </row>
    <row r="39" spans="6:9" ht="13.5" thickBot="1" x14ac:dyDescent="0.25">
      <c r="F39" s="9"/>
      <c r="G39" s="21"/>
      <c r="H39" s="22"/>
    </row>
    <row r="40" spans="6:9" ht="13.5" thickBot="1" x14ac:dyDescent="0.25">
      <c r="F40" s="11"/>
      <c r="G40" s="46" t="s">
        <v>68</v>
      </c>
      <c r="H40" s="47"/>
    </row>
    <row r="41" spans="6:9" ht="13.5" thickBot="1" x14ac:dyDescent="0.25">
      <c r="F41" s="11" t="s">
        <v>48</v>
      </c>
      <c r="G41" s="15">
        <v>4</v>
      </c>
      <c r="H41" s="16">
        <v>202</v>
      </c>
    </row>
    <row r="42" spans="6:9" ht="13.5" thickBot="1" x14ac:dyDescent="0.25">
      <c r="F42" s="11"/>
      <c r="G42" s="29" t="s">
        <v>154</v>
      </c>
      <c r="H42" s="16"/>
    </row>
    <row r="43" spans="6:9" ht="13.5" thickBot="1" x14ac:dyDescent="0.25">
      <c r="F43" s="11" t="s">
        <v>91</v>
      </c>
      <c r="G43" s="15">
        <v>5</v>
      </c>
      <c r="H43" s="16">
        <v>205</v>
      </c>
    </row>
    <row r="44" spans="6:9" ht="13.5" thickBot="1" x14ac:dyDescent="0.25">
      <c r="F44" s="11"/>
      <c r="G44" s="46" t="s">
        <v>92</v>
      </c>
      <c r="H44" s="47"/>
    </row>
    <row r="45" spans="6:9" x14ac:dyDescent="0.2">
      <c r="F45" s="30" t="s">
        <v>48</v>
      </c>
      <c r="G45" s="31">
        <v>3</v>
      </c>
      <c r="H45" s="32">
        <v>503.1</v>
      </c>
      <c r="I45" s="38"/>
    </row>
    <row r="46" spans="6:9" ht="13.5" thickBot="1" x14ac:dyDescent="0.25">
      <c r="F46" s="33" t="s">
        <v>48</v>
      </c>
      <c r="G46" s="34">
        <v>5</v>
      </c>
      <c r="H46" s="35">
        <v>820</v>
      </c>
    </row>
    <row r="47" spans="6:9" ht="13.5" thickBot="1" x14ac:dyDescent="0.25">
      <c r="F47" s="11"/>
      <c r="G47" s="46" t="s">
        <v>171</v>
      </c>
      <c r="H47" s="47"/>
    </row>
    <row r="48" spans="6:9" ht="13.5" thickBot="1" x14ac:dyDescent="0.25">
      <c r="F48" s="33" t="s">
        <v>48</v>
      </c>
      <c r="G48" s="34">
        <v>2</v>
      </c>
      <c r="H48" s="35">
        <v>440</v>
      </c>
    </row>
  </sheetData>
  <sortState ref="A2:Q27">
    <sortCondition ref="G2:G27"/>
    <sortCondition ref="F2:F27"/>
  </sortState>
  <mergeCells count="5">
    <mergeCell ref="G34:H34"/>
    <mergeCell ref="G38:H38"/>
    <mergeCell ref="G40:H40"/>
    <mergeCell ref="G44:H44"/>
    <mergeCell ref="G47:H4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1"/>
  <sheetViews>
    <sheetView tabSelected="1" zoomScale="90" zoomScaleNormal="90" workbookViewId="0">
      <pane xSplit="27" ySplit="1" topLeftCell="AB2" activePane="bottomRight" state="frozen"/>
      <selection pane="topRight" activeCell="AA1" sqref="AA1"/>
      <selection pane="bottomLeft" activeCell="A2" sqref="A2"/>
      <selection pane="bottomRight" activeCell="N22" sqref="N22"/>
    </sheetView>
  </sheetViews>
  <sheetFormatPr defaultColWidth="9.140625" defaultRowHeight="12.75" outlineLevelRow="2" x14ac:dyDescent="0.2"/>
  <cols>
    <col min="1" max="1" width="6.140625" style="23" customWidth="1"/>
    <col min="2" max="2" width="9.140625" style="23"/>
    <col min="3" max="3" width="7.85546875" style="23" customWidth="1"/>
    <col min="4" max="4" width="11.7109375" style="23" bestFit="1" customWidth="1"/>
    <col min="5" max="5" width="9.140625" style="23"/>
    <col min="6" max="7" width="0" style="23" hidden="1" customWidth="1"/>
    <col min="8" max="8" width="9.5703125" style="23" customWidth="1"/>
    <col min="9" max="10" width="0" style="23" hidden="1" customWidth="1"/>
    <col min="11" max="11" width="2.85546875" style="23" customWidth="1"/>
    <col min="12" max="13" width="0" style="23" hidden="1" customWidth="1"/>
    <col min="14" max="14" width="11" style="23" bestFit="1" customWidth="1"/>
    <col min="15" max="15" width="0" style="23" hidden="1" customWidth="1"/>
    <col min="16" max="16" width="9.140625" style="23"/>
    <col min="17" max="17" width="10" style="23" bestFit="1" customWidth="1"/>
    <col min="18" max="18" width="20.7109375" style="23" bestFit="1" customWidth="1"/>
    <col min="19" max="19" width="0" style="23" hidden="1" customWidth="1"/>
    <col min="20" max="20" width="16.140625" style="23" bestFit="1" customWidth="1"/>
    <col min="21" max="21" width="8.85546875" style="23" customWidth="1"/>
    <col min="22" max="22" width="9.140625" style="23"/>
    <col min="23" max="24" width="0" style="23" hidden="1" customWidth="1"/>
    <col min="25" max="25" width="3.85546875" style="23" customWidth="1"/>
    <col min="26" max="28" width="9.140625" style="23"/>
    <col min="29" max="31" width="6.140625" style="23" customWidth="1"/>
    <col min="32" max="32" width="6.85546875" style="23" customWidth="1"/>
    <col min="33" max="33" width="10.42578125" style="23" bestFit="1" customWidth="1"/>
    <col min="34" max="35" width="9.140625" style="23"/>
    <col min="36" max="36" width="0" style="23" hidden="1" customWidth="1"/>
    <col min="37" max="37" width="9.140625" style="23"/>
    <col min="38" max="38" width="0" style="23" hidden="1" customWidth="1"/>
    <col min="39" max="16384" width="9.140625" style="23"/>
  </cols>
  <sheetData>
    <row r="1" spans="1:38" s="26" customFormat="1" ht="89.25" x14ac:dyDescent="0.2">
      <c r="A1" s="26" t="s">
        <v>20</v>
      </c>
      <c r="B1" s="26" t="s">
        <v>21</v>
      </c>
      <c r="C1" s="26" t="s">
        <v>0</v>
      </c>
      <c r="D1" s="26" t="s">
        <v>22</v>
      </c>
      <c r="E1" s="26" t="s">
        <v>23</v>
      </c>
      <c r="F1" s="26" t="s">
        <v>1</v>
      </c>
      <c r="G1" s="26" t="s">
        <v>69</v>
      </c>
      <c r="H1" s="26" t="s">
        <v>2</v>
      </c>
      <c r="I1" s="26" t="s">
        <v>70</v>
      </c>
      <c r="J1" s="26" t="s">
        <v>71</v>
      </c>
      <c r="K1" s="26" t="s">
        <v>3</v>
      </c>
      <c r="L1" s="26" t="s">
        <v>72</v>
      </c>
      <c r="M1" s="26" t="s">
        <v>73</v>
      </c>
      <c r="N1" s="26" t="s">
        <v>24</v>
      </c>
      <c r="O1" s="26" t="s">
        <v>86</v>
      </c>
      <c r="P1" s="26" t="s">
        <v>177</v>
      </c>
      <c r="Q1" s="26" t="s">
        <v>25</v>
      </c>
      <c r="R1" s="26" t="s">
        <v>26</v>
      </c>
      <c r="S1" s="26" t="s">
        <v>27</v>
      </c>
      <c r="T1" s="26" t="s">
        <v>28</v>
      </c>
      <c r="U1" s="26" t="s">
        <v>29</v>
      </c>
      <c r="V1" s="26" t="s">
        <v>62</v>
      </c>
      <c r="W1" s="26" t="s">
        <v>85</v>
      </c>
      <c r="X1" s="26" t="s">
        <v>84</v>
      </c>
      <c r="Y1" s="26" t="s">
        <v>4</v>
      </c>
      <c r="Z1" s="26" t="s">
        <v>5</v>
      </c>
      <c r="AA1" s="27" t="s">
        <v>46</v>
      </c>
      <c r="AB1" s="26" t="s">
        <v>30</v>
      </c>
      <c r="AC1" s="26" t="s">
        <v>31</v>
      </c>
      <c r="AD1" s="26" t="s">
        <v>32</v>
      </c>
      <c r="AE1" s="26" t="s">
        <v>33</v>
      </c>
      <c r="AF1" s="26" t="s">
        <v>34</v>
      </c>
      <c r="AG1" s="26" t="s">
        <v>35</v>
      </c>
      <c r="AH1" s="26" t="s">
        <v>36</v>
      </c>
      <c r="AI1" s="26" t="s">
        <v>37</v>
      </c>
      <c r="AJ1" s="26" t="s">
        <v>99</v>
      </c>
      <c r="AK1" s="26" t="s">
        <v>38</v>
      </c>
      <c r="AL1" s="26" t="s">
        <v>100</v>
      </c>
    </row>
    <row r="2" spans="1:38" outlineLevel="2" x14ac:dyDescent="0.2">
      <c r="A2" s="23" t="s">
        <v>42</v>
      </c>
      <c r="B2" s="23" t="s">
        <v>101</v>
      </c>
      <c r="C2" s="23">
        <v>202335</v>
      </c>
      <c r="D2" s="23" t="s">
        <v>39</v>
      </c>
      <c r="E2" s="24">
        <v>45192</v>
      </c>
      <c r="F2" s="23" t="s">
        <v>64</v>
      </c>
      <c r="G2" s="23" t="s">
        <v>74</v>
      </c>
      <c r="H2" s="23" t="s">
        <v>52</v>
      </c>
      <c r="I2" s="23" t="s">
        <v>75</v>
      </c>
      <c r="J2" s="23" t="s">
        <v>76</v>
      </c>
      <c r="K2" s="23" t="s">
        <v>17</v>
      </c>
      <c r="L2" s="23">
        <v>13456</v>
      </c>
      <c r="M2" s="23" t="s">
        <v>106</v>
      </c>
      <c r="N2" s="23">
        <v>2274696633</v>
      </c>
      <c r="O2" s="23">
        <v>785514445</v>
      </c>
      <c r="Q2" s="23">
        <v>587366113</v>
      </c>
      <c r="R2" s="23" t="s">
        <v>107</v>
      </c>
      <c r="S2" s="23">
        <v>10086569509434</v>
      </c>
      <c r="T2" s="23" t="s">
        <v>108</v>
      </c>
      <c r="U2" s="23" t="s">
        <v>109</v>
      </c>
      <c r="V2" s="23" t="s">
        <v>63</v>
      </c>
      <c r="W2" s="23">
        <v>241742</v>
      </c>
      <c r="X2" s="23">
        <v>1279463</v>
      </c>
      <c r="Y2" s="23" t="s">
        <v>18</v>
      </c>
      <c r="Z2" s="23">
        <v>6006</v>
      </c>
      <c r="AA2" s="23" t="s">
        <v>48</v>
      </c>
      <c r="AB2" s="23" t="s">
        <v>43</v>
      </c>
      <c r="AC2" s="23" t="s">
        <v>41</v>
      </c>
      <c r="AD2" s="23" t="s">
        <v>41</v>
      </c>
      <c r="AE2" s="23" t="s">
        <v>79</v>
      </c>
      <c r="AF2" s="23">
        <v>1</v>
      </c>
      <c r="AG2" s="25">
        <v>248.22</v>
      </c>
      <c r="AH2" s="23">
        <v>1</v>
      </c>
      <c r="AI2" s="23">
        <v>4</v>
      </c>
      <c r="AJ2" s="23">
        <v>1000000</v>
      </c>
      <c r="AK2" s="25">
        <v>204</v>
      </c>
      <c r="AL2" s="23" t="s">
        <v>40</v>
      </c>
    </row>
    <row r="3" spans="1:38" outlineLevel="2" x14ac:dyDescent="0.2">
      <c r="A3" s="23" t="s">
        <v>42</v>
      </c>
      <c r="B3" s="23" t="s">
        <v>101</v>
      </c>
      <c r="C3" s="23">
        <v>202335</v>
      </c>
      <c r="D3" s="23" t="s">
        <v>39</v>
      </c>
      <c r="E3" s="24">
        <v>45192</v>
      </c>
      <c r="F3" s="23" t="s">
        <v>64</v>
      </c>
      <c r="G3" s="23" t="s">
        <v>74</v>
      </c>
      <c r="H3" s="23" t="s">
        <v>52</v>
      </c>
      <c r="I3" s="23" t="s">
        <v>75</v>
      </c>
      <c r="J3" s="23" t="s">
        <v>76</v>
      </c>
      <c r="K3" s="23" t="s">
        <v>17</v>
      </c>
      <c r="L3" s="23">
        <v>13456</v>
      </c>
      <c r="M3" s="23" t="s">
        <v>106</v>
      </c>
      <c r="N3" s="23">
        <v>2274696633</v>
      </c>
      <c r="O3" s="23">
        <v>785514445</v>
      </c>
      <c r="Q3" s="23">
        <v>583249714</v>
      </c>
      <c r="R3" s="23" t="s">
        <v>128</v>
      </c>
      <c r="S3" s="23">
        <v>10086569396379</v>
      </c>
      <c r="T3" s="23" t="s">
        <v>129</v>
      </c>
      <c r="U3" s="23" t="s">
        <v>130</v>
      </c>
      <c r="V3" s="23" t="s">
        <v>63</v>
      </c>
      <c r="W3" s="23">
        <v>241742</v>
      </c>
      <c r="X3" s="23">
        <v>1279463</v>
      </c>
      <c r="Y3" s="23" t="s">
        <v>18</v>
      </c>
      <c r="Z3" s="23">
        <v>6006</v>
      </c>
      <c r="AA3" s="23" t="s">
        <v>48</v>
      </c>
      <c r="AB3" s="23" t="s">
        <v>43</v>
      </c>
      <c r="AC3" s="23" t="s">
        <v>41</v>
      </c>
      <c r="AD3" s="23" t="s">
        <v>41</v>
      </c>
      <c r="AE3" s="23" t="s">
        <v>79</v>
      </c>
      <c r="AF3" s="23">
        <v>1</v>
      </c>
      <c r="AG3" s="25">
        <v>413.76</v>
      </c>
      <c r="AH3" s="23">
        <v>1</v>
      </c>
      <c r="AI3" s="23">
        <v>1</v>
      </c>
      <c r="AJ3" s="23">
        <v>1000000</v>
      </c>
      <c r="AK3" s="25">
        <v>201</v>
      </c>
      <c r="AL3" s="23" t="s">
        <v>40</v>
      </c>
    </row>
    <row r="4" spans="1:38" outlineLevel="2" x14ac:dyDescent="0.2">
      <c r="A4" s="23" t="s">
        <v>42</v>
      </c>
      <c r="B4" s="23" t="s">
        <v>101</v>
      </c>
      <c r="C4" s="23">
        <v>202333</v>
      </c>
      <c r="D4" s="23" t="s">
        <v>39</v>
      </c>
      <c r="E4" s="24">
        <v>45179</v>
      </c>
      <c r="F4" s="23" t="s">
        <v>64</v>
      </c>
      <c r="G4" s="23" t="s">
        <v>74</v>
      </c>
      <c r="H4" s="23" t="s">
        <v>52</v>
      </c>
      <c r="I4" s="23" t="s">
        <v>75</v>
      </c>
      <c r="J4" s="23" t="s">
        <v>76</v>
      </c>
      <c r="K4" s="23" t="s">
        <v>17</v>
      </c>
      <c r="L4" s="23">
        <v>1299</v>
      </c>
      <c r="M4" s="23" t="s">
        <v>77</v>
      </c>
      <c r="N4" s="23">
        <v>4074467135</v>
      </c>
      <c r="O4" s="23">
        <v>781914203</v>
      </c>
      <c r="Q4" s="23">
        <v>577082886</v>
      </c>
      <c r="R4" s="23" t="s">
        <v>110</v>
      </c>
      <c r="S4" s="23">
        <v>10086569318722</v>
      </c>
      <c r="T4" s="23" t="s">
        <v>111</v>
      </c>
      <c r="U4" s="23" t="s">
        <v>146</v>
      </c>
      <c r="V4" s="23" t="s">
        <v>65</v>
      </c>
      <c r="W4" s="23">
        <v>209722</v>
      </c>
      <c r="X4" s="23">
        <v>1282428</v>
      </c>
      <c r="Y4" s="23" t="s">
        <v>18</v>
      </c>
      <c r="Z4" s="23">
        <v>6017</v>
      </c>
      <c r="AA4" s="23" t="s">
        <v>48</v>
      </c>
      <c r="AB4" s="23" t="s">
        <v>43</v>
      </c>
      <c r="AC4" s="23" t="s">
        <v>41</v>
      </c>
      <c r="AD4" s="23" t="s">
        <v>41</v>
      </c>
      <c r="AE4" s="23" t="s">
        <v>79</v>
      </c>
      <c r="AF4" s="23">
        <v>1</v>
      </c>
      <c r="AG4" s="25">
        <v>2472.6</v>
      </c>
      <c r="AH4" s="23">
        <v>1</v>
      </c>
      <c r="AI4" s="23">
        <v>9</v>
      </c>
      <c r="AJ4" s="23">
        <v>1000000</v>
      </c>
      <c r="AK4" s="25">
        <v>209</v>
      </c>
      <c r="AL4" s="23" t="s">
        <v>40</v>
      </c>
    </row>
    <row r="5" spans="1:38" outlineLevel="2" x14ac:dyDescent="0.2">
      <c r="A5" s="23" t="s">
        <v>42</v>
      </c>
      <c r="B5" s="23" t="s">
        <v>101</v>
      </c>
      <c r="C5" s="23">
        <v>202332</v>
      </c>
      <c r="D5" s="23" t="s">
        <v>39</v>
      </c>
      <c r="E5" s="24">
        <v>45172</v>
      </c>
      <c r="F5" s="23" t="s">
        <v>64</v>
      </c>
      <c r="G5" s="23" t="s">
        <v>74</v>
      </c>
      <c r="H5" s="23" t="s">
        <v>52</v>
      </c>
      <c r="I5" s="23" t="s">
        <v>75</v>
      </c>
      <c r="J5" s="23" t="s">
        <v>76</v>
      </c>
      <c r="K5" s="23" t="s">
        <v>17</v>
      </c>
      <c r="L5" s="23">
        <v>13456</v>
      </c>
      <c r="M5" s="23" t="s">
        <v>106</v>
      </c>
      <c r="N5" s="23">
        <v>8775435469</v>
      </c>
      <c r="O5" s="23">
        <v>780023360</v>
      </c>
      <c r="Q5" s="23">
        <v>583249713</v>
      </c>
      <c r="R5" s="23" t="s">
        <v>124</v>
      </c>
      <c r="S5" s="23">
        <v>10086569396362</v>
      </c>
      <c r="T5" s="23" t="s">
        <v>125</v>
      </c>
      <c r="U5" s="23" t="s">
        <v>126</v>
      </c>
      <c r="V5" s="23" t="s">
        <v>63</v>
      </c>
      <c r="W5" s="23">
        <v>241742</v>
      </c>
      <c r="X5" s="23">
        <v>1279463</v>
      </c>
      <c r="Y5" s="23" t="s">
        <v>18</v>
      </c>
      <c r="Z5" s="23">
        <v>6018</v>
      </c>
      <c r="AA5" s="23" t="s">
        <v>48</v>
      </c>
      <c r="AB5" s="23" t="s">
        <v>43</v>
      </c>
      <c r="AC5" s="23" t="s">
        <v>41</v>
      </c>
      <c r="AD5" s="23" t="s">
        <v>41</v>
      </c>
      <c r="AE5" s="23" t="s">
        <v>79</v>
      </c>
      <c r="AF5" s="23">
        <v>1</v>
      </c>
      <c r="AG5" s="25">
        <v>519.17999999999995</v>
      </c>
      <c r="AH5" s="23">
        <v>1</v>
      </c>
      <c r="AI5" s="23">
        <v>3</v>
      </c>
      <c r="AJ5" s="23">
        <v>1000000</v>
      </c>
      <c r="AK5" s="25">
        <v>203</v>
      </c>
      <c r="AL5" s="23" t="s">
        <v>40</v>
      </c>
    </row>
    <row r="6" spans="1:38" outlineLevel="2" x14ac:dyDescent="0.2">
      <c r="A6" s="23" t="s">
        <v>42</v>
      </c>
      <c r="B6" s="23" t="s">
        <v>101</v>
      </c>
      <c r="C6" s="23">
        <v>202333</v>
      </c>
      <c r="D6" s="23" t="s">
        <v>39</v>
      </c>
      <c r="E6" s="24">
        <v>45182</v>
      </c>
      <c r="F6" s="23" t="s">
        <v>64</v>
      </c>
      <c r="G6" s="23" t="s">
        <v>74</v>
      </c>
      <c r="H6" s="23" t="s">
        <v>52</v>
      </c>
      <c r="I6" s="23" t="s">
        <v>75</v>
      </c>
      <c r="J6" s="23" t="s">
        <v>76</v>
      </c>
      <c r="K6" s="23" t="s">
        <v>17</v>
      </c>
      <c r="L6" s="23">
        <v>1299</v>
      </c>
      <c r="M6" s="23" t="s">
        <v>77</v>
      </c>
      <c r="N6" s="23">
        <v>4575635758</v>
      </c>
      <c r="O6" s="23">
        <v>782303767</v>
      </c>
      <c r="Q6" s="23">
        <v>577082886</v>
      </c>
      <c r="R6" s="23" t="s">
        <v>110</v>
      </c>
      <c r="S6" s="23">
        <v>10086569318722</v>
      </c>
      <c r="T6" s="23" t="s">
        <v>111</v>
      </c>
      <c r="U6" s="23" t="s">
        <v>112</v>
      </c>
      <c r="V6" s="23" t="s">
        <v>65</v>
      </c>
      <c r="W6" s="23">
        <v>209722</v>
      </c>
      <c r="X6" s="23">
        <v>1282428</v>
      </c>
      <c r="Y6" s="23" t="s">
        <v>18</v>
      </c>
      <c r="Z6" s="23">
        <v>6023</v>
      </c>
      <c r="AA6" s="23" t="s">
        <v>48</v>
      </c>
      <c r="AB6" s="23" t="s">
        <v>43</v>
      </c>
      <c r="AC6" s="23" t="s">
        <v>41</v>
      </c>
      <c r="AD6" s="23" t="s">
        <v>41</v>
      </c>
      <c r="AE6" s="23" t="s">
        <v>79</v>
      </c>
      <c r="AF6" s="23">
        <v>1</v>
      </c>
      <c r="AG6" s="25">
        <v>2019.29</v>
      </c>
      <c r="AH6" s="23">
        <v>1</v>
      </c>
      <c r="AI6" s="23">
        <v>23</v>
      </c>
      <c r="AJ6" s="23">
        <v>1000000</v>
      </c>
      <c r="AK6" s="25">
        <v>223</v>
      </c>
      <c r="AL6" s="23" t="s">
        <v>40</v>
      </c>
    </row>
    <row r="7" spans="1:38" outlineLevel="2" x14ac:dyDescent="0.2">
      <c r="A7" s="23" t="s">
        <v>42</v>
      </c>
      <c r="B7" s="23" t="s">
        <v>101</v>
      </c>
      <c r="C7" s="23">
        <v>202333</v>
      </c>
      <c r="D7" s="23" t="s">
        <v>39</v>
      </c>
      <c r="E7" s="24">
        <v>45178</v>
      </c>
      <c r="F7" s="23" t="s">
        <v>64</v>
      </c>
      <c r="G7" s="23" t="s">
        <v>74</v>
      </c>
      <c r="H7" s="23" t="s">
        <v>52</v>
      </c>
      <c r="I7" s="23" t="s">
        <v>75</v>
      </c>
      <c r="J7" s="23" t="s">
        <v>76</v>
      </c>
      <c r="K7" s="23" t="s">
        <v>17</v>
      </c>
      <c r="L7" s="23">
        <v>13456</v>
      </c>
      <c r="M7" s="23" t="s">
        <v>106</v>
      </c>
      <c r="N7" s="23">
        <v>2374297430</v>
      </c>
      <c r="O7" s="23">
        <v>780745878</v>
      </c>
      <c r="Q7" s="23">
        <v>583249712</v>
      </c>
      <c r="R7" s="23" t="s">
        <v>113</v>
      </c>
      <c r="S7" s="23">
        <v>10086569396355</v>
      </c>
      <c r="T7" s="23" t="s">
        <v>114</v>
      </c>
      <c r="U7" s="23" t="s">
        <v>115</v>
      </c>
      <c r="V7" s="23" t="s">
        <v>63</v>
      </c>
      <c r="W7" s="23">
        <v>241742</v>
      </c>
      <c r="X7" s="23">
        <v>1279463</v>
      </c>
      <c r="Y7" s="23" t="s">
        <v>18</v>
      </c>
      <c r="Z7" s="23">
        <v>6024</v>
      </c>
      <c r="AA7" s="23" t="s">
        <v>48</v>
      </c>
      <c r="AB7" s="23" t="s">
        <v>43</v>
      </c>
      <c r="AC7" s="23" t="s">
        <v>41</v>
      </c>
      <c r="AD7" s="23" t="s">
        <v>41</v>
      </c>
      <c r="AE7" s="23" t="s">
        <v>79</v>
      </c>
      <c r="AF7" s="23">
        <v>1</v>
      </c>
      <c r="AG7" s="25">
        <v>1137.8399999999999</v>
      </c>
      <c r="AH7" s="23">
        <v>1</v>
      </c>
      <c r="AI7" s="23">
        <v>1</v>
      </c>
      <c r="AJ7" s="23">
        <v>1000000</v>
      </c>
      <c r="AK7" s="25">
        <v>201</v>
      </c>
      <c r="AL7" s="23" t="s">
        <v>40</v>
      </c>
    </row>
    <row r="8" spans="1:38" outlineLevel="2" x14ac:dyDescent="0.2">
      <c r="A8" s="23" t="s">
        <v>42</v>
      </c>
      <c r="B8" s="23" t="s">
        <v>101</v>
      </c>
      <c r="C8" s="23">
        <v>202332</v>
      </c>
      <c r="D8" s="23" t="s">
        <v>39</v>
      </c>
      <c r="E8" s="24">
        <v>45173</v>
      </c>
      <c r="F8" s="23" t="s">
        <v>64</v>
      </c>
      <c r="G8" s="23" t="s">
        <v>74</v>
      </c>
      <c r="H8" s="23" t="s">
        <v>52</v>
      </c>
      <c r="I8" s="23" t="s">
        <v>75</v>
      </c>
      <c r="J8" s="23" t="s">
        <v>76</v>
      </c>
      <c r="K8" s="23" t="s">
        <v>17</v>
      </c>
      <c r="L8" s="23">
        <v>13456</v>
      </c>
      <c r="M8" s="23" t="s">
        <v>106</v>
      </c>
      <c r="N8" s="23">
        <v>1375026146</v>
      </c>
      <c r="O8" s="23">
        <v>780750233</v>
      </c>
      <c r="Q8" s="23">
        <v>587366286</v>
      </c>
      <c r="R8" s="23" t="s">
        <v>139</v>
      </c>
      <c r="S8" s="23">
        <v>10086569509458</v>
      </c>
      <c r="T8" s="23" t="s">
        <v>140</v>
      </c>
      <c r="U8" s="23" t="s">
        <v>141</v>
      </c>
      <c r="V8" s="23" t="s">
        <v>63</v>
      </c>
      <c r="W8" s="23">
        <v>241742</v>
      </c>
      <c r="X8" s="23">
        <v>1279463</v>
      </c>
      <c r="Y8" s="23" t="s">
        <v>18</v>
      </c>
      <c r="Z8" s="23">
        <v>6038</v>
      </c>
      <c r="AA8" s="23" t="s">
        <v>48</v>
      </c>
      <c r="AB8" s="23" t="s">
        <v>43</v>
      </c>
      <c r="AC8" s="23" t="s">
        <v>41</v>
      </c>
      <c r="AD8" s="23" t="s">
        <v>41</v>
      </c>
      <c r="AE8" s="23" t="s">
        <v>79</v>
      </c>
      <c r="AF8" s="23">
        <v>1</v>
      </c>
      <c r="AG8" s="25">
        <v>1199.73</v>
      </c>
      <c r="AH8" s="23">
        <v>1</v>
      </c>
      <c r="AI8" s="23">
        <v>8</v>
      </c>
      <c r="AJ8" s="23">
        <v>1000000</v>
      </c>
      <c r="AK8" s="25">
        <v>208</v>
      </c>
      <c r="AL8" s="23" t="s">
        <v>40</v>
      </c>
    </row>
    <row r="9" spans="1:38" outlineLevel="2" x14ac:dyDescent="0.2">
      <c r="A9" s="23" t="s">
        <v>42</v>
      </c>
      <c r="B9" s="23" t="s">
        <v>101</v>
      </c>
      <c r="C9" s="23">
        <v>202335</v>
      </c>
      <c r="D9" s="23" t="s">
        <v>39</v>
      </c>
      <c r="E9" s="24">
        <v>45195</v>
      </c>
      <c r="F9" s="23" t="s">
        <v>64</v>
      </c>
      <c r="G9" s="23" t="s">
        <v>74</v>
      </c>
      <c r="H9" s="23" t="s">
        <v>52</v>
      </c>
      <c r="I9" s="23" t="s">
        <v>75</v>
      </c>
      <c r="J9" s="23" t="s">
        <v>76</v>
      </c>
      <c r="K9" s="23" t="s">
        <v>17</v>
      </c>
      <c r="L9" s="23">
        <v>13456</v>
      </c>
      <c r="M9" s="23" t="s">
        <v>106</v>
      </c>
      <c r="N9" s="23">
        <v>5574886552</v>
      </c>
      <c r="O9" s="23">
        <v>785652989</v>
      </c>
      <c r="Q9" s="23">
        <v>587374662</v>
      </c>
      <c r="R9" s="23" t="s">
        <v>117</v>
      </c>
      <c r="S9" s="23">
        <v>10086569509427</v>
      </c>
      <c r="T9" s="23" t="s">
        <v>118</v>
      </c>
      <c r="U9" s="23" t="s">
        <v>119</v>
      </c>
      <c r="V9" s="23" t="s">
        <v>63</v>
      </c>
      <c r="W9" s="23">
        <v>241742</v>
      </c>
      <c r="X9" s="23">
        <v>1279463</v>
      </c>
      <c r="Y9" s="23" t="s">
        <v>18</v>
      </c>
      <c r="Z9" s="23">
        <v>6040</v>
      </c>
      <c r="AA9" s="23" t="s">
        <v>48</v>
      </c>
      <c r="AB9" s="23" t="s">
        <v>43</v>
      </c>
      <c r="AC9" s="23" t="s">
        <v>41</v>
      </c>
      <c r="AD9" s="23" t="s">
        <v>41</v>
      </c>
      <c r="AE9" s="23" t="s">
        <v>79</v>
      </c>
      <c r="AF9" s="23">
        <v>1</v>
      </c>
      <c r="AG9" s="25">
        <v>107.28</v>
      </c>
      <c r="AH9" s="23">
        <v>1</v>
      </c>
      <c r="AI9" s="23">
        <v>1</v>
      </c>
      <c r="AJ9" s="23">
        <v>1000000</v>
      </c>
      <c r="AK9" s="25">
        <v>201</v>
      </c>
      <c r="AL9" s="23" t="s">
        <v>40</v>
      </c>
    </row>
    <row r="10" spans="1:38" outlineLevel="2" x14ac:dyDescent="0.2">
      <c r="A10" s="23" t="s">
        <v>42</v>
      </c>
      <c r="B10" s="23" t="s">
        <v>101</v>
      </c>
      <c r="C10" s="23">
        <v>202335</v>
      </c>
      <c r="D10" s="23" t="s">
        <v>39</v>
      </c>
      <c r="E10" s="24">
        <v>45192</v>
      </c>
      <c r="F10" s="23" t="s">
        <v>64</v>
      </c>
      <c r="G10" s="23" t="s">
        <v>74</v>
      </c>
      <c r="H10" s="23" t="s">
        <v>52</v>
      </c>
      <c r="I10" s="23" t="s">
        <v>75</v>
      </c>
      <c r="J10" s="23" t="s">
        <v>76</v>
      </c>
      <c r="K10" s="23" t="s">
        <v>17</v>
      </c>
      <c r="L10" s="23">
        <v>1299</v>
      </c>
      <c r="M10" s="23" t="s">
        <v>77</v>
      </c>
      <c r="N10" s="23">
        <v>9324976564</v>
      </c>
      <c r="O10" s="23">
        <v>785518505</v>
      </c>
      <c r="Q10" s="23">
        <v>577082886</v>
      </c>
      <c r="R10" s="23" t="s">
        <v>110</v>
      </c>
      <c r="S10" s="23">
        <v>10086569318722</v>
      </c>
      <c r="T10" s="23" t="s">
        <v>111</v>
      </c>
      <c r="U10" s="23" t="s">
        <v>145</v>
      </c>
      <c r="V10" s="23" t="s">
        <v>65</v>
      </c>
      <c r="W10" s="23">
        <v>209722</v>
      </c>
      <c r="X10" s="23">
        <v>1282428</v>
      </c>
      <c r="Y10" s="23" t="s">
        <v>18</v>
      </c>
      <c r="Z10" s="23">
        <v>6070</v>
      </c>
      <c r="AA10" s="23" t="s">
        <v>48</v>
      </c>
      <c r="AB10" s="23" t="s">
        <v>43</v>
      </c>
      <c r="AC10" s="23" t="s">
        <v>41</v>
      </c>
      <c r="AD10" s="23" t="s">
        <v>41</v>
      </c>
      <c r="AE10" s="23" t="s">
        <v>79</v>
      </c>
      <c r="AF10" s="23">
        <v>1</v>
      </c>
      <c r="AG10" s="25">
        <v>3173.17</v>
      </c>
      <c r="AH10" s="23">
        <v>1</v>
      </c>
      <c r="AI10" s="23">
        <v>7</v>
      </c>
      <c r="AJ10" s="23">
        <v>1000000</v>
      </c>
      <c r="AK10" s="25">
        <v>207</v>
      </c>
      <c r="AL10" s="23" t="s">
        <v>40</v>
      </c>
    </row>
    <row r="11" spans="1:38" outlineLevel="2" x14ac:dyDescent="0.2">
      <c r="A11" s="23" t="s">
        <v>42</v>
      </c>
      <c r="B11" s="23" t="s">
        <v>101</v>
      </c>
      <c r="C11" s="23">
        <v>202331</v>
      </c>
      <c r="D11" s="23" t="s">
        <v>39</v>
      </c>
      <c r="E11" s="24">
        <v>45166</v>
      </c>
      <c r="F11" s="23" t="s">
        <v>64</v>
      </c>
      <c r="G11" s="23" t="s">
        <v>74</v>
      </c>
      <c r="H11" s="23" t="s">
        <v>52</v>
      </c>
      <c r="I11" s="23" t="s">
        <v>75</v>
      </c>
      <c r="J11" s="23" t="s">
        <v>76</v>
      </c>
      <c r="K11" s="23" t="s">
        <v>17</v>
      </c>
      <c r="L11" s="23">
        <v>13456</v>
      </c>
      <c r="M11" s="23" t="s">
        <v>106</v>
      </c>
      <c r="N11" s="23">
        <v>9325045817</v>
      </c>
      <c r="O11" s="23">
        <v>777697321</v>
      </c>
      <c r="Q11" s="23">
        <v>655162267</v>
      </c>
      <c r="R11" s="23" t="s">
        <v>121</v>
      </c>
      <c r="S11" s="23">
        <v>10086569287929</v>
      </c>
      <c r="T11" s="23" t="s">
        <v>122</v>
      </c>
      <c r="U11" s="23" t="s">
        <v>123</v>
      </c>
      <c r="V11" s="23" t="s">
        <v>65</v>
      </c>
      <c r="W11" s="23">
        <v>209722</v>
      </c>
      <c r="X11" s="23">
        <v>1279463</v>
      </c>
      <c r="Y11" s="23" t="s">
        <v>18</v>
      </c>
      <c r="Z11" s="23">
        <v>6094</v>
      </c>
      <c r="AA11" s="23" t="s">
        <v>48</v>
      </c>
      <c r="AB11" s="23" t="s">
        <v>43</v>
      </c>
      <c r="AC11" s="23" t="s">
        <v>41</v>
      </c>
      <c r="AD11" s="23" t="s">
        <v>41</v>
      </c>
      <c r="AE11" s="23" t="s">
        <v>79</v>
      </c>
      <c r="AF11" s="23">
        <v>1</v>
      </c>
      <c r="AG11" s="25">
        <v>202.68</v>
      </c>
      <c r="AH11" s="23">
        <v>1</v>
      </c>
      <c r="AI11" s="23">
        <v>2</v>
      </c>
      <c r="AJ11" s="23">
        <v>1000000</v>
      </c>
      <c r="AK11" s="25">
        <v>202</v>
      </c>
      <c r="AL11" s="23" t="s">
        <v>40</v>
      </c>
    </row>
    <row r="12" spans="1:38" outlineLevel="2" x14ac:dyDescent="0.2">
      <c r="A12" s="23" t="s">
        <v>42</v>
      </c>
      <c r="B12" s="23" t="s">
        <v>101</v>
      </c>
      <c r="C12" s="23">
        <v>202331</v>
      </c>
      <c r="D12" s="23" t="s">
        <v>39</v>
      </c>
      <c r="E12" s="24">
        <v>45166</v>
      </c>
      <c r="F12" s="23" t="s">
        <v>64</v>
      </c>
      <c r="G12" s="23" t="s">
        <v>74</v>
      </c>
      <c r="H12" s="23" t="s">
        <v>52</v>
      </c>
      <c r="I12" s="23" t="s">
        <v>75</v>
      </c>
      <c r="J12" s="23" t="s">
        <v>76</v>
      </c>
      <c r="K12" s="23" t="s">
        <v>17</v>
      </c>
      <c r="L12" s="23">
        <v>12738</v>
      </c>
      <c r="M12" s="23" t="s">
        <v>135</v>
      </c>
      <c r="N12" s="23">
        <v>9325045817</v>
      </c>
      <c r="O12" s="23">
        <v>777697321</v>
      </c>
      <c r="Q12" s="23">
        <v>587373706</v>
      </c>
      <c r="R12" s="23" t="s">
        <v>136</v>
      </c>
      <c r="S12" s="23">
        <v>20086569491330</v>
      </c>
      <c r="T12" s="23" t="s">
        <v>137</v>
      </c>
      <c r="U12" s="23" t="s">
        <v>138</v>
      </c>
      <c r="V12" s="23" t="s">
        <v>65</v>
      </c>
      <c r="W12" s="23">
        <v>209722</v>
      </c>
      <c r="X12" s="23">
        <v>1278003</v>
      </c>
      <c r="Y12" s="23" t="s">
        <v>18</v>
      </c>
      <c r="Z12" s="23">
        <v>6094</v>
      </c>
      <c r="AA12" s="23" t="s">
        <v>48</v>
      </c>
      <c r="AB12" s="23" t="s">
        <v>43</v>
      </c>
      <c r="AC12" s="23" t="s">
        <v>41</v>
      </c>
      <c r="AD12" s="23" t="s">
        <v>41</v>
      </c>
      <c r="AE12" s="23" t="s">
        <v>79</v>
      </c>
      <c r="AF12" s="23">
        <v>1</v>
      </c>
      <c r="AG12" s="25">
        <v>7.38</v>
      </c>
      <c r="AH12" s="23">
        <v>1</v>
      </c>
      <c r="AI12" s="23">
        <v>1</v>
      </c>
      <c r="AJ12" s="23">
        <v>1000000</v>
      </c>
      <c r="AK12" s="25">
        <v>201</v>
      </c>
      <c r="AL12" s="23" t="s">
        <v>40</v>
      </c>
    </row>
    <row r="13" spans="1:38" outlineLevel="2" x14ac:dyDescent="0.2">
      <c r="A13" s="23" t="s">
        <v>42</v>
      </c>
      <c r="B13" s="23" t="s">
        <v>101</v>
      </c>
      <c r="C13" s="23">
        <v>202332</v>
      </c>
      <c r="D13" s="23" t="s">
        <v>39</v>
      </c>
      <c r="E13" s="24">
        <v>45175</v>
      </c>
      <c r="F13" s="23" t="s">
        <v>64</v>
      </c>
      <c r="G13" s="23" t="s">
        <v>74</v>
      </c>
      <c r="H13" s="23" t="s">
        <v>94</v>
      </c>
      <c r="I13" s="23" t="s">
        <v>75</v>
      </c>
      <c r="J13" s="23" t="s">
        <v>76</v>
      </c>
      <c r="K13" s="23" t="s">
        <v>17</v>
      </c>
      <c r="L13" s="23">
        <v>12739</v>
      </c>
      <c r="M13" s="23" t="s">
        <v>102</v>
      </c>
      <c r="N13" s="23">
        <v>9773298339</v>
      </c>
      <c r="O13" s="23">
        <v>781215808</v>
      </c>
      <c r="Q13" s="23">
        <v>661584761</v>
      </c>
      <c r="R13" s="23" t="s">
        <v>103</v>
      </c>
      <c r="S13" s="23">
        <v>122164303077</v>
      </c>
      <c r="T13" s="23" t="s">
        <v>104</v>
      </c>
      <c r="U13" s="23" t="s">
        <v>105</v>
      </c>
      <c r="V13" s="23" t="s">
        <v>63</v>
      </c>
      <c r="W13" s="23">
        <v>604435</v>
      </c>
      <c r="X13" s="23">
        <v>1278003</v>
      </c>
      <c r="Y13" s="23" t="s">
        <v>18</v>
      </c>
      <c r="Z13" s="23">
        <v>7035</v>
      </c>
      <c r="AA13" s="23" t="s">
        <v>48</v>
      </c>
      <c r="AB13" s="23" t="s">
        <v>43</v>
      </c>
      <c r="AC13" s="23" t="s">
        <v>41</v>
      </c>
      <c r="AD13" s="23" t="s">
        <v>41</v>
      </c>
      <c r="AE13" s="23" t="s">
        <v>79</v>
      </c>
      <c r="AF13" s="23">
        <v>1</v>
      </c>
      <c r="AG13" s="25">
        <v>2109.44</v>
      </c>
      <c r="AH13" s="23">
        <v>1</v>
      </c>
      <c r="AI13" s="23">
        <v>1</v>
      </c>
      <c r="AJ13" s="23">
        <v>1000000</v>
      </c>
      <c r="AK13" s="25">
        <v>201</v>
      </c>
      <c r="AL13" s="23" t="s">
        <v>40</v>
      </c>
    </row>
    <row r="14" spans="1:38" outlineLevel="1" x14ac:dyDescent="0.2">
      <c r="E14" s="24"/>
      <c r="AA14" s="28" t="s">
        <v>49</v>
      </c>
      <c r="AF14" s="23">
        <f>SUBTOTAL(9,AF2:AF13)</f>
        <v>12</v>
      </c>
      <c r="AG14" s="25">
        <f>SUBTOTAL(9,AG2:AG13)</f>
        <v>13610.57</v>
      </c>
      <c r="AH14" s="23">
        <f>SUBTOTAL(9,AH2:AH13)</f>
        <v>12</v>
      </c>
      <c r="AI14" s="23">
        <f>SUBTOTAL(9,AI2:AI13)</f>
        <v>61</v>
      </c>
      <c r="AK14" s="25">
        <f>SUBTOTAL(9,AK2:AK13)</f>
        <v>2461</v>
      </c>
      <c r="AL14" s="23">
        <f>SUBTOTAL(9,AL2:AL13)</f>
        <v>0</v>
      </c>
    </row>
    <row r="15" spans="1:38" ht="15" outlineLevel="2" x14ac:dyDescent="0.25">
      <c r="A15" s="23" t="s">
        <v>42</v>
      </c>
      <c r="B15" s="23" t="s">
        <v>101</v>
      </c>
      <c r="C15" s="23">
        <v>202332</v>
      </c>
      <c r="D15" s="23" t="s">
        <v>39</v>
      </c>
      <c r="E15" s="24">
        <v>45177</v>
      </c>
      <c r="F15" s="23" t="s">
        <v>64</v>
      </c>
      <c r="G15" s="23" t="s">
        <v>74</v>
      </c>
      <c r="H15" s="23" t="s">
        <v>52</v>
      </c>
      <c r="I15" s="23" t="s">
        <v>75</v>
      </c>
      <c r="J15" s="23" t="s">
        <v>76</v>
      </c>
      <c r="K15" s="23" t="s">
        <v>17</v>
      </c>
      <c r="L15" s="23">
        <v>1299</v>
      </c>
      <c r="M15" s="23" t="s">
        <v>77</v>
      </c>
      <c r="N15" s="23">
        <v>9074776051</v>
      </c>
      <c r="O15" s="23">
        <v>780296170</v>
      </c>
      <c r="P15">
        <v>820177</v>
      </c>
      <c r="Q15" s="23">
        <v>587366122</v>
      </c>
      <c r="R15" s="23" t="s">
        <v>81</v>
      </c>
      <c r="S15" s="23">
        <v>10086569494662</v>
      </c>
      <c r="T15" s="23" t="s">
        <v>80</v>
      </c>
      <c r="U15" s="23" t="s">
        <v>116</v>
      </c>
      <c r="V15" s="23" t="s">
        <v>65</v>
      </c>
      <c r="W15" s="23">
        <v>209722</v>
      </c>
      <c r="X15" s="23">
        <v>1282428</v>
      </c>
      <c r="Y15" s="23" t="s">
        <v>18</v>
      </c>
      <c r="Z15" s="23">
        <v>6036</v>
      </c>
      <c r="AA15" s="23" t="s">
        <v>47</v>
      </c>
      <c r="AB15" s="23" t="s">
        <v>43</v>
      </c>
      <c r="AC15" s="23" t="s">
        <v>41</v>
      </c>
      <c r="AD15" s="23" t="s">
        <v>41</v>
      </c>
      <c r="AE15" s="23" t="s">
        <v>79</v>
      </c>
      <c r="AF15" s="23">
        <v>1</v>
      </c>
      <c r="AG15" s="25">
        <v>1036.8</v>
      </c>
      <c r="AH15" s="23">
        <v>1</v>
      </c>
      <c r="AI15" s="23">
        <v>11</v>
      </c>
      <c r="AJ15" s="23">
        <v>1000000</v>
      </c>
      <c r="AK15" s="25">
        <v>211</v>
      </c>
      <c r="AL15" s="23" t="s">
        <v>40</v>
      </c>
    </row>
    <row r="16" spans="1:38" ht="15" outlineLevel="2" x14ac:dyDescent="0.25">
      <c r="A16" s="23" t="s">
        <v>42</v>
      </c>
      <c r="B16" s="23" t="s">
        <v>101</v>
      </c>
      <c r="C16" s="23">
        <v>202335</v>
      </c>
      <c r="D16" s="23" t="s">
        <v>39</v>
      </c>
      <c r="E16" s="24">
        <v>45197</v>
      </c>
      <c r="F16" s="23" t="s">
        <v>64</v>
      </c>
      <c r="G16" s="23" t="s">
        <v>74</v>
      </c>
      <c r="H16" s="23" t="s">
        <v>52</v>
      </c>
      <c r="I16" s="23" t="s">
        <v>75</v>
      </c>
      <c r="J16" s="23" t="s">
        <v>76</v>
      </c>
      <c r="K16" s="23" t="s">
        <v>17</v>
      </c>
      <c r="L16" s="23">
        <v>1386</v>
      </c>
      <c r="M16" s="23" t="s">
        <v>131</v>
      </c>
      <c r="N16" s="23">
        <v>9074776200</v>
      </c>
      <c r="O16" s="23">
        <v>784761823</v>
      </c>
      <c r="P16">
        <v>826155</v>
      </c>
      <c r="Q16" s="23">
        <v>578275794</v>
      </c>
      <c r="R16" s="23" t="s">
        <v>142</v>
      </c>
      <c r="S16" s="23">
        <v>10086569356106</v>
      </c>
      <c r="T16" s="23" t="s">
        <v>143</v>
      </c>
      <c r="U16" s="23" t="s">
        <v>144</v>
      </c>
      <c r="V16" s="23" t="s">
        <v>63</v>
      </c>
      <c r="W16" s="23">
        <v>241742</v>
      </c>
      <c r="X16" s="23">
        <v>1278003</v>
      </c>
      <c r="Y16" s="23" t="s">
        <v>18</v>
      </c>
      <c r="Z16" s="23">
        <v>6036</v>
      </c>
      <c r="AA16" s="23" t="s">
        <v>47</v>
      </c>
      <c r="AB16" s="23" t="s">
        <v>43</v>
      </c>
      <c r="AC16" s="23" t="s">
        <v>41</v>
      </c>
      <c r="AD16" s="23" t="s">
        <v>41</v>
      </c>
      <c r="AE16" s="23" t="s">
        <v>79</v>
      </c>
      <c r="AF16" s="23">
        <v>1</v>
      </c>
      <c r="AG16" s="25">
        <v>126.04</v>
      </c>
      <c r="AH16" s="23">
        <v>1</v>
      </c>
      <c r="AI16" s="23">
        <v>1</v>
      </c>
      <c r="AJ16" s="23">
        <v>1000000</v>
      </c>
      <c r="AK16" s="25">
        <v>201</v>
      </c>
      <c r="AL16" s="23" t="s">
        <v>40</v>
      </c>
    </row>
    <row r="17" spans="1:38" ht="15" outlineLevel="2" x14ac:dyDescent="0.25">
      <c r="A17" s="23" t="s">
        <v>42</v>
      </c>
      <c r="B17" s="23" t="s">
        <v>101</v>
      </c>
      <c r="C17" s="23">
        <v>202333</v>
      </c>
      <c r="D17" s="23" t="s">
        <v>39</v>
      </c>
      <c r="E17" s="24">
        <v>45181</v>
      </c>
      <c r="F17" s="23" t="s">
        <v>64</v>
      </c>
      <c r="G17" s="23" t="s">
        <v>74</v>
      </c>
      <c r="H17" s="23" t="s">
        <v>60</v>
      </c>
      <c r="I17" s="23" t="s">
        <v>75</v>
      </c>
      <c r="J17" s="23" t="s">
        <v>76</v>
      </c>
      <c r="K17" s="23" t="s">
        <v>61</v>
      </c>
      <c r="L17" s="23">
        <v>12495</v>
      </c>
      <c r="M17" s="23" t="s">
        <v>78</v>
      </c>
      <c r="N17" s="23">
        <v>6316068140</v>
      </c>
      <c r="O17" s="23">
        <v>780721647</v>
      </c>
      <c r="P17">
        <v>821297</v>
      </c>
      <c r="Q17" s="23">
        <v>578506690</v>
      </c>
      <c r="R17" s="23" t="s">
        <v>66</v>
      </c>
      <c r="S17" s="23">
        <v>10086569352245</v>
      </c>
      <c r="T17" s="23" t="s">
        <v>67</v>
      </c>
      <c r="U17" s="23" t="s">
        <v>120</v>
      </c>
      <c r="V17" s="23" t="s">
        <v>65</v>
      </c>
      <c r="W17" s="23">
        <v>209722</v>
      </c>
      <c r="X17" s="23">
        <v>1268003</v>
      </c>
      <c r="Y17" s="23" t="s">
        <v>18</v>
      </c>
      <c r="Z17" s="23">
        <v>6069</v>
      </c>
      <c r="AA17" s="23" t="s">
        <v>47</v>
      </c>
      <c r="AB17" s="23" t="s">
        <v>43</v>
      </c>
      <c r="AC17" s="23" t="s">
        <v>41</v>
      </c>
      <c r="AD17" s="23" t="s">
        <v>41</v>
      </c>
      <c r="AE17" s="23" t="s">
        <v>41</v>
      </c>
      <c r="AF17" s="23">
        <v>1</v>
      </c>
      <c r="AG17" s="25">
        <v>29.34</v>
      </c>
      <c r="AH17" s="23">
        <v>1</v>
      </c>
      <c r="AI17" s="23">
        <v>2</v>
      </c>
      <c r="AJ17" s="23">
        <v>1000000</v>
      </c>
      <c r="AK17" s="25">
        <v>17.600000000000001</v>
      </c>
      <c r="AL17" s="23" t="s">
        <v>40</v>
      </c>
    </row>
    <row r="18" spans="1:38" ht="15" outlineLevel="2" x14ac:dyDescent="0.25">
      <c r="A18" s="23" t="s">
        <v>42</v>
      </c>
      <c r="B18" s="23" t="s">
        <v>101</v>
      </c>
      <c r="C18" s="23">
        <v>202334</v>
      </c>
      <c r="D18" s="23" t="s">
        <v>39</v>
      </c>
      <c r="E18" s="24">
        <v>45190</v>
      </c>
      <c r="F18" s="23" t="s">
        <v>64</v>
      </c>
      <c r="G18" s="23" t="s">
        <v>74</v>
      </c>
      <c r="H18" s="23" t="s">
        <v>52</v>
      </c>
      <c r="I18" s="23" t="s">
        <v>75</v>
      </c>
      <c r="J18" s="23" t="s">
        <v>76</v>
      </c>
      <c r="K18" s="23" t="s">
        <v>17</v>
      </c>
      <c r="L18" s="23">
        <v>1299</v>
      </c>
      <c r="M18" s="23" t="s">
        <v>77</v>
      </c>
      <c r="N18" s="23">
        <v>5473667738</v>
      </c>
      <c r="O18" s="23">
        <v>784758605</v>
      </c>
      <c r="P18">
        <v>826148</v>
      </c>
      <c r="Q18" s="23">
        <v>577082886</v>
      </c>
      <c r="R18" s="23" t="s">
        <v>110</v>
      </c>
      <c r="S18" s="23">
        <v>10086569318722</v>
      </c>
      <c r="T18" s="23" t="s">
        <v>111</v>
      </c>
      <c r="U18" s="23" t="s">
        <v>127</v>
      </c>
      <c r="V18" s="23" t="s">
        <v>65</v>
      </c>
      <c r="W18" s="23">
        <v>209722</v>
      </c>
      <c r="X18" s="23">
        <v>1282428</v>
      </c>
      <c r="Y18" s="23" t="s">
        <v>18</v>
      </c>
      <c r="Z18" s="23">
        <v>7033</v>
      </c>
      <c r="AA18" s="23" t="s">
        <v>47</v>
      </c>
      <c r="AB18" s="23" t="s">
        <v>43</v>
      </c>
      <c r="AC18" s="23" t="s">
        <v>41</v>
      </c>
      <c r="AD18" s="23" t="s">
        <v>41</v>
      </c>
      <c r="AE18" s="23" t="s">
        <v>79</v>
      </c>
      <c r="AF18" s="23">
        <v>1</v>
      </c>
      <c r="AG18" s="25">
        <v>1813.24</v>
      </c>
      <c r="AH18" s="23">
        <v>1</v>
      </c>
      <c r="AI18" s="23">
        <v>4</v>
      </c>
      <c r="AJ18" s="23">
        <v>1000000</v>
      </c>
      <c r="AK18" s="25">
        <v>204</v>
      </c>
      <c r="AL18" s="23" t="s">
        <v>40</v>
      </c>
    </row>
    <row r="19" spans="1:38" ht="15" outlineLevel="2" x14ac:dyDescent="0.25">
      <c r="A19" s="23" t="s">
        <v>42</v>
      </c>
      <c r="B19" s="23" t="s">
        <v>101</v>
      </c>
      <c r="C19" s="23">
        <v>202335</v>
      </c>
      <c r="D19" s="23" t="s">
        <v>39</v>
      </c>
      <c r="E19" s="24">
        <v>45196</v>
      </c>
      <c r="F19" s="23" t="s">
        <v>64</v>
      </c>
      <c r="G19" s="23" t="s">
        <v>74</v>
      </c>
      <c r="H19" s="23" t="s">
        <v>52</v>
      </c>
      <c r="I19" s="23" t="s">
        <v>75</v>
      </c>
      <c r="J19" s="23" t="s">
        <v>76</v>
      </c>
      <c r="K19" s="23" t="s">
        <v>17</v>
      </c>
      <c r="L19" s="23">
        <v>1386</v>
      </c>
      <c r="M19" s="23" t="s">
        <v>131</v>
      </c>
      <c r="N19" s="23">
        <v>7675405845</v>
      </c>
      <c r="O19" s="23">
        <v>787325406</v>
      </c>
      <c r="P19">
        <v>828685</v>
      </c>
      <c r="Q19" s="23">
        <v>578275800</v>
      </c>
      <c r="R19" s="23" t="s">
        <v>132</v>
      </c>
      <c r="S19" s="23">
        <v>10086569356298</v>
      </c>
      <c r="T19" s="23" t="s">
        <v>133</v>
      </c>
      <c r="U19" s="23" t="s">
        <v>134</v>
      </c>
      <c r="V19" s="23" t="s">
        <v>63</v>
      </c>
      <c r="W19" s="23">
        <v>241742</v>
      </c>
      <c r="X19" s="23">
        <v>1278003</v>
      </c>
      <c r="Y19" s="23" t="s">
        <v>18</v>
      </c>
      <c r="Z19" s="23">
        <v>7039</v>
      </c>
      <c r="AA19" s="23" t="s">
        <v>47</v>
      </c>
      <c r="AB19" s="23" t="s">
        <v>43</v>
      </c>
      <c r="AC19" s="23" t="s">
        <v>41</v>
      </c>
      <c r="AD19" s="23" t="s">
        <v>41</v>
      </c>
      <c r="AE19" s="23" t="s">
        <v>79</v>
      </c>
      <c r="AF19" s="23">
        <v>1</v>
      </c>
      <c r="AG19" s="25">
        <v>20.22</v>
      </c>
      <c r="AH19" s="23">
        <v>1</v>
      </c>
      <c r="AI19" s="23">
        <v>1</v>
      </c>
      <c r="AJ19" s="23">
        <v>1000000</v>
      </c>
      <c r="AK19" s="25">
        <v>201</v>
      </c>
      <c r="AL19" s="23" t="s">
        <v>40</v>
      </c>
    </row>
    <row r="20" spans="1:38" outlineLevel="1" x14ac:dyDescent="0.2">
      <c r="E20" s="24"/>
      <c r="AA20" s="28" t="s">
        <v>50</v>
      </c>
      <c r="AF20" s="23">
        <f>SUBTOTAL(9,AF15:AF19)</f>
        <v>5</v>
      </c>
      <c r="AG20" s="25">
        <f>SUBTOTAL(9,AG15:AG19)</f>
        <v>3025.64</v>
      </c>
      <c r="AH20" s="23">
        <f>SUBTOTAL(9,AH15:AH19)</f>
        <v>5</v>
      </c>
      <c r="AI20" s="23">
        <f>SUBTOTAL(9,AI15:AI19)</f>
        <v>19</v>
      </c>
      <c r="AK20" s="25">
        <f>SUBTOTAL(9,AK15:AK19)</f>
        <v>834.6</v>
      </c>
      <c r="AL20" s="23">
        <f>SUBTOTAL(9,AL15:AL19)</f>
        <v>0</v>
      </c>
    </row>
    <row r="21" spans="1:38" x14ac:dyDescent="0.2">
      <c r="E21" s="24"/>
      <c r="AA21" s="28" t="s">
        <v>51</v>
      </c>
      <c r="AF21" s="23">
        <f>SUBTOTAL(9,AF2:AF19)</f>
        <v>17</v>
      </c>
      <c r="AG21" s="25">
        <f>SUBTOTAL(9,AG2:AG19)</f>
        <v>16636.210000000003</v>
      </c>
      <c r="AH21" s="23">
        <f>SUBTOTAL(9,AH2:AH19)</f>
        <v>17</v>
      </c>
      <c r="AI21" s="23">
        <f>SUBTOTAL(9,AI2:AI19)</f>
        <v>80</v>
      </c>
      <c r="AK21" s="25">
        <f>SUBTOTAL(9,AK2:AK19)</f>
        <v>3295.6</v>
      </c>
      <c r="AL21" s="23">
        <f>SUBTOTAL(9,AL2:AL19)</f>
        <v>0</v>
      </c>
    </row>
  </sheetData>
  <sortState ref="A2:AM19">
    <sortCondition ref="AA2:AA19"/>
    <sortCondition ref="Z2:Z1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"/>
  <sheetViews>
    <sheetView zoomScale="90" zoomScaleNormal="90" workbookViewId="0">
      <pane xSplit="25" ySplit="1" topLeftCell="Z2" activePane="bottomRight" state="frozen"/>
      <selection pane="topRight" activeCell="Z1" sqref="Z1"/>
      <selection pane="bottomLeft" activeCell="A2" sqref="A2"/>
      <selection pane="bottomRight" activeCell="W28" sqref="W28"/>
    </sheetView>
  </sheetViews>
  <sheetFormatPr defaultColWidth="9.140625" defaultRowHeight="12.75" outlineLevelRow="2" x14ac:dyDescent="0.2"/>
  <cols>
    <col min="1" max="1" width="10.28515625" style="23" bestFit="1" customWidth="1"/>
    <col min="2" max="4" width="9.140625" style="23"/>
    <col min="5" max="6" width="0" style="23" hidden="1" customWidth="1"/>
    <col min="7" max="7" width="9.140625" style="23"/>
    <col min="8" max="9" width="0" style="23" hidden="1" customWidth="1"/>
    <col min="10" max="10" width="2.5703125" style="23" customWidth="1"/>
    <col min="11" max="12" width="0" style="23" hidden="1" customWidth="1"/>
    <col min="13" max="13" width="11" style="23" bestFit="1" customWidth="1"/>
    <col min="14" max="14" width="0" style="23" hidden="1" customWidth="1"/>
    <col min="15" max="15" width="10" style="23" bestFit="1" customWidth="1"/>
    <col min="16" max="16" width="11.42578125" style="23" customWidth="1"/>
    <col min="17" max="17" width="0" style="23" hidden="1" customWidth="1"/>
    <col min="18" max="18" width="16.140625" style="23" bestFit="1" customWidth="1"/>
    <col min="19" max="19" width="9.140625" style="23"/>
    <col min="20" max="20" width="6.85546875" style="23" customWidth="1"/>
    <col min="21" max="22" width="0" style="23" hidden="1" customWidth="1"/>
    <col min="23" max="25" width="9.140625" style="23"/>
    <col min="26" max="26" width="20.85546875" style="23" bestFit="1" customWidth="1"/>
    <col min="27" max="27" width="25.28515625" style="23" customWidth="1"/>
    <col min="28" max="28" width="4.85546875" style="23" customWidth="1"/>
    <col min="29" max="29" width="6.42578125" style="23" customWidth="1"/>
    <col min="30" max="30" width="6.7109375" style="23" customWidth="1"/>
    <col min="31" max="31" width="6.28515625" style="23" customWidth="1"/>
    <col min="32" max="32" width="7.28515625" style="23" customWidth="1"/>
    <col min="33" max="33" width="9.140625" style="23"/>
    <col min="34" max="34" width="0" style="23" hidden="1" customWidth="1"/>
    <col min="35" max="35" width="9.140625" style="23"/>
    <col min="36" max="36" width="0" style="23" hidden="1" customWidth="1"/>
    <col min="37" max="16384" width="9.140625" style="23"/>
  </cols>
  <sheetData>
    <row r="1" spans="1:37" s="26" customFormat="1" ht="102" x14ac:dyDescent="0.2">
      <c r="A1" s="26" t="s">
        <v>20</v>
      </c>
      <c r="B1" s="26" t="s">
        <v>21</v>
      </c>
      <c r="C1" s="26" t="s">
        <v>0</v>
      </c>
      <c r="D1" s="26" t="s">
        <v>23</v>
      </c>
      <c r="E1" s="26" t="s">
        <v>1</v>
      </c>
      <c r="F1" s="26" t="s">
        <v>69</v>
      </c>
      <c r="G1" s="26" t="s">
        <v>2</v>
      </c>
      <c r="H1" s="26" t="s">
        <v>70</v>
      </c>
      <c r="I1" s="26" t="s">
        <v>71</v>
      </c>
      <c r="J1" s="26" t="s">
        <v>3</v>
      </c>
      <c r="K1" s="26" t="s">
        <v>72</v>
      </c>
      <c r="L1" s="26" t="s">
        <v>73</v>
      </c>
      <c r="M1" s="26" t="s">
        <v>24</v>
      </c>
      <c r="N1" s="26" t="s">
        <v>86</v>
      </c>
      <c r="O1" s="26" t="s">
        <v>25</v>
      </c>
      <c r="P1" s="26" t="s">
        <v>26</v>
      </c>
      <c r="Q1" s="26" t="s">
        <v>27</v>
      </c>
      <c r="R1" s="26" t="s">
        <v>28</v>
      </c>
      <c r="S1" s="26" t="s">
        <v>29</v>
      </c>
      <c r="T1" s="26" t="s">
        <v>62</v>
      </c>
      <c r="U1" s="26" t="s">
        <v>85</v>
      </c>
      <c r="V1" s="26" t="s">
        <v>84</v>
      </c>
      <c r="W1" s="26" t="s">
        <v>4</v>
      </c>
      <c r="X1" s="26" t="s">
        <v>5</v>
      </c>
      <c r="Y1" s="27" t="s">
        <v>46</v>
      </c>
      <c r="Z1" s="26" t="s">
        <v>30</v>
      </c>
      <c r="AA1" s="26" t="s">
        <v>44</v>
      </c>
      <c r="AB1" s="26" t="s">
        <v>31</v>
      </c>
      <c r="AC1" s="26" t="s">
        <v>32</v>
      </c>
      <c r="AD1" s="26" t="s">
        <v>33</v>
      </c>
      <c r="AE1" s="26" t="s">
        <v>45</v>
      </c>
      <c r="AF1" s="26" t="s">
        <v>57</v>
      </c>
      <c r="AG1" s="26" t="s">
        <v>58</v>
      </c>
      <c r="AH1" s="26" t="s">
        <v>99</v>
      </c>
      <c r="AI1" s="26" t="s">
        <v>38</v>
      </c>
      <c r="AJ1" s="26" t="s">
        <v>100</v>
      </c>
    </row>
    <row r="2" spans="1:37" outlineLevel="2" x14ac:dyDescent="0.2">
      <c r="A2" s="23" t="s">
        <v>53</v>
      </c>
      <c r="B2" s="23" t="s">
        <v>101</v>
      </c>
      <c r="C2" s="23">
        <v>202334</v>
      </c>
      <c r="D2" s="24">
        <v>45188</v>
      </c>
      <c r="E2" s="23" t="s">
        <v>64</v>
      </c>
      <c r="F2" s="23" t="s">
        <v>74</v>
      </c>
      <c r="G2" s="23" t="s">
        <v>52</v>
      </c>
      <c r="H2" s="23" t="s">
        <v>75</v>
      </c>
      <c r="I2" s="23" t="s">
        <v>76</v>
      </c>
      <c r="J2" s="23" t="s">
        <v>17</v>
      </c>
      <c r="K2" s="23">
        <v>13456</v>
      </c>
      <c r="L2" s="23" t="s">
        <v>106</v>
      </c>
      <c r="M2" s="23">
        <v>8225635430</v>
      </c>
      <c r="N2" s="23">
        <v>780727035</v>
      </c>
      <c r="O2" s="23">
        <v>655161464</v>
      </c>
      <c r="P2" s="23" t="s">
        <v>147</v>
      </c>
      <c r="Q2" s="23">
        <v>10086569287998</v>
      </c>
      <c r="R2" s="23" t="s">
        <v>148</v>
      </c>
      <c r="S2" s="23" t="s">
        <v>149</v>
      </c>
      <c r="T2" s="23" t="s">
        <v>65</v>
      </c>
      <c r="U2" s="23">
        <v>209722</v>
      </c>
      <c r="V2" s="23">
        <v>1279463</v>
      </c>
      <c r="W2" s="23" t="s">
        <v>18</v>
      </c>
      <c r="X2" s="23">
        <v>6011</v>
      </c>
      <c r="Y2" s="23" t="s">
        <v>48</v>
      </c>
      <c r="Z2" s="23" t="s">
        <v>59</v>
      </c>
      <c r="AA2" s="23" t="s">
        <v>87</v>
      </c>
      <c r="AB2" s="23" t="s">
        <v>41</v>
      </c>
      <c r="AC2" s="23" t="s">
        <v>41</v>
      </c>
      <c r="AD2" s="23" t="s">
        <v>79</v>
      </c>
      <c r="AE2" s="23">
        <v>1</v>
      </c>
      <c r="AF2" s="23">
        <v>2</v>
      </c>
      <c r="AG2" s="23">
        <v>2</v>
      </c>
      <c r="AH2" s="23">
        <v>1000000</v>
      </c>
      <c r="AI2" s="25">
        <v>101</v>
      </c>
      <c r="AJ2" s="23" t="s">
        <v>40</v>
      </c>
      <c r="AK2" s="28" t="s">
        <v>48</v>
      </c>
    </row>
    <row r="3" spans="1:37" outlineLevel="2" x14ac:dyDescent="0.2">
      <c r="A3" s="23" t="s">
        <v>53</v>
      </c>
      <c r="B3" s="23" t="s">
        <v>101</v>
      </c>
      <c r="C3" s="23">
        <v>202334</v>
      </c>
      <c r="D3" s="24">
        <v>45188</v>
      </c>
      <c r="E3" s="23" t="s">
        <v>64</v>
      </c>
      <c r="F3" s="23" t="s">
        <v>74</v>
      </c>
      <c r="G3" s="23" t="s">
        <v>52</v>
      </c>
      <c r="H3" s="23" t="s">
        <v>75</v>
      </c>
      <c r="I3" s="23" t="s">
        <v>76</v>
      </c>
      <c r="J3" s="23" t="s">
        <v>17</v>
      </c>
      <c r="K3" s="23">
        <v>13456</v>
      </c>
      <c r="L3" s="23" t="s">
        <v>106</v>
      </c>
      <c r="M3" s="23">
        <v>8225635430</v>
      </c>
      <c r="N3" s="23">
        <v>780727035</v>
      </c>
      <c r="O3" s="23">
        <v>655161464</v>
      </c>
      <c r="P3" s="23" t="s">
        <v>147</v>
      </c>
      <c r="Q3" s="23">
        <v>10086569287998</v>
      </c>
      <c r="R3" s="23" t="s">
        <v>148</v>
      </c>
      <c r="S3" s="23" t="s">
        <v>149</v>
      </c>
      <c r="T3" s="23" t="s">
        <v>65</v>
      </c>
      <c r="U3" s="23">
        <v>209722</v>
      </c>
      <c r="V3" s="23">
        <v>1279463</v>
      </c>
      <c r="W3" s="23" t="s">
        <v>18</v>
      </c>
      <c r="X3" s="23">
        <v>6011</v>
      </c>
      <c r="Y3" s="23" t="s">
        <v>48</v>
      </c>
      <c r="Z3" s="23" t="s">
        <v>59</v>
      </c>
      <c r="AA3" s="23" t="s">
        <v>150</v>
      </c>
      <c r="AB3" s="23" t="s">
        <v>41</v>
      </c>
      <c r="AC3" s="23" t="s">
        <v>41</v>
      </c>
      <c r="AD3" s="23" t="s">
        <v>79</v>
      </c>
      <c r="AE3" s="23">
        <v>1</v>
      </c>
      <c r="AF3" s="23">
        <v>2</v>
      </c>
      <c r="AG3" s="23">
        <v>2</v>
      </c>
      <c r="AH3" s="23">
        <v>1000000</v>
      </c>
      <c r="AI3" s="25">
        <v>101</v>
      </c>
      <c r="AJ3" s="23" t="s">
        <v>40</v>
      </c>
    </row>
    <row r="4" spans="1:37" outlineLevel="1" x14ac:dyDescent="0.2">
      <c r="D4" s="24"/>
      <c r="Y4" s="28" t="s">
        <v>49</v>
      </c>
      <c r="AE4" s="23">
        <f>SUBTOTAL(9,AE2:AE3)</f>
        <v>2</v>
      </c>
      <c r="AF4" s="23">
        <f>SUBTOTAL(9,AF2:AF3)</f>
        <v>4</v>
      </c>
      <c r="AG4" s="23">
        <f>SUBTOTAL(9,AG2:AG3)</f>
        <v>4</v>
      </c>
      <c r="AI4" s="25">
        <f>SUBTOTAL(9,AI2:AI3)</f>
        <v>202</v>
      </c>
    </row>
    <row r="5" spans="1:37" outlineLevel="2" x14ac:dyDescent="0.2">
      <c r="A5" s="23" t="s">
        <v>53</v>
      </c>
      <c r="B5" s="23" t="s">
        <v>101</v>
      </c>
      <c r="C5" s="23">
        <v>202332</v>
      </c>
      <c r="D5" s="24">
        <v>45175</v>
      </c>
      <c r="E5" s="23" t="s">
        <v>64</v>
      </c>
      <c r="F5" s="23" t="s">
        <v>74</v>
      </c>
      <c r="G5" s="23" t="s">
        <v>52</v>
      </c>
      <c r="H5" s="23" t="s">
        <v>75</v>
      </c>
      <c r="I5" s="23" t="s">
        <v>76</v>
      </c>
      <c r="J5" s="23" t="s">
        <v>17</v>
      </c>
      <c r="K5" s="23">
        <v>1299</v>
      </c>
      <c r="L5" s="23" t="s">
        <v>77</v>
      </c>
      <c r="M5" s="39">
        <v>3825794852</v>
      </c>
      <c r="N5" s="39">
        <v>780292295</v>
      </c>
      <c r="O5" s="39">
        <v>587366130</v>
      </c>
      <c r="P5" s="39" t="s">
        <v>151</v>
      </c>
      <c r="Q5" s="39">
        <v>10086569494549</v>
      </c>
      <c r="R5" s="39" t="s">
        <v>152</v>
      </c>
      <c r="S5" s="39" t="s">
        <v>153</v>
      </c>
      <c r="T5" s="39" t="s">
        <v>65</v>
      </c>
      <c r="U5" s="39">
        <v>209722</v>
      </c>
      <c r="V5" s="39">
        <v>1282428</v>
      </c>
      <c r="W5" s="39" t="s">
        <v>97</v>
      </c>
      <c r="X5" s="39">
        <v>6561</v>
      </c>
      <c r="Y5" s="39" t="s">
        <v>96</v>
      </c>
      <c r="Z5" s="39" t="s">
        <v>154</v>
      </c>
      <c r="AA5" s="39" t="s">
        <v>155</v>
      </c>
      <c r="AB5" s="39" t="s">
        <v>41</v>
      </c>
      <c r="AC5" s="39" t="s">
        <v>41</v>
      </c>
      <c r="AD5" s="39" t="s">
        <v>79</v>
      </c>
      <c r="AE5" s="39">
        <v>1</v>
      </c>
      <c r="AF5" s="39">
        <v>10</v>
      </c>
      <c r="AG5" s="39">
        <v>5</v>
      </c>
      <c r="AH5" s="39">
        <v>500000</v>
      </c>
      <c r="AI5" s="40">
        <v>205</v>
      </c>
      <c r="AJ5" s="39" t="s">
        <v>40</v>
      </c>
      <c r="AK5" s="41" t="s">
        <v>91</v>
      </c>
    </row>
    <row r="6" spans="1:37" outlineLevel="1" x14ac:dyDescent="0.2">
      <c r="D6" s="24"/>
      <c r="Y6" s="28" t="s">
        <v>176</v>
      </c>
      <c r="AE6" s="23">
        <f>SUBTOTAL(9,AE5:AE5)</f>
        <v>1</v>
      </c>
      <c r="AF6" s="23">
        <f>SUBTOTAL(9,AF5:AF5)</f>
        <v>10</v>
      </c>
      <c r="AG6" s="23">
        <f>SUBTOTAL(9,AG5:AG5)</f>
        <v>5</v>
      </c>
      <c r="AI6" s="25">
        <f>SUBTOTAL(9,AI5:AI5)</f>
        <v>205</v>
      </c>
    </row>
    <row r="7" spans="1:37" x14ac:dyDescent="0.2">
      <c r="D7" s="24"/>
      <c r="Y7" s="28" t="s">
        <v>51</v>
      </c>
      <c r="AE7" s="23">
        <f>SUBTOTAL(9,AE2:AE5)</f>
        <v>3</v>
      </c>
      <c r="AF7" s="23">
        <f>SUBTOTAL(9,AF2:AF5)</f>
        <v>14</v>
      </c>
      <c r="AG7" s="23">
        <f>SUBTOTAL(9,AG2:AG5)</f>
        <v>9</v>
      </c>
      <c r="AI7" s="25">
        <f>SUBTOTAL(9,AI2:AI5)</f>
        <v>407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1"/>
  <sheetViews>
    <sheetView zoomScale="90" zoomScaleNormal="90" workbookViewId="0">
      <selection activeCell="M2" sqref="M2"/>
    </sheetView>
  </sheetViews>
  <sheetFormatPr defaultColWidth="9.140625" defaultRowHeight="12.75" outlineLevelRow="2" x14ac:dyDescent="0.2"/>
  <cols>
    <col min="1" max="1" width="11.5703125" style="23" bestFit="1" customWidth="1"/>
    <col min="2" max="2" width="9.140625" style="23"/>
    <col min="3" max="3" width="9.28515625" style="23" bestFit="1" customWidth="1"/>
    <col min="4" max="4" width="11.28515625" style="23" bestFit="1" customWidth="1"/>
    <col min="5" max="6" width="0" style="23" hidden="1" customWidth="1"/>
    <col min="7" max="7" width="9.140625" style="23"/>
    <col min="8" max="9" width="0" style="23" hidden="1" customWidth="1"/>
    <col min="10" max="10" width="2.5703125" style="23" customWidth="1"/>
    <col min="11" max="11" width="9.28515625" style="23" hidden="1" customWidth="1"/>
    <col min="12" max="12" width="0" style="23" hidden="1" customWidth="1"/>
    <col min="13" max="13" width="13.42578125" style="23" bestFit="1" customWidth="1"/>
    <col min="14" max="14" width="12.28515625" style="23" hidden="1" customWidth="1"/>
    <col min="15" max="15" width="12.28515625" style="23" bestFit="1" customWidth="1"/>
    <col min="16" max="16" width="9.140625" style="23"/>
    <col min="17" max="17" width="14.42578125" style="23" hidden="1" customWidth="1"/>
    <col min="18" max="19" width="9.140625" style="23"/>
    <col min="20" max="20" width="0" style="23" hidden="1" customWidth="1"/>
    <col min="21" max="21" width="9.28515625" style="23" hidden="1" customWidth="1"/>
    <col min="22" max="22" width="9.85546875" style="23" hidden="1" customWidth="1"/>
    <col min="23" max="23" width="5.7109375" style="23" customWidth="1"/>
    <col min="24" max="24" width="5.5703125" style="23" customWidth="1"/>
    <col min="25" max="25" width="9.28515625" style="23" customWidth="1"/>
    <col min="26" max="26" width="11.85546875" style="23" customWidth="1"/>
    <col min="27" max="27" width="12.42578125" style="23" customWidth="1"/>
    <col min="28" max="28" width="4.42578125" style="23" customWidth="1"/>
    <col min="29" max="29" width="4.7109375" style="23" customWidth="1"/>
    <col min="30" max="30" width="5.28515625" style="23" customWidth="1"/>
    <col min="31" max="31" width="6" style="23" customWidth="1"/>
    <col min="32" max="32" width="6.42578125" style="23" customWidth="1"/>
    <col min="33" max="33" width="6.7109375" style="23" customWidth="1"/>
    <col min="34" max="34" width="0" style="23" hidden="1" customWidth="1"/>
    <col min="35" max="35" width="9.140625" style="23"/>
    <col min="36" max="36" width="0" style="23" hidden="1" customWidth="1"/>
    <col min="37" max="16384" width="9.140625" style="23"/>
  </cols>
  <sheetData>
    <row r="1" spans="1:37" s="26" customFormat="1" ht="102" x14ac:dyDescent="0.2">
      <c r="A1" s="26" t="s">
        <v>20</v>
      </c>
      <c r="B1" s="26" t="s">
        <v>21</v>
      </c>
      <c r="C1" s="26" t="s">
        <v>0</v>
      </c>
      <c r="D1" s="26" t="s">
        <v>23</v>
      </c>
      <c r="E1" s="26" t="s">
        <v>1</v>
      </c>
      <c r="F1" s="26" t="s">
        <v>69</v>
      </c>
      <c r="G1" s="26" t="s">
        <v>2</v>
      </c>
      <c r="H1" s="26" t="s">
        <v>70</v>
      </c>
      <c r="I1" s="26" t="s">
        <v>71</v>
      </c>
      <c r="J1" s="26" t="s">
        <v>3</v>
      </c>
      <c r="K1" s="26" t="s">
        <v>72</v>
      </c>
      <c r="L1" s="26" t="s">
        <v>73</v>
      </c>
      <c r="M1" s="26" t="s">
        <v>24</v>
      </c>
      <c r="N1" s="26" t="s">
        <v>86</v>
      </c>
      <c r="O1" s="26" t="s">
        <v>25</v>
      </c>
      <c r="P1" s="26" t="s">
        <v>26</v>
      </c>
      <c r="Q1" s="26" t="s">
        <v>27</v>
      </c>
      <c r="R1" s="26" t="s">
        <v>28</v>
      </c>
      <c r="S1" s="26" t="s">
        <v>29</v>
      </c>
      <c r="T1" s="26" t="s">
        <v>62</v>
      </c>
      <c r="U1" s="26" t="s">
        <v>85</v>
      </c>
      <c r="V1" s="26" t="s">
        <v>84</v>
      </c>
      <c r="W1" s="26" t="s">
        <v>4</v>
      </c>
      <c r="X1" s="26" t="s">
        <v>5</v>
      </c>
      <c r="Y1" s="27" t="s">
        <v>46</v>
      </c>
      <c r="Z1" s="26" t="s">
        <v>30</v>
      </c>
      <c r="AA1" s="26" t="s">
        <v>44</v>
      </c>
      <c r="AB1" s="26" t="s">
        <v>31</v>
      </c>
      <c r="AC1" s="26" t="s">
        <v>32</v>
      </c>
      <c r="AD1" s="26" t="s">
        <v>33</v>
      </c>
      <c r="AE1" s="26" t="s">
        <v>45</v>
      </c>
      <c r="AF1" s="26" t="s">
        <v>88</v>
      </c>
      <c r="AG1" s="26" t="s">
        <v>12</v>
      </c>
      <c r="AH1" s="26" t="s">
        <v>99</v>
      </c>
      <c r="AI1" s="26" t="s">
        <v>38</v>
      </c>
      <c r="AJ1" s="26" t="s">
        <v>100</v>
      </c>
    </row>
    <row r="2" spans="1:37" outlineLevel="2" x14ac:dyDescent="0.2">
      <c r="A2" s="23" t="s">
        <v>53</v>
      </c>
      <c r="B2" s="23" t="s">
        <v>101</v>
      </c>
      <c r="C2" s="23">
        <v>202334</v>
      </c>
      <c r="D2" s="24">
        <v>45190</v>
      </c>
      <c r="E2" s="23" t="s">
        <v>156</v>
      </c>
      <c r="F2" s="23" t="s">
        <v>74</v>
      </c>
      <c r="G2" s="23" t="s">
        <v>95</v>
      </c>
      <c r="H2" s="23" t="s">
        <v>75</v>
      </c>
      <c r="I2" s="23" t="s">
        <v>76</v>
      </c>
      <c r="J2" s="23" t="s">
        <v>17</v>
      </c>
      <c r="K2" s="23">
        <v>0</v>
      </c>
      <c r="L2" s="23" t="s">
        <v>19</v>
      </c>
      <c r="M2" s="23">
        <v>4328871529</v>
      </c>
      <c r="N2" s="23">
        <v>780246213</v>
      </c>
      <c r="O2" s="23" t="s">
        <v>40</v>
      </c>
      <c r="P2" s="23" t="s">
        <v>40</v>
      </c>
      <c r="Q2" s="23" t="s">
        <v>40</v>
      </c>
      <c r="R2" s="23" t="s">
        <v>40</v>
      </c>
      <c r="S2" s="23" t="s">
        <v>157</v>
      </c>
      <c r="T2" s="23" t="s">
        <v>63</v>
      </c>
      <c r="U2" s="23" t="s">
        <v>40</v>
      </c>
      <c r="V2" s="23" t="s">
        <v>40</v>
      </c>
      <c r="W2" s="23" t="s">
        <v>96</v>
      </c>
      <c r="X2" s="23">
        <v>7853</v>
      </c>
      <c r="Y2" s="23" t="s">
        <v>96</v>
      </c>
      <c r="Z2" s="23" t="s">
        <v>158</v>
      </c>
      <c r="AA2" s="23" t="s">
        <v>159</v>
      </c>
      <c r="AB2" s="23" t="s">
        <v>41</v>
      </c>
      <c r="AC2" s="23" t="s">
        <v>41</v>
      </c>
      <c r="AD2" s="23" t="s">
        <v>41</v>
      </c>
      <c r="AE2" s="23">
        <v>1</v>
      </c>
      <c r="AF2" s="23">
        <v>1</v>
      </c>
      <c r="AG2" s="23">
        <v>1</v>
      </c>
      <c r="AH2" s="23">
        <v>1000000</v>
      </c>
      <c r="AI2" s="25">
        <v>149.55000000000001</v>
      </c>
      <c r="AJ2" s="23" t="s">
        <v>40</v>
      </c>
      <c r="AK2" s="36" t="s">
        <v>48</v>
      </c>
    </row>
    <row r="3" spans="1:37" outlineLevel="2" x14ac:dyDescent="0.2">
      <c r="A3" s="23" t="s">
        <v>53</v>
      </c>
      <c r="B3" s="23" t="s">
        <v>101</v>
      </c>
      <c r="C3" s="23">
        <v>202334</v>
      </c>
      <c r="D3" s="24">
        <v>45190</v>
      </c>
      <c r="E3" s="23" t="s">
        <v>156</v>
      </c>
      <c r="F3" s="23" t="s">
        <v>74</v>
      </c>
      <c r="G3" s="23" t="s">
        <v>95</v>
      </c>
      <c r="H3" s="23" t="s">
        <v>75</v>
      </c>
      <c r="I3" s="23" t="s">
        <v>76</v>
      </c>
      <c r="J3" s="23" t="s">
        <v>17</v>
      </c>
      <c r="K3" s="23">
        <v>0</v>
      </c>
      <c r="L3" s="23" t="s">
        <v>19</v>
      </c>
      <c r="M3" s="23">
        <v>4328871529</v>
      </c>
      <c r="N3" s="23">
        <v>780246213</v>
      </c>
      <c r="O3" s="23" t="s">
        <v>40</v>
      </c>
      <c r="P3" s="23" t="s">
        <v>40</v>
      </c>
      <c r="Q3" s="23" t="s">
        <v>40</v>
      </c>
      <c r="R3" s="23" t="s">
        <v>40</v>
      </c>
      <c r="S3" s="23" t="s">
        <v>163</v>
      </c>
      <c r="T3" s="23" t="s">
        <v>63</v>
      </c>
      <c r="U3" s="23" t="s">
        <v>40</v>
      </c>
      <c r="V3" s="23" t="s">
        <v>40</v>
      </c>
      <c r="W3" s="23" t="s">
        <v>96</v>
      </c>
      <c r="X3" s="23">
        <v>7853</v>
      </c>
      <c r="Y3" s="23" t="s">
        <v>96</v>
      </c>
      <c r="Z3" s="23" t="s">
        <v>89</v>
      </c>
      <c r="AA3" s="23" t="s">
        <v>90</v>
      </c>
      <c r="AB3" s="23" t="s">
        <v>41</v>
      </c>
      <c r="AC3" s="23" t="s">
        <v>41</v>
      </c>
      <c r="AD3" s="23" t="s">
        <v>41</v>
      </c>
      <c r="AE3" s="23">
        <v>1</v>
      </c>
      <c r="AF3" s="23">
        <v>1</v>
      </c>
      <c r="AG3" s="23">
        <v>1</v>
      </c>
      <c r="AH3" s="23">
        <v>1000000</v>
      </c>
      <c r="AI3" s="25">
        <v>149.55000000000001</v>
      </c>
      <c r="AJ3" s="23" t="s">
        <v>40</v>
      </c>
      <c r="AK3" s="36" t="s">
        <v>48</v>
      </c>
    </row>
    <row r="4" spans="1:37" outlineLevel="2" x14ac:dyDescent="0.2">
      <c r="A4" s="23" t="s">
        <v>53</v>
      </c>
      <c r="B4" s="23" t="s">
        <v>101</v>
      </c>
      <c r="C4" s="23">
        <v>202331</v>
      </c>
      <c r="D4" s="24">
        <v>45170</v>
      </c>
      <c r="E4" s="23" t="s">
        <v>156</v>
      </c>
      <c r="F4" s="23" t="s">
        <v>74</v>
      </c>
      <c r="G4" s="23" t="s">
        <v>52</v>
      </c>
      <c r="H4" s="23" t="s">
        <v>75</v>
      </c>
      <c r="I4" s="23" t="s">
        <v>76</v>
      </c>
      <c r="J4" s="23" t="s">
        <v>17</v>
      </c>
      <c r="K4" s="23">
        <v>0</v>
      </c>
      <c r="L4" s="23" t="s">
        <v>19</v>
      </c>
      <c r="M4" s="23">
        <v>4328871477</v>
      </c>
      <c r="N4" s="23">
        <v>776998667</v>
      </c>
      <c r="O4" s="23" t="s">
        <v>40</v>
      </c>
      <c r="P4" s="23" t="s">
        <v>40</v>
      </c>
      <c r="Q4" s="23" t="s">
        <v>40</v>
      </c>
      <c r="R4" s="23" t="s">
        <v>40</v>
      </c>
      <c r="S4" s="23" t="s">
        <v>164</v>
      </c>
      <c r="T4" s="23" t="s">
        <v>63</v>
      </c>
      <c r="U4" s="23" t="s">
        <v>40</v>
      </c>
      <c r="V4" s="23" t="s">
        <v>40</v>
      </c>
      <c r="W4" s="23" t="s">
        <v>96</v>
      </c>
      <c r="X4" s="23">
        <v>7853</v>
      </c>
      <c r="Y4" s="23" t="s">
        <v>96</v>
      </c>
      <c r="Z4" s="23" t="s">
        <v>89</v>
      </c>
      <c r="AA4" s="23" t="s">
        <v>90</v>
      </c>
      <c r="AB4" s="23" t="s">
        <v>41</v>
      </c>
      <c r="AC4" s="23" t="s">
        <v>41</v>
      </c>
      <c r="AD4" s="23" t="s">
        <v>79</v>
      </c>
      <c r="AE4" s="23">
        <v>1</v>
      </c>
      <c r="AF4" s="23">
        <v>1</v>
      </c>
      <c r="AG4" s="23">
        <v>1</v>
      </c>
      <c r="AH4" s="23">
        <v>1000000</v>
      </c>
      <c r="AI4" s="25">
        <v>204</v>
      </c>
      <c r="AJ4" s="23" t="s">
        <v>40</v>
      </c>
      <c r="AK4" s="36" t="s">
        <v>48</v>
      </c>
    </row>
    <row r="5" spans="1:37" outlineLevel="1" x14ac:dyDescent="0.2">
      <c r="D5" s="24"/>
      <c r="Y5" s="28" t="s">
        <v>176</v>
      </c>
      <c r="AE5" s="36">
        <f>SUBTOTAL(9,AE2:AE4)</f>
        <v>3</v>
      </c>
      <c r="AF5" s="36">
        <f>SUBTOTAL(9,AF2:AF4)</f>
        <v>3</v>
      </c>
      <c r="AG5" s="36">
        <f>SUBTOTAL(9,AG2:AG4)</f>
        <v>3</v>
      </c>
      <c r="AH5" s="36"/>
      <c r="AI5" s="37">
        <f>SUBTOTAL(9,AI2:AI4)</f>
        <v>503.1</v>
      </c>
      <c r="AK5" s="36" t="s">
        <v>48</v>
      </c>
    </row>
    <row r="6" spans="1:37" outlineLevel="2" x14ac:dyDescent="0.2">
      <c r="A6" s="23" t="s">
        <v>53</v>
      </c>
      <c r="B6" s="23" t="s">
        <v>101</v>
      </c>
      <c r="C6" s="23">
        <v>202331</v>
      </c>
      <c r="D6" s="24">
        <v>45168</v>
      </c>
      <c r="E6" s="23" t="s">
        <v>64</v>
      </c>
      <c r="F6" s="23" t="s">
        <v>74</v>
      </c>
      <c r="G6" s="23" t="s">
        <v>52</v>
      </c>
      <c r="H6" s="23" t="s">
        <v>75</v>
      </c>
      <c r="I6" s="23" t="s">
        <v>76</v>
      </c>
      <c r="J6" s="23" t="s">
        <v>17</v>
      </c>
      <c r="K6" s="23">
        <v>0</v>
      </c>
      <c r="L6" s="23" t="s">
        <v>19</v>
      </c>
      <c r="M6" s="23">
        <v>4074467028</v>
      </c>
      <c r="N6" s="23">
        <v>779326155</v>
      </c>
      <c r="O6" s="23" t="s">
        <v>40</v>
      </c>
      <c r="P6" s="23" t="s">
        <v>40</v>
      </c>
      <c r="Q6" s="23" t="s">
        <v>40</v>
      </c>
      <c r="R6" s="23" t="s">
        <v>40</v>
      </c>
      <c r="S6" s="23" t="s">
        <v>160</v>
      </c>
      <c r="T6" s="23" t="s">
        <v>63</v>
      </c>
      <c r="U6" s="23" t="s">
        <v>40</v>
      </c>
      <c r="V6" s="23" t="s">
        <v>40</v>
      </c>
      <c r="W6" s="23" t="s">
        <v>18</v>
      </c>
      <c r="X6" s="23">
        <v>6017</v>
      </c>
      <c r="Y6" s="23" t="s">
        <v>48</v>
      </c>
      <c r="Z6" s="23" t="s">
        <v>161</v>
      </c>
      <c r="AA6" s="23" t="s">
        <v>162</v>
      </c>
      <c r="AB6" s="23" t="s">
        <v>41</v>
      </c>
      <c r="AC6" s="23" t="s">
        <v>41</v>
      </c>
      <c r="AD6" s="23" t="s">
        <v>79</v>
      </c>
      <c r="AE6" s="23">
        <v>1</v>
      </c>
      <c r="AF6" s="23">
        <v>2</v>
      </c>
      <c r="AG6" s="23">
        <v>1</v>
      </c>
      <c r="AH6" s="23">
        <v>500000</v>
      </c>
      <c r="AI6" s="25">
        <v>204</v>
      </c>
      <c r="AJ6" s="23" t="s">
        <v>40</v>
      </c>
    </row>
    <row r="7" spans="1:37" outlineLevel="2" x14ac:dyDescent="0.2">
      <c r="A7" s="23" t="s">
        <v>53</v>
      </c>
      <c r="B7" s="23" t="s">
        <v>101</v>
      </c>
      <c r="C7" s="23">
        <v>202331</v>
      </c>
      <c r="D7" s="24">
        <v>45168</v>
      </c>
      <c r="E7" s="23" t="s">
        <v>64</v>
      </c>
      <c r="F7" s="23" t="s">
        <v>74</v>
      </c>
      <c r="G7" s="23" t="s">
        <v>52</v>
      </c>
      <c r="H7" s="23" t="s">
        <v>75</v>
      </c>
      <c r="I7" s="23" t="s">
        <v>76</v>
      </c>
      <c r="J7" s="23" t="s">
        <v>17</v>
      </c>
      <c r="K7" s="23">
        <v>0</v>
      </c>
      <c r="L7" s="23" t="s">
        <v>19</v>
      </c>
      <c r="M7" s="23">
        <v>4074467028</v>
      </c>
      <c r="N7" s="23">
        <v>779326155</v>
      </c>
      <c r="O7" s="23" t="s">
        <v>40</v>
      </c>
      <c r="P7" s="23" t="s">
        <v>40</v>
      </c>
      <c r="Q7" s="23" t="s">
        <v>40</v>
      </c>
      <c r="R7" s="23" t="s">
        <v>40</v>
      </c>
      <c r="S7" s="23" t="s">
        <v>165</v>
      </c>
      <c r="T7" s="23" t="s">
        <v>63</v>
      </c>
      <c r="U7" s="23" t="s">
        <v>40</v>
      </c>
      <c r="V7" s="23" t="s">
        <v>40</v>
      </c>
      <c r="W7" s="23" t="s">
        <v>18</v>
      </c>
      <c r="X7" s="23">
        <v>6017</v>
      </c>
      <c r="Y7" s="23" t="s">
        <v>48</v>
      </c>
      <c r="Z7" s="23" t="s">
        <v>89</v>
      </c>
      <c r="AA7" s="23" t="s">
        <v>90</v>
      </c>
      <c r="AB7" s="23" t="s">
        <v>41</v>
      </c>
      <c r="AC7" s="23" t="s">
        <v>41</v>
      </c>
      <c r="AD7" s="23" t="s">
        <v>79</v>
      </c>
      <c r="AE7" s="23">
        <v>1</v>
      </c>
      <c r="AF7" s="23">
        <v>2</v>
      </c>
      <c r="AG7" s="23">
        <v>1</v>
      </c>
      <c r="AH7" s="23">
        <v>500000</v>
      </c>
      <c r="AI7" s="25">
        <v>204</v>
      </c>
      <c r="AJ7" s="23" t="s">
        <v>40</v>
      </c>
    </row>
    <row r="8" spans="1:37" outlineLevel="2" x14ac:dyDescent="0.2">
      <c r="A8" s="23" t="s">
        <v>53</v>
      </c>
      <c r="B8" s="23" t="s">
        <v>101</v>
      </c>
      <c r="C8" s="23">
        <v>202333</v>
      </c>
      <c r="D8" s="24">
        <v>45178</v>
      </c>
      <c r="E8" s="23" t="s">
        <v>64</v>
      </c>
      <c r="F8" s="23" t="s">
        <v>74</v>
      </c>
      <c r="G8" s="23" t="s">
        <v>52</v>
      </c>
      <c r="H8" s="23" t="s">
        <v>75</v>
      </c>
      <c r="I8" s="23" t="s">
        <v>76</v>
      </c>
      <c r="J8" s="23" t="s">
        <v>17</v>
      </c>
      <c r="K8" s="23">
        <v>1299</v>
      </c>
      <c r="L8" s="23" t="s">
        <v>77</v>
      </c>
      <c r="M8" s="23">
        <v>2374297430</v>
      </c>
      <c r="N8" s="23">
        <v>780745878</v>
      </c>
      <c r="O8" s="23">
        <v>577082877</v>
      </c>
      <c r="P8" s="23" t="s">
        <v>83</v>
      </c>
      <c r="Q8" s="23">
        <v>10086569318678</v>
      </c>
      <c r="R8" s="23" t="s">
        <v>82</v>
      </c>
      <c r="S8" s="23" t="s">
        <v>166</v>
      </c>
      <c r="T8" s="23" t="s">
        <v>65</v>
      </c>
      <c r="U8" s="23">
        <v>209722</v>
      </c>
      <c r="V8" s="23">
        <v>1282428</v>
      </c>
      <c r="W8" s="23" t="s">
        <v>18</v>
      </c>
      <c r="X8" s="23">
        <v>6024</v>
      </c>
      <c r="Y8" s="23" t="s">
        <v>48</v>
      </c>
      <c r="Z8" s="23" t="s">
        <v>161</v>
      </c>
      <c r="AA8" s="23" t="s">
        <v>167</v>
      </c>
      <c r="AB8" s="23" t="s">
        <v>41</v>
      </c>
      <c r="AC8" s="23" t="s">
        <v>41</v>
      </c>
      <c r="AD8" s="23" t="s">
        <v>79</v>
      </c>
      <c r="AE8" s="23">
        <v>1</v>
      </c>
      <c r="AF8" s="23">
        <v>1</v>
      </c>
      <c r="AG8" s="23">
        <v>1</v>
      </c>
      <c r="AH8" s="23">
        <v>1000000</v>
      </c>
      <c r="AI8" s="25">
        <v>204</v>
      </c>
      <c r="AJ8" s="23" t="s">
        <v>40</v>
      </c>
    </row>
    <row r="9" spans="1:37" outlineLevel="2" x14ac:dyDescent="0.2">
      <c r="A9" s="23" t="s">
        <v>53</v>
      </c>
      <c r="B9" s="23" t="s">
        <v>101</v>
      </c>
      <c r="C9" s="23">
        <v>202334</v>
      </c>
      <c r="D9" s="24">
        <v>45188</v>
      </c>
      <c r="E9" s="23" t="s">
        <v>64</v>
      </c>
      <c r="F9" s="23" t="s">
        <v>74</v>
      </c>
      <c r="G9" s="23" t="s">
        <v>52</v>
      </c>
      <c r="H9" s="23" t="s">
        <v>75</v>
      </c>
      <c r="I9" s="23" t="s">
        <v>76</v>
      </c>
      <c r="J9" s="23" t="s">
        <v>17</v>
      </c>
      <c r="K9" s="23">
        <v>0</v>
      </c>
      <c r="L9" s="23" t="s">
        <v>19</v>
      </c>
      <c r="M9" s="23">
        <v>8225635430</v>
      </c>
      <c r="N9" s="23">
        <v>780727035</v>
      </c>
      <c r="O9" s="23" t="s">
        <v>40</v>
      </c>
      <c r="P9" s="23" t="s">
        <v>40</v>
      </c>
      <c r="Q9" s="23" t="s">
        <v>40</v>
      </c>
      <c r="R9" s="23" t="s">
        <v>40</v>
      </c>
      <c r="S9" s="23" t="s">
        <v>168</v>
      </c>
      <c r="T9" s="23" t="s">
        <v>63</v>
      </c>
      <c r="U9" s="23" t="s">
        <v>40</v>
      </c>
      <c r="V9" s="23" t="s">
        <v>40</v>
      </c>
      <c r="W9" s="23" t="s">
        <v>18</v>
      </c>
      <c r="X9" s="23">
        <v>6011</v>
      </c>
      <c r="Y9" s="23" t="s">
        <v>48</v>
      </c>
      <c r="Z9" s="23" t="s">
        <v>89</v>
      </c>
      <c r="AA9" s="23" t="s">
        <v>90</v>
      </c>
      <c r="AB9" s="23" t="s">
        <v>41</v>
      </c>
      <c r="AC9" s="23" t="s">
        <v>41</v>
      </c>
      <c r="AD9" s="23" t="s">
        <v>79</v>
      </c>
      <c r="AE9" s="23">
        <v>1</v>
      </c>
      <c r="AF9" s="23">
        <v>2</v>
      </c>
      <c r="AG9" s="23">
        <v>2</v>
      </c>
      <c r="AH9" s="23">
        <v>1000000</v>
      </c>
      <c r="AI9" s="25">
        <v>208</v>
      </c>
      <c r="AJ9" s="23" t="s">
        <v>40</v>
      </c>
    </row>
    <row r="10" spans="1:37" outlineLevel="1" x14ac:dyDescent="0.2">
      <c r="D10" s="24"/>
      <c r="Y10" s="28" t="s">
        <v>49</v>
      </c>
      <c r="AE10" s="23">
        <f>SUBTOTAL(9,AE6:AE9)</f>
        <v>4</v>
      </c>
      <c r="AF10" s="23">
        <f>SUBTOTAL(9,AF6:AF9)</f>
        <v>7</v>
      </c>
      <c r="AG10" s="23">
        <f>SUBTOTAL(9,AG6:AG9)</f>
        <v>5</v>
      </c>
      <c r="AI10" s="25">
        <f>SUBTOTAL(9,AI6:AI9)</f>
        <v>820</v>
      </c>
    </row>
    <row r="11" spans="1:37" x14ac:dyDescent="0.2">
      <c r="D11" s="24"/>
      <c r="Y11" s="28" t="s">
        <v>51</v>
      </c>
      <c r="AE11" s="23">
        <f>SUBTOTAL(9,AE2:AE9)</f>
        <v>7</v>
      </c>
      <c r="AF11" s="23">
        <f>SUBTOTAL(9,AF2:AF9)</f>
        <v>10</v>
      </c>
      <c r="AG11" s="23">
        <f>SUBTOTAL(9,AG2:AG9)</f>
        <v>8</v>
      </c>
      <c r="AI11" s="25">
        <f>SUBTOTAL(9,AI2:AI9)</f>
        <v>1323.1</v>
      </c>
    </row>
  </sheetData>
  <sortState ref="A2:AJ9">
    <sortCondition ref="Y2:Y9"/>
  </sortState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"/>
  <sheetViews>
    <sheetView zoomScale="90" zoomScaleNormal="90" workbookViewId="0">
      <selection activeCell="W21" sqref="W21"/>
    </sheetView>
  </sheetViews>
  <sheetFormatPr defaultColWidth="9.140625" defaultRowHeight="12.75" outlineLevelRow="2" x14ac:dyDescent="0.2"/>
  <cols>
    <col min="1" max="4" width="9.140625" style="23"/>
    <col min="5" max="6" width="0" style="23" hidden="1" customWidth="1"/>
    <col min="7" max="7" width="9.140625" style="23"/>
    <col min="8" max="9" width="0" style="23" hidden="1" customWidth="1"/>
    <col min="10" max="10" width="2.85546875" style="23" customWidth="1"/>
    <col min="11" max="12" width="0" style="23" hidden="1" customWidth="1"/>
    <col min="13" max="13" width="11" style="23" bestFit="1" customWidth="1"/>
    <col min="14" max="18" width="0" style="23" hidden="1" customWidth="1"/>
    <col min="19" max="19" width="23" style="23" customWidth="1"/>
    <col min="20" max="20" width="9.140625" style="23"/>
    <col min="21" max="22" width="0" style="23" hidden="1" customWidth="1"/>
    <col min="23" max="25" width="9.140625" style="23"/>
    <col min="26" max="26" width="14.5703125" style="23" customWidth="1"/>
    <col min="27" max="27" width="9.140625" style="23"/>
    <col min="28" max="33" width="5.42578125" style="23" customWidth="1"/>
    <col min="34" max="34" width="0" style="23" hidden="1" customWidth="1"/>
    <col min="35" max="35" width="9.140625" style="23"/>
    <col min="36" max="36" width="0" style="23" hidden="1" customWidth="1"/>
    <col min="37" max="16384" width="9.140625" style="23"/>
  </cols>
  <sheetData>
    <row r="1" spans="1:36" s="26" customFormat="1" ht="89.25" x14ac:dyDescent="0.2">
      <c r="A1" s="26" t="s">
        <v>20</v>
      </c>
      <c r="B1" s="26" t="s">
        <v>21</v>
      </c>
      <c r="C1" s="26" t="s">
        <v>0</v>
      </c>
      <c r="D1" s="26" t="s">
        <v>23</v>
      </c>
      <c r="E1" s="26" t="s">
        <v>1</v>
      </c>
      <c r="F1" s="26" t="s">
        <v>69</v>
      </c>
      <c r="G1" s="26" t="s">
        <v>2</v>
      </c>
      <c r="H1" s="26" t="s">
        <v>70</v>
      </c>
      <c r="I1" s="26" t="s">
        <v>71</v>
      </c>
      <c r="J1" s="26" t="s">
        <v>3</v>
      </c>
      <c r="K1" s="26" t="s">
        <v>72</v>
      </c>
      <c r="L1" s="26" t="s">
        <v>73</v>
      </c>
      <c r="M1" s="26" t="s">
        <v>24</v>
      </c>
      <c r="N1" s="26" t="s">
        <v>86</v>
      </c>
      <c r="O1" s="26" t="s">
        <v>25</v>
      </c>
      <c r="P1" s="26" t="s">
        <v>26</v>
      </c>
      <c r="Q1" s="26" t="s">
        <v>27</v>
      </c>
      <c r="R1" s="26" t="s">
        <v>28</v>
      </c>
      <c r="S1" s="26" t="s">
        <v>29</v>
      </c>
      <c r="T1" s="26" t="s">
        <v>62</v>
      </c>
      <c r="U1" s="26" t="s">
        <v>85</v>
      </c>
      <c r="V1" s="26" t="s">
        <v>84</v>
      </c>
      <c r="W1" s="26" t="s">
        <v>4</v>
      </c>
      <c r="X1" s="26" t="s">
        <v>5</v>
      </c>
      <c r="Y1" s="27" t="s">
        <v>46</v>
      </c>
      <c r="Z1" s="26" t="s">
        <v>30</v>
      </c>
      <c r="AA1" s="26" t="s">
        <v>44</v>
      </c>
      <c r="AB1" s="26" t="s">
        <v>31</v>
      </c>
      <c r="AC1" s="26" t="s">
        <v>32</v>
      </c>
      <c r="AD1" s="26" t="s">
        <v>33</v>
      </c>
      <c r="AE1" s="26" t="s">
        <v>45</v>
      </c>
      <c r="AF1" s="26" t="s">
        <v>169</v>
      </c>
      <c r="AG1" s="26" t="s">
        <v>14</v>
      </c>
      <c r="AH1" s="26" t="s">
        <v>99</v>
      </c>
      <c r="AI1" s="26" t="s">
        <v>38</v>
      </c>
      <c r="AJ1" s="26" t="s">
        <v>100</v>
      </c>
    </row>
    <row r="2" spans="1:36" outlineLevel="2" x14ac:dyDescent="0.2">
      <c r="A2" s="23" t="s">
        <v>53</v>
      </c>
      <c r="B2" s="23" t="s">
        <v>101</v>
      </c>
      <c r="C2" s="23">
        <v>202335</v>
      </c>
      <c r="D2" s="24">
        <v>45195</v>
      </c>
      <c r="E2" s="23" t="s">
        <v>64</v>
      </c>
      <c r="F2" s="23" t="s">
        <v>74</v>
      </c>
      <c r="G2" s="23" t="s">
        <v>52</v>
      </c>
      <c r="H2" s="23" t="s">
        <v>75</v>
      </c>
      <c r="I2" s="23" t="s">
        <v>76</v>
      </c>
      <c r="J2" s="23" t="s">
        <v>17</v>
      </c>
      <c r="K2" s="23">
        <v>0</v>
      </c>
      <c r="L2" s="23" t="s">
        <v>19</v>
      </c>
      <c r="M2" s="23">
        <v>1724557001</v>
      </c>
      <c r="N2" s="23">
        <v>783855331</v>
      </c>
      <c r="O2" s="23" t="s">
        <v>40</v>
      </c>
      <c r="P2" s="23" t="s">
        <v>40</v>
      </c>
      <c r="Q2" s="23" t="s">
        <v>40</v>
      </c>
      <c r="R2" s="23" t="s">
        <v>40</v>
      </c>
      <c r="S2" s="23" t="s">
        <v>173</v>
      </c>
      <c r="T2" s="23" t="s">
        <v>63</v>
      </c>
      <c r="U2" s="23" t="s">
        <v>40</v>
      </c>
      <c r="V2" s="23" t="s">
        <v>40</v>
      </c>
      <c r="W2" s="23" t="s">
        <v>174</v>
      </c>
      <c r="X2" s="23">
        <v>7101</v>
      </c>
      <c r="Y2" s="23" t="s">
        <v>96</v>
      </c>
      <c r="Z2" s="23" t="s">
        <v>171</v>
      </c>
      <c r="AA2" s="23" t="s">
        <v>172</v>
      </c>
      <c r="AB2" s="23" t="s">
        <v>41</v>
      </c>
      <c r="AC2" s="23" t="s">
        <v>79</v>
      </c>
      <c r="AD2" s="23" t="s">
        <v>79</v>
      </c>
      <c r="AE2" s="23">
        <v>1</v>
      </c>
      <c r="AF2" s="23">
        <v>1</v>
      </c>
      <c r="AG2" s="23">
        <v>1</v>
      </c>
      <c r="AH2" s="23">
        <v>1000000</v>
      </c>
      <c r="AI2" s="23" t="s">
        <v>40</v>
      </c>
      <c r="AJ2" s="25">
        <v>220</v>
      </c>
    </row>
    <row r="3" spans="1:36" outlineLevel="1" x14ac:dyDescent="0.2">
      <c r="D3" s="24"/>
      <c r="Y3" s="28" t="s">
        <v>176</v>
      </c>
      <c r="AE3" s="23">
        <f>SUBTOTAL(9,AE2:AE2)</f>
        <v>1</v>
      </c>
      <c r="AF3" s="23">
        <f>SUBTOTAL(9,AF2:AF2)</f>
        <v>1</v>
      </c>
      <c r="AG3" s="23">
        <f>SUBTOTAL(9,AG2:AG2)</f>
        <v>1</v>
      </c>
      <c r="AI3" s="23">
        <f>SUBTOTAL(9,AI2:AI2)</f>
        <v>0</v>
      </c>
      <c r="AJ3" s="25"/>
    </row>
    <row r="4" spans="1:36" outlineLevel="2" x14ac:dyDescent="0.2">
      <c r="A4" s="23" t="s">
        <v>53</v>
      </c>
      <c r="B4" s="23" t="s">
        <v>101</v>
      </c>
      <c r="C4" s="23">
        <v>202333</v>
      </c>
      <c r="D4" s="24">
        <v>45178</v>
      </c>
      <c r="E4" s="23" t="s">
        <v>64</v>
      </c>
      <c r="F4" s="23" t="s">
        <v>74</v>
      </c>
      <c r="G4" s="23" t="s">
        <v>52</v>
      </c>
      <c r="H4" s="23" t="s">
        <v>75</v>
      </c>
      <c r="I4" s="23" t="s">
        <v>76</v>
      </c>
      <c r="J4" s="23" t="s">
        <v>17</v>
      </c>
      <c r="K4" s="23">
        <v>0</v>
      </c>
      <c r="L4" s="23" t="s">
        <v>19</v>
      </c>
      <c r="M4" s="23">
        <v>2374297430</v>
      </c>
      <c r="N4" s="23">
        <v>780745878</v>
      </c>
      <c r="O4" s="23" t="s">
        <v>40</v>
      </c>
      <c r="P4" s="23" t="s">
        <v>40</v>
      </c>
      <c r="Q4" s="23" t="s">
        <v>40</v>
      </c>
      <c r="R4" s="23" t="s">
        <v>40</v>
      </c>
      <c r="S4" s="23" t="s">
        <v>170</v>
      </c>
      <c r="T4" s="23" t="s">
        <v>63</v>
      </c>
      <c r="U4" s="23" t="s">
        <v>40</v>
      </c>
      <c r="V4" s="23" t="s">
        <v>40</v>
      </c>
      <c r="W4" s="23" t="s">
        <v>18</v>
      </c>
      <c r="X4" s="23">
        <v>6024</v>
      </c>
      <c r="Y4" s="23" t="s">
        <v>48</v>
      </c>
      <c r="Z4" s="23" t="s">
        <v>171</v>
      </c>
      <c r="AA4" s="23" t="s">
        <v>172</v>
      </c>
      <c r="AB4" s="23" t="s">
        <v>41</v>
      </c>
      <c r="AC4" s="23" t="s">
        <v>41</v>
      </c>
      <c r="AD4" s="23" t="s">
        <v>79</v>
      </c>
      <c r="AE4" s="23">
        <v>1</v>
      </c>
      <c r="AF4" s="23">
        <v>1</v>
      </c>
      <c r="AG4" s="23">
        <v>1</v>
      </c>
      <c r="AH4" s="23">
        <v>1000000</v>
      </c>
      <c r="AI4" s="25">
        <v>220</v>
      </c>
      <c r="AJ4" s="23" t="s">
        <v>40</v>
      </c>
    </row>
    <row r="5" spans="1:36" outlineLevel="2" x14ac:dyDescent="0.2">
      <c r="A5" s="23" t="s">
        <v>53</v>
      </c>
      <c r="B5" s="23" t="s">
        <v>101</v>
      </c>
      <c r="C5" s="23">
        <v>202332</v>
      </c>
      <c r="D5" s="24">
        <v>45175</v>
      </c>
      <c r="E5" s="23" t="s">
        <v>64</v>
      </c>
      <c r="F5" s="23" t="s">
        <v>74</v>
      </c>
      <c r="G5" s="23" t="s">
        <v>52</v>
      </c>
      <c r="H5" s="23" t="s">
        <v>75</v>
      </c>
      <c r="I5" s="23" t="s">
        <v>76</v>
      </c>
      <c r="J5" s="23" t="s">
        <v>17</v>
      </c>
      <c r="K5" s="23">
        <v>0</v>
      </c>
      <c r="L5" s="23" t="s">
        <v>19</v>
      </c>
      <c r="M5" s="23">
        <v>3825794852</v>
      </c>
      <c r="N5" s="23">
        <v>780292295</v>
      </c>
      <c r="O5" s="23" t="s">
        <v>40</v>
      </c>
      <c r="P5" s="23" t="s">
        <v>40</v>
      </c>
      <c r="Q5" s="23" t="s">
        <v>40</v>
      </c>
      <c r="R5" s="23" t="s">
        <v>40</v>
      </c>
      <c r="S5" s="23" t="s">
        <v>175</v>
      </c>
      <c r="T5" s="23" t="s">
        <v>63</v>
      </c>
      <c r="U5" s="23" t="s">
        <v>40</v>
      </c>
      <c r="V5" s="23" t="s">
        <v>40</v>
      </c>
      <c r="W5" s="23" t="s">
        <v>97</v>
      </c>
      <c r="X5" s="23">
        <v>6561</v>
      </c>
      <c r="Y5" s="23" t="s">
        <v>48</v>
      </c>
      <c r="Z5" s="23" t="s">
        <v>171</v>
      </c>
      <c r="AA5" s="23" t="s">
        <v>172</v>
      </c>
      <c r="AB5" s="23" t="s">
        <v>41</v>
      </c>
      <c r="AC5" s="23" t="s">
        <v>41</v>
      </c>
      <c r="AD5" s="23" t="s">
        <v>79</v>
      </c>
      <c r="AE5" s="23">
        <v>1</v>
      </c>
      <c r="AF5" s="23">
        <v>1</v>
      </c>
      <c r="AG5" s="23">
        <v>1</v>
      </c>
      <c r="AH5" s="23">
        <v>1000000</v>
      </c>
      <c r="AI5" s="25">
        <v>220</v>
      </c>
      <c r="AJ5" s="23" t="s">
        <v>40</v>
      </c>
    </row>
    <row r="6" spans="1:36" outlineLevel="1" x14ac:dyDescent="0.2">
      <c r="D6" s="24"/>
      <c r="Y6" s="28" t="s">
        <v>49</v>
      </c>
      <c r="AE6" s="23">
        <f>SUBTOTAL(9,AE4:AE5)</f>
        <v>2</v>
      </c>
      <c r="AF6" s="23">
        <f>SUBTOTAL(9,AF4:AF5)</f>
        <v>2</v>
      </c>
      <c r="AG6" s="23">
        <f>SUBTOTAL(9,AG4:AG5)</f>
        <v>2</v>
      </c>
      <c r="AI6" s="25">
        <f>SUBTOTAL(9,AI4:AI5)</f>
        <v>440</v>
      </c>
    </row>
    <row r="7" spans="1:36" x14ac:dyDescent="0.2">
      <c r="D7" s="24"/>
      <c r="Y7" s="28" t="s">
        <v>51</v>
      </c>
      <c r="AE7" s="23">
        <f>SUBTOTAL(9,AE2:AE5)</f>
        <v>3</v>
      </c>
      <c r="AF7" s="23">
        <f>SUBTOTAL(9,AF2:AF5)</f>
        <v>3</v>
      </c>
      <c r="AG7" s="23">
        <f>SUBTOTAL(9,AG2:AG5)</f>
        <v>3</v>
      </c>
      <c r="AI7" s="25">
        <f>SUBTOTAL(9,AI2:AI5)</f>
        <v>440</v>
      </c>
    </row>
  </sheetData>
  <sortState ref="A2:AJ5">
    <sortCondition ref="Y2:Y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Recap</vt:lpstr>
      <vt:lpstr>SQEP PO Accuracy Table, 10-30-2</vt:lpstr>
      <vt:lpstr>SQEP Case Compliance Table, 10-</vt:lpstr>
      <vt:lpstr>SQEP Pallet Compliance Table, 1</vt:lpstr>
      <vt:lpstr>SQEP Loads Compliance Table, 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Yang</cp:lastModifiedBy>
  <dcterms:created xsi:type="dcterms:W3CDTF">2022-07-28T16:16:38Z</dcterms:created>
  <dcterms:modified xsi:type="dcterms:W3CDTF">2023-11-10T15:38:26Z</dcterms:modified>
</cp:coreProperties>
</file>