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1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5" l="1"/>
  <c r="F36" i="5" l="1"/>
  <c r="E36" i="5"/>
  <c r="D36" i="5"/>
  <c r="F32" i="5"/>
  <c r="E32" i="5"/>
  <c r="D32" i="5"/>
  <c r="F27" i="5"/>
  <c r="E27" i="5"/>
  <c r="D27" i="5"/>
  <c r="E24" i="5"/>
  <c r="D24" i="5"/>
  <c r="F21" i="5"/>
  <c r="E21" i="5"/>
  <c r="D21" i="5"/>
  <c r="F41" i="5" l="1"/>
  <c r="F43" i="5" s="1"/>
  <c r="E41" i="5"/>
  <c r="E43" i="5" s="1"/>
  <c r="D41" i="5"/>
  <c r="D43" i="5" s="1"/>
  <c r="E17" i="5" l="1"/>
  <c r="F17" i="5" l="1"/>
  <c r="D17" i="5"/>
</calcChain>
</file>

<file path=xl/sharedStrings.xml><?xml version="1.0" encoding="utf-8"?>
<sst xmlns="http://schemas.openxmlformats.org/spreadsheetml/2006/main" count="61" uniqueCount="49">
  <si>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</si>
  <si>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</si>
  <si>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</si>
  <si>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</si>
  <si>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</si>
  <si>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</si>
  <si>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</si>
  <si>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</si>
  <si>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</si>
  <si>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</si>
  <si>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</si>
  <si>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</si>
  <si>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</si>
  <si>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</si>
  <si>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</si>
  <si>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</si>
  <si>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</si>
  <si>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</si>
  <si>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</si>
  <si>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</si>
  <si>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</si>
  <si>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</si>
  <si>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</si>
  <si>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</si>
  <si>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</si>
  <si>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</si>
  <si>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</si>
  <si>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</si>
  <si>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</si>
  <si>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</si>
  <si>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</si>
  <si>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10</t>
    <phoneticPr fontId="6" type="noConversion"/>
  </si>
  <si>
    <t>20</t>
    <phoneticPr fontId="6" type="noConversion"/>
  </si>
  <si>
    <t>40</t>
    <phoneticPr fontId="6" type="noConversion"/>
  </si>
  <si>
    <t>Grand Totals</t>
    <phoneticPr fontId="6" type="noConversion"/>
  </si>
  <si>
    <t>Sub Totals</t>
    <phoneticPr fontId="6" type="noConversion"/>
  </si>
  <si>
    <t>50</t>
    <phoneticPr fontId="6" type="noConversion"/>
  </si>
  <si>
    <t>30</t>
    <phoneticPr fontId="6" type="noConversion"/>
  </si>
  <si>
    <t>70</t>
    <phoneticPr fontId="6" type="noConversion"/>
  </si>
  <si>
    <t>EGLV142301520553</t>
    <phoneticPr fontId="6" type="noConversion"/>
  </si>
  <si>
    <t>EMCU1573766</t>
    <phoneticPr fontId="6" type="noConversion"/>
  </si>
  <si>
    <t>TRHU4948343</t>
    <phoneticPr fontId="6" type="noConversion"/>
  </si>
  <si>
    <t>EGSU9149157</t>
    <phoneticPr fontId="6" type="noConversion"/>
  </si>
  <si>
    <t>TCLU8892956</t>
    <phoneticPr fontId="6" type="noConversion"/>
  </si>
  <si>
    <t>EMCU9884933</t>
    <phoneticPr fontId="6" type="noConversion"/>
  </si>
  <si>
    <t>EMCU1573766/EGSU9149157/TRHU4948343/TCLU8892956/EMCU9884933</t>
    <phoneticPr fontId="6" type="noConversion"/>
  </si>
  <si>
    <t>EGHU9229120</t>
    <phoneticPr fontId="6" type="noConversion"/>
  </si>
  <si>
    <t>20</t>
    <phoneticPr fontId="6" type="noConversion"/>
  </si>
  <si>
    <t>40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</si>
</sst>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7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center"/>
    </xf>
    <xf numFmtId="179" fontId="5" fillId="0" borderId="6" xfId="1" applyNumberFormat="1" applyFont="1" applyBorder="1" applyAlignment="1">
      <alignment horizontal="center"/>
    </xf>
    <xf numFmtId="177" fontId="5" fillId="0" borderId="6" xfId="1" applyNumberFormat="1" applyFont="1" applyBorder="1" applyAlignment="1">
      <alignment horizontal="center" vertical="top"/>
    </xf>
    <xf numFmtId="178" fontId="5" fillId="0" borderId="6" xfId="1" applyNumberFormat="1" applyFont="1" applyBorder="1" applyAlignment="1">
      <alignment horizontal="center" vertical="top"/>
    </xf>
    <xf numFmtId="179" fontId="5" fillId="0" borderId="5" xfId="1" applyNumberFormat="1" applyFont="1" applyFill="1" applyBorder="1" applyAlignment="1">
      <alignment horizontal="center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Normal="100" workbookViewId="0">
      <selection activeCell="F36" sqref="F36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7" t="s">
        <v>0</v>
      </c>
      <c r="B1" s="57"/>
      <c r="C1" s="57"/>
      <c r="D1" s="57"/>
      <c r="E1" s="57"/>
      <c r="F1" s="57"/>
    </row>
    <row r="2" spans="1:6" ht="18">
      <c r="A2" s="4"/>
      <c r="B2" s="4"/>
      <c r="C2" s="1"/>
      <c r="D2" s="2"/>
      <c r="E2" s="2"/>
      <c r="F2" s="2"/>
    </row>
    <row r="3" spans="1:6" ht="15.75">
      <c r="A3" s="58" t="s">
        <v>1</v>
      </c>
      <c r="B3" s="58"/>
      <c r="C3" s="58"/>
      <c r="D3" s="58"/>
      <c r="E3" s="58"/>
      <c r="F3" s="58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9" t="s">
        <v>3</v>
      </c>
      <c r="B7" s="54" t="s">
        <v>39</v>
      </c>
      <c r="C7" s="54"/>
      <c r="D7" s="9"/>
      <c r="E7" s="2"/>
      <c r="F7" s="10" t="s">
        <v>4</v>
      </c>
    </row>
    <row r="8" spans="1:6" ht="15.75">
      <c r="A8" s="40"/>
      <c r="B8" s="5"/>
      <c r="C8" s="2"/>
      <c r="D8" s="2"/>
      <c r="E8" s="2"/>
      <c r="F8" s="2"/>
    </row>
    <row r="9" spans="1:6" ht="15.75">
      <c r="A9" s="39" t="s">
        <v>5</v>
      </c>
      <c r="B9" s="54" t="s">
        <v>45</v>
      </c>
      <c r="C9" s="54"/>
      <c r="D9" s="54"/>
      <c r="E9" s="54"/>
      <c r="F9" s="54"/>
    </row>
    <row r="10" spans="1:6" ht="15.75">
      <c r="A10" s="39"/>
      <c r="B10" s="55" t="s">
        <v>46</v>
      </c>
      <c r="C10" s="55"/>
      <c r="D10" s="55"/>
      <c r="E10" s="55"/>
      <c r="F10" s="55"/>
    </row>
    <row r="11" spans="1:6" ht="15.75">
      <c r="A11" s="39"/>
      <c r="B11" s="56"/>
      <c r="C11" s="56"/>
      <c r="D11" s="56"/>
      <c r="E11" s="56"/>
      <c r="F11" s="56"/>
    </row>
    <row r="12" spans="1:6" ht="15.75">
      <c r="A12" s="39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D43</f>
        <v>3975</v>
      </c>
      <c r="E17" s="31">
        <f>E43</f>
        <v>30350</v>
      </c>
      <c r="F17" s="34">
        <f>F43</f>
        <v>386.98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40</v>
      </c>
      <c r="B20" s="23" t="s">
        <v>31</v>
      </c>
      <c r="C20" s="35">
        <v>322013</v>
      </c>
      <c r="D20" s="20">
        <v>708</v>
      </c>
      <c r="E20" s="52">
        <v>5065.1000000000004</v>
      </c>
      <c r="F20" s="51">
        <v>64.81</v>
      </c>
    </row>
    <row r="21" spans="1:6" ht="15">
      <c r="A21" s="37"/>
      <c r="B21" s="37"/>
      <c r="C21" s="44" t="s">
        <v>35</v>
      </c>
      <c r="D21" s="18">
        <f>SUM(D20:D20)</f>
        <v>708</v>
      </c>
      <c r="E21" s="36">
        <f>SUM(E20:E20)</f>
        <v>5065.1000000000004</v>
      </c>
      <c r="F21" s="36">
        <f>SUM(F20:F20)</f>
        <v>64.81</v>
      </c>
    </row>
    <row r="22" spans="1:6">
      <c r="A22" s="22"/>
      <c r="B22" s="23"/>
      <c r="C22" s="35"/>
      <c r="D22" s="20"/>
      <c r="E22" s="52"/>
      <c r="F22" s="51"/>
    </row>
    <row r="23" spans="1:6">
      <c r="A23" s="22" t="s">
        <v>42</v>
      </c>
      <c r="B23" s="23" t="s">
        <v>32</v>
      </c>
      <c r="C23" s="35">
        <v>322013</v>
      </c>
      <c r="D23" s="20">
        <v>699</v>
      </c>
      <c r="E23" s="52">
        <v>5036.2</v>
      </c>
      <c r="F23" s="51">
        <v>64.63</v>
      </c>
    </row>
    <row r="24" spans="1:6" ht="15">
      <c r="A24" s="37"/>
      <c r="B24" s="37"/>
      <c r="C24" s="44" t="s">
        <v>35</v>
      </c>
      <c r="D24" s="18">
        <f>SUM(D23:D23)</f>
        <v>699</v>
      </c>
      <c r="E24" s="36">
        <f>SUM(E23:E23)</f>
        <v>5036.2</v>
      </c>
      <c r="F24" s="53">
        <f>SUM(F23:F23)</f>
        <v>64.63</v>
      </c>
    </row>
    <row r="25" spans="1:6">
      <c r="A25" s="22"/>
      <c r="B25" s="23"/>
      <c r="C25" s="20"/>
      <c r="D25" s="20"/>
      <c r="E25" s="51"/>
      <c r="F25" s="51"/>
    </row>
    <row r="26" spans="1:6">
      <c r="A26" s="22" t="s">
        <v>41</v>
      </c>
      <c r="B26" s="23" t="s">
        <v>47</v>
      </c>
      <c r="C26" s="35">
        <v>322013</v>
      </c>
      <c r="D26" s="20">
        <v>647</v>
      </c>
      <c r="E26" s="51">
        <v>5068.8999999999996</v>
      </c>
      <c r="F26" s="51">
        <v>64.489999999999995</v>
      </c>
    </row>
    <row r="27" spans="1:6" ht="15">
      <c r="A27" s="22"/>
      <c r="B27" s="23"/>
      <c r="C27" s="44" t="s">
        <v>35</v>
      </c>
      <c r="D27" s="18">
        <f>SUM(D26)</f>
        <v>647</v>
      </c>
      <c r="E27" s="36">
        <f t="shared" ref="E27:F27" si="0">SUM(E26)</f>
        <v>5068.8999999999996</v>
      </c>
      <c r="F27" s="36">
        <f t="shared" si="0"/>
        <v>64.489999999999995</v>
      </c>
    </row>
    <row r="28" spans="1:6">
      <c r="A28" s="22"/>
      <c r="B28" s="23"/>
      <c r="C28" s="20"/>
      <c r="D28" s="20"/>
      <c r="E28" s="51"/>
      <c r="F28" s="51"/>
    </row>
    <row r="29" spans="1:6">
      <c r="A29" s="22" t="s">
        <v>43</v>
      </c>
      <c r="B29" s="23" t="s">
        <v>47</v>
      </c>
      <c r="C29" s="35">
        <v>322013</v>
      </c>
      <c r="D29" s="20">
        <v>208</v>
      </c>
      <c r="E29" s="51">
        <v>1652.8</v>
      </c>
      <c r="F29" s="51">
        <v>22.71</v>
      </c>
    </row>
    <row r="30" spans="1:6">
      <c r="A30" s="22"/>
      <c r="B30" s="23" t="s">
        <v>37</v>
      </c>
      <c r="C30" s="35">
        <v>322013</v>
      </c>
      <c r="D30" s="20">
        <v>23</v>
      </c>
      <c r="E30" s="51">
        <v>152.80000000000001</v>
      </c>
      <c r="F30" s="51">
        <v>1.83</v>
      </c>
    </row>
    <row r="31" spans="1:6">
      <c r="A31" s="22"/>
      <c r="B31" s="23" t="s">
        <v>33</v>
      </c>
      <c r="C31" s="35">
        <v>322013</v>
      </c>
      <c r="D31" s="20">
        <v>477</v>
      </c>
      <c r="E31" s="51">
        <v>3216.1</v>
      </c>
      <c r="F31" s="51">
        <v>40.33</v>
      </c>
    </row>
    <row r="32" spans="1:6" ht="15">
      <c r="A32" s="22"/>
      <c r="B32" s="23"/>
      <c r="C32" s="44" t="s">
        <v>35</v>
      </c>
      <c r="D32" s="18">
        <f>SUM(D29:D31)</f>
        <v>708</v>
      </c>
      <c r="E32" s="36">
        <f t="shared" ref="E32" si="1">SUM(E29:E31)</f>
        <v>5021.7</v>
      </c>
      <c r="F32" s="53">
        <f t="shared" ref="F32" si="2">SUM(F29:F31)</f>
        <v>64.87</v>
      </c>
    </row>
    <row r="33" spans="1:6" ht="15">
      <c r="A33" s="22"/>
      <c r="B33" s="23"/>
      <c r="C33" s="48"/>
      <c r="D33" s="49"/>
      <c r="E33" s="50"/>
      <c r="F33" s="50"/>
    </row>
    <row r="34" spans="1:6">
      <c r="A34" s="22" t="s">
        <v>44</v>
      </c>
      <c r="B34" s="23" t="s">
        <v>33</v>
      </c>
      <c r="C34" s="35">
        <v>322013</v>
      </c>
      <c r="D34" s="20">
        <v>482</v>
      </c>
      <c r="E34" s="51">
        <v>4511.6000000000004</v>
      </c>
      <c r="F34" s="51">
        <v>60</v>
      </c>
    </row>
    <row r="35" spans="1:6">
      <c r="A35" s="22"/>
      <c r="B35" s="23" t="s">
        <v>36</v>
      </c>
      <c r="C35" s="35">
        <v>322013</v>
      </c>
      <c r="D35" s="20">
        <v>42</v>
      </c>
      <c r="E35" s="51">
        <v>373.8</v>
      </c>
      <c r="F35" s="51">
        <v>4.54</v>
      </c>
    </row>
    <row r="36" spans="1:6" ht="15">
      <c r="A36" s="37"/>
      <c r="B36" s="37"/>
      <c r="C36" s="44" t="s">
        <v>35</v>
      </c>
      <c r="D36" s="18">
        <f>SUM(D34:D35)</f>
        <v>524</v>
      </c>
      <c r="E36" s="36">
        <f>SUM(E34:E35)</f>
        <v>4885.4000000000005</v>
      </c>
      <c r="F36" s="36">
        <f>SUM(F34:F35)</f>
        <v>64.540000000000006</v>
      </c>
    </row>
    <row r="37" spans="1:6" ht="15">
      <c r="A37" s="38"/>
      <c r="B37" s="37"/>
      <c r="C37" s="37"/>
      <c r="D37" s="18"/>
      <c r="E37" s="36"/>
      <c r="F37" s="36"/>
    </row>
    <row r="38" spans="1:6" ht="15">
      <c r="A38" s="22" t="s">
        <v>46</v>
      </c>
      <c r="B38" s="23" t="s">
        <v>48</v>
      </c>
      <c r="C38" s="35">
        <v>322013</v>
      </c>
      <c r="D38" s="18">
        <v>88</v>
      </c>
      <c r="E38" s="36">
        <v>1337.6</v>
      </c>
      <c r="F38" s="36">
        <v>13.78</v>
      </c>
    </row>
    <row r="39" spans="1:6" ht="15">
      <c r="A39" s="22"/>
      <c r="B39" s="23" t="s">
        <v>36</v>
      </c>
      <c r="C39" s="35">
        <v>322013</v>
      </c>
      <c r="D39" s="18">
        <v>204</v>
      </c>
      <c r="E39" s="36">
        <v>1317.6</v>
      </c>
      <c r="F39" s="36">
        <v>17.12</v>
      </c>
    </row>
    <row r="40" spans="1:6" ht="15">
      <c r="A40" s="22"/>
      <c r="B40" s="23" t="s">
        <v>38</v>
      </c>
      <c r="C40" s="35">
        <v>322013</v>
      </c>
      <c r="D40" s="18">
        <v>397</v>
      </c>
      <c r="E40" s="36">
        <v>2617.5</v>
      </c>
      <c r="F40" s="36">
        <v>32.74</v>
      </c>
    </row>
    <row r="41" spans="1:6" ht="15">
      <c r="A41" s="37"/>
      <c r="B41" s="37"/>
      <c r="C41" s="44" t="s">
        <v>35</v>
      </c>
      <c r="D41" s="18">
        <f>SUM(D38:D40)</f>
        <v>689</v>
      </c>
      <c r="E41" s="36">
        <f>SUM(E38:E40)</f>
        <v>5272.7</v>
      </c>
      <c r="F41" s="36">
        <f>SUM(F38:F40)</f>
        <v>63.64</v>
      </c>
    </row>
    <row r="42" spans="1:6" ht="15">
      <c r="A42" s="24"/>
      <c r="B42" s="24"/>
      <c r="C42" s="2"/>
      <c r="D42" s="2"/>
      <c r="E42" s="32"/>
      <c r="F42" s="32"/>
    </row>
    <row r="43" spans="1:6" ht="15.75">
      <c r="A43" s="2"/>
      <c r="B43" s="2"/>
      <c r="C43" s="47" t="s">
        <v>34</v>
      </c>
      <c r="D43" s="45">
        <f>D21+D24+D27+D32+D36+D41</f>
        <v>3975</v>
      </c>
      <c r="E43" s="46">
        <f>E21+E24+E27+E32+E36+E41</f>
        <v>30350</v>
      </c>
      <c r="F43" s="46">
        <f>F21+F24+F27+F32+F36+F41</f>
        <v>386.98</v>
      </c>
    </row>
    <row r="44" spans="1:6" ht="15">
      <c r="A44" s="2"/>
      <c r="B44" s="2"/>
      <c r="C44" s="41"/>
      <c r="D44" s="42"/>
      <c r="E44" s="43"/>
      <c r="F44" s="43"/>
    </row>
    <row r="45" spans="1:6" ht="15">
      <c r="A45" s="25" t="s">
        <v>17</v>
      </c>
      <c r="B45" s="25"/>
      <c r="C45" s="25"/>
      <c r="D45" s="2"/>
      <c r="E45" s="2"/>
      <c r="F45" s="32"/>
    </row>
    <row r="46" spans="1:6" ht="15">
      <c r="A46" s="26" t="s">
        <v>18</v>
      </c>
      <c r="B46" s="26"/>
      <c r="C46" s="27" t="s">
        <v>19</v>
      </c>
      <c r="D46" s="27"/>
      <c r="E46" s="27"/>
      <c r="F46" s="32"/>
    </row>
    <row r="47" spans="1:6" ht="15">
      <c r="A47" s="28" t="s">
        <v>20</v>
      </c>
      <c r="B47" s="28"/>
      <c r="C47" s="27" t="s">
        <v>21</v>
      </c>
      <c r="D47" s="27"/>
      <c r="E47" s="27"/>
      <c r="F47" s="32"/>
    </row>
    <row r="48" spans="1:6" ht="15">
      <c r="A48" s="10" t="s">
        <v>22</v>
      </c>
      <c r="B48" s="10"/>
      <c r="C48" s="29" t="s">
        <v>23</v>
      </c>
      <c r="D48" s="29"/>
      <c r="E48" s="29"/>
      <c r="F48" s="2"/>
    </row>
    <row r="49" spans="1:6">
      <c r="A49" s="2"/>
      <c r="B49" s="2"/>
      <c r="C49" s="2"/>
      <c r="D49" s="2"/>
      <c r="E49" s="2"/>
      <c r="F49" s="2"/>
    </row>
    <row r="50" spans="1:6" ht="15">
      <c r="A50" s="30" t="s">
        <v>24</v>
      </c>
      <c r="B50" s="30"/>
      <c r="C50" s="2"/>
      <c r="D50" s="2"/>
      <c r="E50" s="2"/>
      <c r="F50" s="2"/>
    </row>
    <row r="51" spans="1:6" ht="15">
      <c r="A51" s="26" t="s">
        <v>18</v>
      </c>
      <c r="B51" s="26"/>
      <c r="C51" s="2" t="s">
        <v>25</v>
      </c>
      <c r="D51" s="2"/>
      <c r="E51" s="2"/>
      <c r="F51" s="2"/>
    </row>
    <row r="52" spans="1:6" ht="15">
      <c r="A52" s="28" t="s">
        <v>20</v>
      </c>
      <c r="B52" s="28"/>
      <c r="C52" s="2" t="s">
        <v>26</v>
      </c>
      <c r="D52" s="2"/>
      <c r="E52" s="2"/>
      <c r="F52" s="2"/>
    </row>
    <row r="53" spans="1:6" ht="15">
      <c r="A53" s="10" t="s">
        <v>22</v>
      </c>
      <c r="B53" s="10"/>
      <c r="C53" s="2" t="s">
        <v>27</v>
      </c>
    </row>
    <row r="54" spans="1:6" ht="12.75" customHeight="1"/>
    <row r="55" spans="1:6" ht="15">
      <c r="A55" s="28" t="s">
        <v>28</v>
      </c>
      <c r="B55" s="28"/>
      <c r="C55" s="28"/>
      <c r="D55" s="28"/>
      <c r="E55" s="28"/>
      <c r="F55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46" r:id="rId1" display="mailto:Sandy.Sanford@NRSOnline.Com"/>
    <hyperlink ref="C47" r:id="rId2" display="mailto:Rick.Cormier@NRSOnline.Com"/>
    <hyperlink ref="C48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2023-11-15T07:13:35Z</dcterms:modified>
</cp:coreProperties>
</file>