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activeTab="1"/>
  </bookViews>
  <sheets>
    <sheet name="Recap" sheetId="54" r:id="rId1"/>
    <sheet name="SQEP PO Accuracy Table, 09- (2)" sheetId="57" r:id="rId2"/>
    <sheet name="SQEP Case Compliance Table, 09-" sheetId="58" r:id="rId3"/>
    <sheet name="SQEP Pallet Compliance Table, 0" sheetId="59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4" i="59" l="1"/>
  <c r="AF4" i="59"/>
  <c r="AE4" i="59"/>
  <c r="AD4" i="59"/>
  <c r="AJ8" i="57"/>
  <c r="AJ13" i="57" s="1"/>
  <c r="AI8" i="57"/>
  <c r="AI13" i="57" s="1"/>
  <c r="AH8" i="57"/>
  <c r="AH13" i="57" s="1"/>
  <c r="AG8" i="57"/>
  <c r="AG13" i="57" s="1"/>
  <c r="AF8" i="57"/>
  <c r="AF13" i="57" s="1"/>
  <c r="AJ12" i="57"/>
  <c r="AI12" i="57"/>
  <c r="AH12" i="57"/>
  <c r="AG12" i="57"/>
  <c r="AF12" i="57"/>
  <c r="Q15" i="54"/>
  <c r="P15" i="54"/>
  <c r="O15" i="54"/>
  <c r="N15" i="54"/>
  <c r="I15" i="54"/>
  <c r="H15" i="54"/>
  <c r="Q14" i="54"/>
  <c r="P14" i="54"/>
  <c r="O14" i="54"/>
  <c r="N14" i="54"/>
  <c r="M14" i="54"/>
  <c r="L14" i="54"/>
  <c r="K14" i="54"/>
  <c r="J14" i="54"/>
  <c r="I14" i="54"/>
  <c r="H14" i="54"/>
  <c r="Q10" i="54"/>
  <c r="P10" i="54"/>
  <c r="O10" i="54"/>
  <c r="N10" i="54"/>
  <c r="M10" i="54"/>
  <c r="M15" i="54" s="1"/>
  <c r="L10" i="54"/>
  <c r="L15" i="54" s="1"/>
  <c r="K10" i="54"/>
  <c r="K15" i="54" s="1"/>
  <c r="J10" i="54"/>
  <c r="J15" i="54" s="1"/>
  <c r="I10" i="54"/>
  <c r="H10" i="54"/>
</calcChain>
</file>

<file path=xl/sharedStrings.xml><?xml version="1.0" encoding="utf-8"?>
<sst xmlns="http://schemas.openxmlformats.org/spreadsheetml/2006/main" count="421" uniqueCount="119">
  <si>
    <t>WMT Week</t>
  </si>
  <si>
    <t>Business Area</t>
  </si>
  <si>
    <t>9Digits</t>
  </si>
  <si>
    <t>Department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</si>
  <si>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</si>
  <si>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</si>
  <si>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</si>
  <si>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</si>
  <si>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</si>
  <si>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</si>
  <si>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</si>
  <si>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</si>
  <si>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</si>
  <si>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</si>
  <si>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</si>
  <si>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</si>
  <si>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</si>
  <si>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22 - BEDDING</t>
  </si>
  <si>
    <t>RDC</t>
  </si>
  <si>
    <t>NA</t>
  </si>
  <si>
    <t>Defect Source</t>
  </si>
  <si>
    <t>WMT Month</t>
  </si>
  <si>
    <t>Defect Category</t>
  </si>
  <si>
    <t>Processed Date</t>
  </si>
  <si>
    <t>PO NBR</t>
  </si>
  <si>
    <t>Item NBR</t>
  </si>
  <si>
    <t>Item Desc</t>
  </si>
  <si>
    <t>Case GTIN</t>
  </si>
  <si>
    <t>Vendor Stock Number</t>
  </si>
  <si>
    <t>Ticket No.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</si>
  <si>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</si>
  <si>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</si>
  <si>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</si>
  <si>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</si>
  <si>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</si>
  <si>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</si>
  <si>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</si>
  <si>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</si>
  <si>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</si>
  <si>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PO ACCURACY</t>
  </si>
  <si>
    <t xml:space="preserve"> - </t>
  </si>
  <si>
    <t>Y</t>
  </si>
  <si>
    <t>FIXIT</t>
  </si>
  <si>
    <t>OVERAGE</t>
  </si>
  <si>
    <t>Defect Sub Type</t>
  </si>
  <si>
    <t>No. of Tickets</t>
  </si>
  <si>
    <t>JLA Facility</t>
  </si>
  <si>
    <t>WD2</t>
  </si>
  <si>
    <t>SV3</t>
  </si>
  <si>
    <t>SV3 Total</t>
  </si>
  <si>
    <t>WD2 Total</t>
  </si>
  <si>
    <t>Grand Total</t>
  </si>
  <si>
    <t>444096221 - E &amp; E CO LTD</t>
  </si>
  <si>
    <t>INSPECTION</t>
  </si>
  <si>
    <t>ASN</t>
  </si>
  <si>
    <t>ASN NOT DOWNLOADED</t>
  </si>
  <si>
    <t xml:space="preserve">ASN NOT DOWNLOADED </t>
  </si>
  <si>
    <t>CASES</t>
  </si>
  <si>
    <t>FINE</t>
  </si>
  <si>
    <t>Cases Inspected</t>
  </si>
  <si>
    <t>Cases with Defects</t>
  </si>
  <si>
    <t>BARCODE COMPLIANCE</t>
  </si>
  <si>
    <t>444096201 - E &amp; E CO LTD</t>
  </si>
  <si>
    <t>20 - BATH AND SHOWER</t>
  </si>
  <si>
    <t>Brand Type</t>
  </si>
  <si>
    <t>NATIONAL</t>
  </si>
  <si>
    <t>WALMART US</t>
  </si>
  <si>
    <t>PRIVATE</t>
  </si>
  <si>
    <t>MS10P BIB METROVT Q</t>
  </si>
  <si>
    <t>MS9944409622-34</t>
  </si>
  <si>
    <t>MS TERAZZO FABR SC</t>
  </si>
  <si>
    <t>MS8144409620-01</t>
  </si>
  <si>
    <t>BARCODE ISSUE</t>
  </si>
  <si>
    <t>6Digits</t>
  </si>
  <si>
    <t>Merch Alignment</t>
  </si>
  <si>
    <t>SBU</t>
  </si>
  <si>
    <t>Category</t>
  </si>
  <si>
    <t>Category Desc</t>
  </si>
  <si>
    <t>444096 - E &amp; E CO LTD</t>
  </si>
  <si>
    <t>HOME</t>
  </si>
  <si>
    <t>GENERAL MERCHANDISE</t>
  </si>
  <si>
    <t>BED IN A BAG</t>
  </si>
  <si>
    <t>444096174 - E &amp; E CO LTD</t>
  </si>
  <si>
    <t>17 - HOME DECOR</t>
  </si>
  <si>
    <t>CURTAINS</t>
  </si>
  <si>
    <t>FASHION SHOWER</t>
  </si>
  <si>
    <t>N</t>
  </si>
  <si>
    <t>230810-03197-7581-0000</t>
  </si>
  <si>
    <t>AUG FYE 24</t>
  </si>
  <si>
    <t>230811-64365-7581-0000</t>
  </si>
  <si>
    <t>MS9944409622-31</t>
  </si>
  <si>
    <t>MS10P BIB JD FLR KG</t>
  </si>
  <si>
    <t>230731-62329-7581-0000</t>
  </si>
  <si>
    <t>MS8144409622-36</t>
  </si>
  <si>
    <t>MS10P BIB BLU MDN QN</t>
  </si>
  <si>
    <t>230806-52591-7581-0000</t>
  </si>
  <si>
    <t>MS8144409622-37</t>
  </si>
  <si>
    <t>MS10P BIB BLU MDN KG</t>
  </si>
  <si>
    <t>230812-82725-7581-0000</t>
  </si>
  <si>
    <t>230810-07965-7581-0000</t>
  </si>
  <si>
    <t>MS9944409622-30</t>
  </si>
  <si>
    <t>MS10P BIB JD FLR QN</t>
  </si>
  <si>
    <t>230810-39031-7581-0000</t>
  </si>
  <si>
    <t>Buyer ID</t>
  </si>
  <si>
    <t>Brand ID</t>
  </si>
  <si>
    <t>OMS PO NBR</t>
  </si>
  <si>
    <t>PR OMBRE BLUE</t>
  </si>
  <si>
    <t>WMPR40-0269</t>
  </si>
  <si>
    <t>230807-74532-3305-0001</t>
  </si>
  <si>
    <t>BARCODE NOT ON TWO SIDES</t>
  </si>
  <si>
    <t>Pallets Inspected</t>
  </si>
  <si>
    <t>230807-74532-7581-0001</t>
  </si>
  <si>
    <t>PALLET QUALITY</t>
  </si>
  <si>
    <t>POOR QUALITY</t>
  </si>
  <si>
    <t>230817-64941-3305-0001</t>
  </si>
  <si>
    <t>JLA Faciilty</t>
  </si>
  <si>
    <t>WOD</t>
  </si>
  <si>
    <t>PALLET COMPLIANCE</t>
  </si>
  <si>
    <t>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</si>
</sst>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25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16" fillId="2" borderId="0" xfId="1" applyFont="1" applyFill="1" applyAlignment="1">
      <alignment horizontal="center" wrapText="1"/>
    </xf>
    <xf numFmtId="0" fontId="17" fillId="3" borderId="0" xfId="1" applyFont="1" applyFill="1" applyAlignment="1">
      <alignment horizontal="center" wrapText="1"/>
    </xf>
    <xf numFmtId="0" fontId="17" fillId="4" borderId="0" xfId="1" applyFont="1" applyFill="1" applyAlignment="1">
      <alignment horizontal="center" wrapText="1"/>
    </xf>
    <xf numFmtId="0" fontId="17" fillId="5" borderId="0" xfId="1" applyFont="1" applyFill="1" applyAlignment="1">
      <alignment horizontal="center" wrapText="1"/>
    </xf>
    <xf numFmtId="0" fontId="17" fillId="6" borderId="0" xfId="1" applyFont="1" applyFill="1" applyAlignment="1">
      <alignment horizontal="center" wrapText="1"/>
    </xf>
    <xf numFmtId="164" fontId="17" fillId="3" borderId="0" xfId="1" applyNumberFormat="1" applyFont="1" applyFill="1" applyAlignment="1">
      <alignment horizontal="center" wrapText="1"/>
    </xf>
    <xf numFmtId="0" fontId="20" fillId="0" borderId="0" xfId="0" applyFont="1"/>
    <xf numFmtId="0" fontId="19" fillId="0" borderId="0" xfId="0" applyFont="1" applyAlignment="1">
      <alignment horizontal="center" wrapText="1"/>
    </xf>
    <xf numFmtId="0" fontId="20" fillId="0" borderId="1" xfId="0" applyFont="1" applyBorder="1"/>
    <xf numFmtId="164" fontId="20" fillId="0" borderId="2" xfId="0" applyNumberFormat="1" applyFont="1" applyBorder="1"/>
    <xf numFmtId="0" fontId="20" fillId="0" borderId="3" xfId="0" applyFont="1" applyBorder="1"/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0" fillId="0" borderId="3" xfId="0" applyFont="1" applyBorder="1" applyAlignment="1">
      <alignment wrapText="1"/>
    </xf>
    <xf numFmtId="0" fontId="21" fillId="0" borderId="4" xfId="13" applyFont="1" applyBorder="1"/>
    <xf numFmtId="164" fontId="20" fillId="0" borderId="5" xfId="0" applyNumberFormat="1" applyFont="1" applyBorder="1"/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165" fontId="20" fillId="0" borderId="0" xfId="0" applyNumberFormat="1" applyFont="1" applyAlignment="1">
      <alignment horizontal="right"/>
    </xf>
    <xf numFmtId="3" fontId="20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1" fillId="0" borderId="0" xfId="15"/>
    <xf numFmtId="8" fontId="1" fillId="0" borderId="0" xfId="15" applyNumberFormat="1"/>
    <xf numFmtId="14" fontId="1" fillId="0" borderId="0" xfId="15" applyNumberFormat="1"/>
    <xf numFmtId="0" fontId="23" fillId="0" borderId="0" xfId="15" applyFont="1"/>
    <xf numFmtId="14" fontId="23" fillId="0" borderId="0" xfId="15" applyNumberFormat="1" applyFont="1"/>
    <xf numFmtId="8" fontId="23" fillId="0" borderId="0" xfId="15" applyNumberFormat="1" applyFont="1"/>
    <xf numFmtId="0" fontId="24" fillId="0" borderId="0" xfId="15" applyFont="1" applyAlignment="1">
      <alignment wrapText="1"/>
    </xf>
    <xf numFmtId="0" fontId="24" fillId="0" borderId="0" xfId="15" applyFont="1"/>
    <xf numFmtId="0" fontId="18" fillId="0" borderId="0" xfId="15" applyFont="1" applyAlignment="1">
      <alignment wrapText="1"/>
    </xf>
    <xf numFmtId="0" fontId="19" fillId="0" borderId="4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22" fillId="0" borderId="4" xfId="13" applyFont="1" applyBorder="1" applyAlignment="1">
      <alignment horizontal="center" wrapText="1"/>
    </xf>
    <xf numFmtId="0" fontId="22" fillId="0" borderId="5" xfId="13" applyFont="1" applyBorder="1" applyAlignment="1">
      <alignment horizontal="center" wrapText="1"/>
    </xf>
    <xf numFmtId="0" fontId="22" fillId="0" borderId="4" xfId="13" applyFont="1" applyBorder="1" applyAlignment="1">
      <alignment horizontal="center"/>
    </xf>
    <xf numFmtId="0" fontId="22" fillId="0" borderId="5" xfId="13" applyFont="1" applyBorder="1" applyAlignment="1">
      <alignment horizontal="center"/>
    </xf>
  </cellXfs>
  <cellStyles count="16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zoomScale="90" zoomScaleNormal="9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1" sqref="A11:XFD15"/>
    </sheetView>
  </sheetViews>
  <sheetFormatPr defaultRowHeight="12.75" outlineLevelRow="2" x14ac:dyDescent="0.2"/>
  <cols>
    <col min="1" max="1" width="7.5703125" style="7" customWidth="1"/>
    <col min="2" max="2" width="11.7109375" style="7" bestFit="1" customWidth="1"/>
    <col min="3" max="3" width="10" style="7" customWidth="1"/>
    <col min="4" max="4" width="2.5703125" style="7" customWidth="1"/>
    <col min="5" max="5" width="7.28515625" style="7" customWidth="1"/>
    <col min="6" max="6" width="8.140625" style="7" customWidth="1"/>
    <col min="7" max="7" width="11.140625" style="7" customWidth="1"/>
    <col min="8" max="8" width="13" style="7" customWidth="1"/>
    <col min="9" max="9" width="9.7109375" style="7" customWidth="1"/>
    <col min="10" max="12" width="11.7109375" style="7" customWidth="1"/>
    <col min="13" max="13" width="8.7109375" style="7" customWidth="1"/>
    <col min="14" max="14" width="9.85546875" style="7" customWidth="1"/>
    <col min="15" max="15" width="8" style="7" customWidth="1"/>
    <col min="16" max="16" width="8.85546875" style="7" customWidth="1"/>
    <col min="17" max="17" width="11.7109375" style="7" customWidth="1"/>
    <col min="18" max="18" width="15" style="7" customWidth="1"/>
    <col min="19" max="19" width="22" style="7" customWidth="1"/>
    <col min="20" max="20" width="35" style="7" customWidth="1"/>
    <col min="21" max="21" width="18" style="7" customWidth="1"/>
    <col min="22" max="22" width="25" style="7" customWidth="1"/>
    <col min="23" max="23" width="31" style="7" customWidth="1"/>
    <col min="24" max="24" width="16" style="7" customWidth="1"/>
    <col min="25" max="25" width="23" style="7" customWidth="1"/>
    <col min="26" max="16384" width="9.140625" style="7"/>
  </cols>
  <sheetData>
    <row r="1" spans="1:17" ht="41.25" customHeight="1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1" t="s">
        <v>46</v>
      </c>
      <c r="H1" s="1" t="s">
        <v>6</v>
      </c>
      <c r="I1" s="2" t="s">
        <v>7</v>
      </c>
      <c r="J1" s="6" t="s">
        <v>8</v>
      </c>
      <c r="K1" s="2" t="s">
        <v>9</v>
      </c>
      <c r="L1" s="3" t="s">
        <v>10</v>
      </c>
      <c r="M1" s="3" t="s">
        <v>11</v>
      </c>
      <c r="N1" s="4" t="s">
        <v>12</v>
      </c>
      <c r="O1" s="4" t="s">
        <v>13</v>
      </c>
      <c r="P1" s="5" t="s">
        <v>14</v>
      </c>
      <c r="Q1" s="5" t="s">
        <v>15</v>
      </c>
    </row>
    <row r="2" spans="1:17" outlineLevel="2" x14ac:dyDescent="0.2">
      <c r="A2" s="17">
        <v>202327</v>
      </c>
      <c r="B2" s="18" t="s">
        <v>16</v>
      </c>
      <c r="C2" s="18" t="s">
        <v>52</v>
      </c>
      <c r="D2" s="18" t="s">
        <v>17</v>
      </c>
      <c r="E2" s="18" t="s">
        <v>18</v>
      </c>
      <c r="F2" s="17">
        <v>7045</v>
      </c>
      <c r="G2" s="17" t="s">
        <v>48</v>
      </c>
      <c r="H2" s="19">
        <v>202</v>
      </c>
      <c r="I2" s="20">
        <v>1</v>
      </c>
      <c r="J2" s="19">
        <v>1816</v>
      </c>
      <c r="K2" s="19">
        <v>202</v>
      </c>
      <c r="L2" s="20">
        <v>0</v>
      </c>
      <c r="M2" s="19">
        <v>0</v>
      </c>
      <c r="N2" s="20">
        <v>0</v>
      </c>
      <c r="O2" s="19">
        <v>0</v>
      </c>
      <c r="P2" s="20">
        <v>0</v>
      </c>
      <c r="Q2" s="19">
        <v>0</v>
      </c>
    </row>
    <row r="3" spans="1:17" outlineLevel="2" x14ac:dyDescent="0.2">
      <c r="A3" s="17">
        <v>202328</v>
      </c>
      <c r="B3" s="18" t="s">
        <v>16</v>
      </c>
      <c r="C3" s="18" t="s">
        <v>82</v>
      </c>
      <c r="D3" s="18" t="s">
        <v>83</v>
      </c>
      <c r="E3" s="18" t="s">
        <v>18</v>
      </c>
      <c r="F3" s="17">
        <v>7035</v>
      </c>
      <c r="G3" s="17" t="s">
        <v>48</v>
      </c>
      <c r="H3" s="19">
        <v>197.35</v>
      </c>
      <c r="I3" s="20">
        <v>0</v>
      </c>
      <c r="J3" s="19">
        <v>0</v>
      </c>
      <c r="K3" s="19">
        <v>0</v>
      </c>
      <c r="L3" s="20">
        <v>5</v>
      </c>
      <c r="M3" s="19">
        <v>197.35</v>
      </c>
      <c r="N3" s="20">
        <v>0</v>
      </c>
      <c r="O3" s="19">
        <v>0</v>
      </c>
      <c r="P3" s="20">
        <v>0</v>
      </c>
      <c r="Q3" s="19">
        <v>0</v>
      </c>
    </row>
    <row r="4" spans="1:17" outlineLevel="2" x14ac:dyDescent="0.2">
      <c r="A4" s="17">
        <v>202328</v>
      </c>
      <c r="B4" s="18" t="s">
        <v>16</v>
      </c>
      <c r="C4" s="18" t="s">
        <v>82</v>
      </c>
      <c r="D4" s="18" t="s">
        <v>83</v>
      </c>
      <c r="E4" s="18" t="s">
        <v>18</v>
      </c>
      <c r="F4" s="17">
        <v>7035</v>
      </c>
      <c r="G4" s="17" t="s">
        <v>48</v>
      </c>
      <c r="H4" s="19">
        <v>196.38</v>
      </c>
      <c r="I4" s="20">
        <v>0</v>
      </c>
      <c r="J4" s="19">
        <v>0</v>
      </c>
      <c r="K4" s="19">
        <v>0</v>
      </c>
      <c r="L4" s="20">
        <v>0</v>
      </c>
      <c r="M4" s="19">
        <v>0</v>
      </c>
      <c r="N4" s="20">
        <v>1</v>
      </c>
      <c r="O4" s="19">
        <v>196.38</v>
      </c>
      <c r="P4" s="20">
        <v>0</v>
      </c>
      <c r="Q4" s="19">
        <v>0</v>
      </c>
    </row>
    <row r="5" spans="1:17" outlineLevel="2" x14ac:dyDescent="0.2">
      <c r="A5" s="17">
        <v>202328</v>
      </c>
      <c r="B5" s="18" t="s">
        <v>16</v>
      </c>
      <c r="C5" s="18" t="s">
        <v>52</v>
      </c>
      <c r="D5" s="18" t="s">
        <v>17</v>
      </c>
      <c r="E5" s="18" t="s">
        <v>18</v>
      </c>
      <c r="F5" s="17">
        <v>6024</v>
      </c>
      <c r="G5" s="17" t="s">
        <v>48</v>
      </c>
      <c r="H5" s="19">
        <v>203</v>
      </c>
      <c r="I5" s="20">
        <v>1</v>
      </c>
      <c r="J5" s="19">
        <v>1771.2</v>
      </c>
      <c r="K5" s="19">
        <v>203</v>
      </c>
      <c r="L5" s="20">
        <v>0</v>
      </c>
      <c r="M5" s="19">
        <v>0</v>
      </c>
      <c r="N5" s="20">
        <v>0</v>
      </c>
      <c r="O5" s="19">
        <v>0</v>
      </c>
      <c r="P5" s="20">
        <v>0</v>
      </c>
      <c r="Q5" s="19">
        <v>0</v>
      </c>
    </row>
    <row r="6" spans="1:17" outlineLevel="2" x14ac:dyDescent="0.2">
      <c r="A6" s="17">
        <v>202328</v>
      </c>
      <c r="B6" s="18" t="s">
        <v>16</v>
      </c>
      <c r="C6" s="18" t="s">
        <v>52</v>
      </c>
      <c r="D6" s="18" t="s">
        <v>17</v>
      </c>
      <c r="E6" s="18" t="s">
        <v>18</v>
      </c>
      <c r="F6" s="17">
        <v>7038</v>
      </c>
      <c r="G6" s="17" t="s">
        <v>48</v>
      </c>
      <c r="H6" s="19">
        <v>211</v>
      </c>
      <c r="I6" s="20">
        <v>1</v>
      </c>
      <c r="J6" s="19">
        <v>916.08</v>
      </c>
      <c r="K6" s="19">
        <v>211</v>
      </c>
      <c r="L6" s="20">
        <v>0</v>
      </c>
      <c r="M6" s="19">
        <v>0</v>
      </c>
      <c r="N6" s="20">
        <v>0</v>
      </c>
      <c r="O6" s="19">
        <v>0</v>
      </c>
      <c r="P6" s="20">
        <v>0</v>
      </c>
      <c r="Q6" s="19">
        <v>0</v>
      </c>
    </row>
    <row r="7" spans="1:17" outlineLevel="2" x14ac:dyDescent="0.2">
      <c r="A7" s="17">
        <v>202328</v>
      </c>
      <c r="B7" s="18" t="s">
        <v>16</v>
      </c>
      <c r="C7" s="18" t="s">
        <v>52</v>
      </c>
      <c r="D7" s="18" t="s">
        <v>17</v>
      </c>
      <c r="E7" s="18" t="s">
        <v>18</v>
      </c>
      <c r="F7" s="17">
        <v>6027</v>
      </c>
      <c r="G7" s="17" t="s">
        <v>48</v>
      </c>
      <c r="H7" s="19">
        <v>201</v>
      </c>
      <c r="I7" s="20">
        <v>1</v>
      </c>
      <c r="J7" s="19">
        <v>380.4</v>
      </c>
      <c r="K7" s="19">
        <v>201</v>
      </c>
      <c r="L7" s="20">
        <v>0</v>
      </c>
      <c r="M7" s="19">
        <v>0</v>
      </c>
      <c r="N7" s="20">
        <v>0</v>
      </c>
      <c r="O7" s="19">
        <v>0</v>
      </c>
      <c r="P7" s="20">
        <v>0</v>
      </c>
      <c r="Q7" s="19">
        <v>0</v>
      </c>
    </row>
    <row r="8" spans="1:17" outlineLevel="2" x14ac:dyDescent="0.2">
      <c r="A8" s="17">
        <v>202329</v>
      </c>
      <c r="B8" s="18" t="s">
        <v>16</v>
      </c>
      <c r="C8" s="18" t="s">
        <v>62</v>
      </c>
      <c r="D8" s="18" t="s">
        <v>63</v>
      </c>
      <c r="E8" s="18" t="s">
        <v>18</v>
      </c>
      <c r="F8" s="17">
        <v>6023</v>
      </c>
      <c r="G8" s="17" t="s">
        <v>48</v>
      </c>
      <c r="H8" s="19">
        <v>5.85</v>
      </c>
      <c r="I8" s="20">
        <v>1</v>
      </c>
      <c r="J8" s="19">
        <v>19.5</v>
      </c>
      <c r="K8" s="19">
        <v>5.85</v>
      </c>
      <c r="L8" s="20">
        <v>0</v>
      </c>
      <c r="M8" s="19">
        <v>0</v>
      </c>
      <c r="N8" s="20">
        <v>0</v>
      </c>
      <c r="O8" s="19">
        <v>0</v>
      </c>
      <c r="P8" s="20">
        <v>0</v>
      </c>
      <c r="Q8" s="19">
        <v>0</v>
      </c>
    </row>
    <row r="9" spans="1:17" outlineLevel="2" x14ac:dyDescent="0.2">
      <c r="A9" s="17">
        <v>202329</v>
      </c>
      <c r="B9" s="18" t="s">
        <v>16</v>
      </c>
      <c r="C9" s="18" t="s">
        <v>52</v>
      </c>
      <c r="D9" s="18" t="s">
        <v>17</v>
      </c>
      <c r="E9" s="18" t="s">
        <v>18</v>
      </c>
      <c r="F9" s="17">
        <v>6017</v>
      </c>
      <c r="G9" s="17" t="s">
        <v>48</v>
      </c>
      <c r="H9" s="19">
        <v>208</v>
      </c>
      <c r="I9" s="20">
        <v>0</v>
      </c>
      <c r="J9" s="19">
        <v>0</v>
      </c>
      <c r="K9" s="19">
        <v>0</v>
      </c>
      <c r="L9" s="20">
        <v>0</v>
      </c>
      <c r="M9" s="19">
        <v>0</v>
      </c>
      <c r="N9" s="20">
        <v>2</v>
      </c>
      <c r="O9" s="19">
        <v>208</v>
      </c>
      <c r="P9" s="20">
        <v>0</v>
      </c>
      <c r="Q9" s="19">
        <v>0</v>
      </c>
    </row>
    <row r="10" spans="1:17" outlineLevel="1" x14ac:dyDescent="0.2">
      <c r="A10" s="17"/>
      <c r="B10" s="18"/>
      <c r="C10" s="18"/>
      <c r="D10" s="18"/>
      <c r="E10" s="18"/>
      <c r="F10" s="17"/>
      <c r="G10" s="21" t="s">
        <v>49</v>
      </c>
      <c r="H10" s="19">
        <f t="shared" ref="H10:Q10" si="0">SUBTOTAL(9,H2:H9)</f>
        <v>1424.58</v>
      </c>
      <c r="I10" s="20">
        <f t="shared" si="0"/>
        <v>5</v>
      </c>
      <c r="J10" s="19">
        <f t="shared" si="0"/>
        <v>4903.1799999999994</v>
      </c>
      <c r="K10" s="19">
        <f t="shared" si="0"/>
        <v>822.85</v>
      </c>
      <c r="L10" s="20">
        <f t="shared" si="0"/>
        <v>5</v>
      </c>
      <c r="M10" s="19">
        <f t="shared" si="0"/>
        <v>197.35</v>
      </c>
      <c r="N10" s="20">
        <f t="shared" si="0"/>
        <v>3</v>
      </c>
      <c r="O10" s="19">
        <f t="shared" si="0"/>
        <v>404.38</v>
      </c>
      <c r="P10" s="20">
        <f t="shared" si="0"/>
        <v>0</v>
      </c>
      <c r="Q10" s="19">
        <f t="shared" si="0"/>
        <v>0</v>
      </c>
    </row>
    <row r="11" spans="1:17" outlineLevel="2" x14ac:dyDescent="0.2">
      <c r="A11" s="17">
        <v>202327</v>
      </c>
      <c r="B11" s="18" t="s">
        <v>16</v>
      </c>
      <c r="C11" s="18" t="s">
        <v>52</v>
      </c>
      <c r="D11" s="18" t="s">
        <v>17</v>
      </c>
      <c r="E11" s="18" t="s">
        <v>18</v>
      </c>
      <c r="F11" s="17">
        <v>6019</v>
      </c>
      <c r="G11" s="17" t="s">
        <v>47</v>
      </c>
      <c r="H11" s="19">
        <v>209</v>
      </c>
      <c r="I11" s="20">
        <v>1</v>
      </c>
      <c r="J11" s="19">
        <v>7328.64</v>
      </c>
      <c r="K11" s="19">
        <v>209</v>
      </c>
      <c r="L11" s="20">
        <v>0</v>
      </c>
      <c r="M11" s="19">
        <v>0</v>
      </c>
      <c r="N11" s="20">
        <v>0</v>
      </c>
      <c r="O11" s="19">
        <v>0</v>
      </c>
      <c r="P11" s="20">
        <v>0</v>
      </c>
      <c r="Q11" s="19">
        <v>0</v>
      </c>
    </row>
    <row r="12" spans="1:17" outlineLevel="2" x14ac:dyDescent="0.2">
      <c r="A12" s="17">
        <v>202328</v>
      </c>
      <c r="B12" s="18" t="s">
        <v>16</v>
      </c>
      <c r="C12" s="18" t="s">
        <v>52</v>
      </c>
      <c r="D12" s="18" t="s">
        <v>17</v>
      </c>
      <c r="E12" s="18" t="s">
        <v>18</v>
      </c>
      <c r="F12" s="17">
        <v>6025</v>
      </c>
      <c r="G12" s="17" t="s">
        <v>47</v>
      </c>
      <c r="H12" s="19">
        <v>213</v>
      </c>
      <c r="I12" s="20">
        <v>1</v>
      </c>
      <c r="J12" s="19">
        <v>2032.55</v>
      </c>
      <c r="K12" s="19">
        <v>213</v>
      </c>
      <c r="L12" s="20">
        <v>0</v>
      </c>
      <c r="M12" s="19">
        <v>0</v>
      </c>
      <c r="N12" s="20">
        <v>0</v>
      </c>
      <c r="O12" s="19">
        <v>0</v>
      </c>
      <c r="P12" s="20">
        <v>0</v>
      </c>
      <c r="Q12" s="19">
        <v>0</v>
      </c>
    </row>
    <row r="13" spans="1:17" outlineLevel="2" x14ac:dyDescent="0.2">
      <c r="A13" s="17">
        <v>202328</v>
      </c>
      <c r="B13" s="18" t="s">
        <v>16</v>
      </c>
      <c r="C13" s="18" t="s">
        <v>62</v>
      </c>
      <c r="D13" s="18" t="s">
        <v>63</v>
      </c>
      <c r="E13" s="18" t="s">
        <v>18</v>
      </c>
      <c r="F13" s="17">
        <v>6009</v>
      </c>
      <c r="G13" s="17" t="s">
        <v>47</v>
      </c>
      <c r="H13" s="19">
        <v>233</v>
      </c>
      <c r="I13" s="20">
        <v>1</v>
      </c>
      <c r="J13" s="19">
        <v>469.44</v>
      </c>
      <c r="K13" s="19">
        <v>233</v>
      </c>
      <c r="L13" s="20">
        <v>0</v>
      </c>
      <c r="M13" s="19">
        <v>0</v>
      </c>
      <c r="N13" s="20">
        <v>0</v>
      </c>
      <c r="O13" s="19">
        <v>0</v>
      </c>
      <c r="P13" s="20">
        <v>0</v>
      </c>
      <c r="Q13" s="19">
        <v>0</v>
      </c>
    </row>
    <row r="14" spans="1:17" outlineLevel="1" x14ac:dyDescent="0.2">
      <c r="A14" s="17"/>
      <c r="B14" s="18"/>
      <c r="C14" s="18"/>
      <c r="D14" s="18"/>
      <c r="E14" s="18"/>
      <c r="F14" s="17"/>
      <c r="G14" s="21" t="s">
        <v>50</v>
      </c>
      <c r="H14" s="19">
        <f t="shared" ref="H14:Q14" si="1">SUBTOTAL(9,H11:H13)</f>
        <v>655</v>
      </c>
      <c r="I14" s="20">
        <f t="shared" si="1"/>
        <v>3</v>
      </c>
      <c r="J14" s="19">
        <f t="shared" si="1"/>
        <v>9830.630000000001</v>
      </c>
      <c r="K14" s="19">
        <f t="shared" si="1"/>
        <v>655</v>
      </c>
      <c r="L14" s="20">
        <f t="shared" si="1"/>
        <v>0</v>
      </c>
      <c r="M14" s="19">
        <f t="shared" si="1"/>
        <v>0</v>
      </c>
      <c r="N14" s="20">
        <f t="shared" si="1"/>
        <v>0</v>
      </c>
      <c r="O14" s="19">
        <f t="shared" si="1"/>
        <v>0</v>
      </c>
      <c r="P14" s="20">
        <f t="shared" si="1"/>
        <v>0</v>
      </c>
      <c r="Q14" s="19">
        <f t="shared" si="1"/>
        <v>0</v>
      </c>
    </row>
    <row r="15" spans="1:17" x14ac:dyDescent="0.2">
      <c r="A15" s="17"/>
      <c r="B15" s="18"/>
      <c r="C15" s="18"/>
      <c r="D15" s="18"/>
      <c r="E15" s="18"/>
      <c r="F15" s="17"/>
      <c r="G15" s="21" t="s">
        <v>51</v>
      </c>
      <c r="H15" s="19">
        <f t="shared" ref="H15:Q15" si="2">SUBTOTAL(9,H2:H13)</f>
        <v>2079.58</v>
      </c>
      <c r="I15" s="20">
        <f t="shared" si="2"/>
        <v>8</v>
      </c>
      <c r="J15" s="19">
        <f t="shared" si="2"/>
        <v>14733.81</v>
      </c>
      <c r="K15" s="19">
        <f t="shared" si="2"/>
        <v>1477.85</v>
      </c>
      <c r="L15" s="20">
        <f t="shared" si="2"/>
        <v>5</v>
      </c>
      <c r="M15" s="19">
        <f t="shared" si="2"/>
        <v>197.35</v>
      </c>
      <c r="N15" s="20">
        <f t="shared" si="2"/>
        <v>3</v>
      </c>
      <c r="O15" s="19">
        <f t="shared" si="2"/>
        <v>404.38</v>
      </c>
      <c r="P15" s="20">
        <f t="shared" si="2"/>
        <v>0</v>
      </c>
      <c r="Q15" s="19">
        <f t="shared" si="2"/>
        <v>0</v>
      </c>
    </row>
    <row r="17" spans="6:8" ht="13.5" thickBot="1" x14ac:dyDescent="0.25"/>
    <row r="18" spans="6:8" ht="13.5" thickBot="1" x14ac:dyDescent="0.25">
      <c r="F18" s="11"/>
      <c r="G18" s="12" t="s">
        <v>57</v>
      </c>
      <c r="H18" s="13" t="s">
        <v>58</v>
      </c>
    </row>
    <row r="19" spans="6:8" ht="13.5" thickBot="1" x14ac:dyDescent="0.25">
      <c r="F19" s="14"/>
      <c r="G19" s="31" t="s">
        <v>43</v>
      </c>
      <c r="H19" s="32"/>
    </row>
    <row r="20" spans="6:8" x14ac:dyDescent="0.2">
      <c r="F20" s="9" t="s">
        <v>48</v>
      </c>
      <c r="G20" s="7">
        <v>17</v>
      </c>
      <c r="H20" s="10">
        <v>817</v>
      </c>
    </row>
    <row r="21" spans="6:8" x14ac:dyDescent="0.2">
      <c r="F21" s="9" t="s">
        <v>116</v>
      </c>
      <c r="G21" s="7">
        <v>55</v>
      </c>
      <c r="H21" s="10">
        <v>655</v>
      </c>
    </row>
    <row r="22" spans="6:8" ht="13.5" thickBot="1" x14ac:dyDescent="0.25">
      <c r="F22" s="9"/>
      <c r="H22" s="10"/>
    </row>
    <row r="23" spans="6:8" ht="13.5" thickBot="1" x14ac:dyDescent="0.25">
      <c r="F23" s="11"/>
      <c r="G23" s="33" t="s">
        <v>56</v>
      </c>
      <c r="H23" s="34"/>
    </row>
    <row r="24" spans="6:8" ht="13.5" thickBot="1" x14ac:dyDescent="0.25">
      <c r="F24" s="9" t="s">
        <v>48</v>
      </c>
      <c r="G24" s="25">
        <v>1</v>
      </c>
      <c r="H24" s="27">
        <v>5.85</v>
      </c>
    </row>
    <row r="25" spans="6:8" ht="13.5" thickBot="1" x14ac:dyDescent="0.25">
      <c r="F25" s="11"/>
      <c r="G25" s="35" t="s">
        <v>72</v>
      </c>
      <c r="H25" s="36"/>
    </row>
    <row r="26" spans="6:8" ht="13.5" thickBot="1" x14ac:dyDescent="0.25">
      <c r="F26" s="11" t="s">
        <v>48</v>
      </c>
      <c r="G26" s="15">
        <v>5</v>
      </c>
      <c r="H26" s="16">
        <v>197.35</v>
      </c>
    </row>
    <row r="27" spans="6:8" ht="13.5" thickBot="1" x14ac:dyDescent="0.25">
      <c r="F27" s="11"/>
      <c r="G27" s="35" t="s">
        <v>117</v>
      </c>
      <c r="H27" s="36"/>
    </row>
    <row r="28" spans="6:8" ht="13.5" thickBot="1" x14ac:dyDescent="0.25">
      <c r="F28" s="11" t="s">
        <v>48</v>
      </c>
      <c r="G28" s="15">
        <v>3</v>
      </c>
      <c r="H28" s="16">
        <v>404.38</v>
      </c>
    </row>
  </sheetData>
  <sortState ref="A2:Q13">
    <sortCondition ref="G2:G13"/>
  </sortState>
  <mergeCells count="4">
    <mergeCell ref="G19:H19"/>
    <mergeCell ref="G23:H23"/>
    <mergeCell ref="G25:H25"/>
    <mergeCell ref="G27:H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tabSelected="1" workbookViewId="0">
      <selection activeCell="R17" sqref="R17"/>
    </sheetView>
  </sheetViews>
  <sheetFormatPr defaultRowHeight="12.75" outlineLevelRow="2" x14ac:dyDescent="0.2"/>
  <cols>
    <col min="1" max="1" width="6.140625" style="25" customWidth="1"/>
    <col min="2" max="2" width="3.42578125" style="25" customWidth="1"/>
    <col min="3" max="3" width="6.7109375" style="25" customWidth="1"/>
    <col min="4" max="4" width="11.42578125" style="25" customWidth="1"/>
    <col min="5" max="5" width="9.42578125" style="25" bestFit="1" customWidth="1"/>
    <col min="6" max="6" width="3.85546875" style="25" customWidth="1"/>
    <col min="7" max="7" width="0" style="25" hidden="1" customWidth="1"/>
    <col min="8" max="8" width="9.42578125" style="25" customWidth="1"/>
    <col min="9" max="10" width="0" style="25" hidden="1" customWidth="1"/>
    <col min="11" max="11" width="3.42578125" style="25" customWidth="1"/>
    <col min="12" max="12" width="9.28515625" style="25" hidden="1" customWidth="1"/>
    <col min="13" max="13" width="0" style="25" hidden="1" customWidth="1"/>
    <col min="14" max="14" width="11" style="25" bestFit="1" customWidth="1"/>
    <col min="15" max="15" width="10" style="25" hidden="1" customWidth="1"/>
    <col min="16" max="16" width="10" style="25" customWidth="1"/>
    <col min="17" max="17" width="10" style="25" bestFit="1" customWidth="1"/>
    <col min="18" max="18" width="19" style="25" customWidth="1"/>
    <col min="19" max="19" width="11.7109375" style="25" hidden="1" customWidth="1"/>
    <col min="20" max="20" width="4.42578125" style="25" customWidth="1"/>
    <col min="21" max="22" width="0" style="25" hidden="1" customWidth="1"/>
    <col min="23" max="24" width="9.28515625" style="25" hidden="1" customWidth="1"/>
    <col min="25" max="25" width="4.5703125" style="25" customWidth="1"/>
    <col min="26" max="27" width="7" style="25" customWidth="1"/>
    <col min="28" max="28" width="9.140625" style="25"/>
    <col min="29" max="32" width="4.140625" style="25" customWidth="1"/>
    <col min="33" max="33" width="11.140625" style="25" customWidth="1"/>
    <col min="34" max="35" width="5.5703125" style="25" customWidth="1"/>
    <col min="36" max="36" width="9.28515625" style="25" bestFit="1" customWidth="1"/>
    <col min="37" max="16384" width="9.140625" style="25"/>
  </cols>
  <sheetData>
    <row r="1" spans="1:36" s="28" customFormat="1" ht="102" x14ac:dyDescent="0.2">
      <c r="A1" s="28" t="s">
        <v>20</v>
      </c>
      <c r="B1" s="28" t="s">
        <v>21</v>
      </c>
      <c r="C1" s="28" t="s">
        <v>0</v>
      </c>
      <c r="D1" s="28" t="s">
        <v>22</v>
      </c>
      <c r="E1" s="28" t="s">
        <v>23</v>
      </c>
      <c r="F1" s="28" t="s">
        <v>1</v>
      </c>
      <c r="G1" s="28" t="s">
        <v>73</v>
      </c>
      <c r="H1" s="28" t="s">
        <v>2</v>
      </c>
      <c r="I1" s="28" t="s">
        <v>74</v>
      </c>
      <c r="J1" s="28" t="s">
        <v>75</v>
      </c>
      <c r="K1" s="28" t="s">
        <v>3</v>
      </c>
      <c r="L1" s="28" t="s">
        <v>76</v>
      </c>
      <c r="M1" s="28" t="s">
        <v>77</v>
      </c>
      <c r="N1" s="28" t="s">
        <v>24</v>
      </c>
      <c r="O1" s="28" t="s">
        <v>105</v>
      </c>
      <c r="P1" s="28" t="s">
        <v>118</v>
      </c>
      <c r="Q1" s="28" t="s">
        <v>25</v>
      </c>
      <c r="R1" s="28" t="s">
        <v>26</v>
      </c>
      <c r="S1" s="28" t="s">
        <v>27</v>
      </c>
      <c r="T1" s="28" t="s">
        <v>28</v>
      </c>
      <c r="U1" s="28" t="s">
        <v>29</v>
      </c>
      <c r="V1" s="28" t="s">
        <v>64</v>
      </c>
      <c r="W1" s="28" t="s">
        <v>104</v>
      </c>
      <c r="X1" s="28" t="s">
        <v>103</v>
      </c>
      <c r="Y1" s="28" t="s">
        <v>4</v>
      </c>
      <c r="Z1" s="28" t="s">
        <v>5</v>
      </c>
      <c r="AA1" s="28" t="s">
        <v>46</v>
      </c>
      <c r="AB1" s="28" t="s">
        <v>30</v>
      </c>
      <c r="AC1" s="28" t="s">
        <v>31</v>
      </c>
      <c r="AD1" s="28" t="s">
        <v>32</v>
      </c>
      <c r="AE1" s="28" t="s">
        <v>33</v>
      </c>
      <c r="AF1" s="28" t="s">
        <v>34</v>
      </c>
      <c r="AG1" s="28" t="s">
        <v>35</v>
      </c>
      <c r="AH1" s="28" t="s">
        <v>36</v>
      </c>
      <c r="AI1" s="28" t="s">
        <v>37</v>
      </c>
      <c r="AJ1" s="28" t="s">
        <v>38</v>
      </c>
    </row>
    <row r="2" spans="1:36" x14ac:dyDescent="0.2">
      <c r="A2" s="25" t="s">
        <v>54</v>
      </c>
      <c r="B2" s="25" t="s">
        <v>88</v>
      </c>
      <c r="C2" s="25">
        <v>202329</v>
      </c>
      <c r="D2" s="25" t="s">
        <v>39</v>
      </c>
      <c r="E2" s="26">
        <v>45153</v>
      </c>
      <c r="F2" s="25" t="s">
        <v>66</v>
      </c>
      <c r="G2" s="25" t="s">
        <v>78</v>
      </c>
      <c r="H2" s="25" t="s">
        <v>62</v>
      </c>
      <c r="I2" s="25" t="s">
        <v>79</v>
      </c>
      <c r="J2" s="25" t="s">
        <v>80</v>
      </c>
      <c r="K2" s="25" t="s">
        <v>63</v>
      </c>
      <c r="L2" s="25">
        <v>0</v>
      </c>
      <c r="M2" s="25" t="s">
        <v>19</v>
      </c>
      <c r="N2" s="25">
        <v>5259389467</v>
      </c>
      <c r="O2" s="25">
        <v>759538594</v>
      </c>
      <c r="Q2" s="25" t="s">
        <v>40</v>
      </c>
      <c r="R2" s="25" t="s">
        <v>40</v>
      </c>
      <c r="S2" s="25" t="s">
        <v>40</v>
      </c>
      <c r="T2" s="25" t="s">
        <v>40</v>
      </c>
      <c r="U2" s="25" t="s">
        <v>19</v>
      </c>
      <c r="V2" s="25" t="s">
        <v>65</v>
      </c>
      <c r="W2" s="25">
        <v>0</v>
      </c>
      <c r="X2" s="25" t="s">
        <v>19</v>
      </c>
      <c r="Y2" s="25" t="s">
        <v>18</v>
      </c>
      <c r="Z2" s="25">
        <v>6023</v>
      </c>
      <c r="AA2" s="25" t="s">
        <v>48</v>
      </c>
      <c r="AB2" s="25" t="s">
        <v>55</v>
      </c>
      <c r="AC2" s="25" t="s">
        <v>41</v>
      </c>
      <c r="AD2" s="25" t="s">
        <v>41</v>
      </c>
      <c r="AE2" s="25" t="s">
        <v>41</v>
      </c>
      <c r="AF2" s="25">
        <v>1</v>
      </c>
      <c r="AG2" s="27">
        <v>19.5</v>
      </c>
      <c r="AH2" s="25">
        <v>1</v>
      </c>
      <c r="AI2" s="25">
        <v>1</v>
      </c>
      <c r="AJ2" s="27">
        <v>5.85</v>
      </c>
    </row>
    <row r="3" spans="1:36" x14ac:dyDescent="0.2">
      <c r="E3" s="26"/>
      <c r="AG3" s="27"/>
      <c r="AJ3" s="27"/>
    </row>
    <row r="4" spans="1:36" x14ac:dyDescent="0.2">
      <c r="A4" s="25" t="s">
        <v>42</v>
      </c>
      <c r="B4" s="25" t="s">
        <v>88</v>
      </c>
      <c r="C4" s="25">
        <v>202328</v>
      </c>
      <c r="D4" s="25" t="s">
        <v>39</v>
      </c>
      <c r="E4" s="26">
        <v>45144</v>
      </c>
      <c r="F4" s="25" t="s">
        <v>66</v>
      </c>
      <c r="G4" s="25" t="s">
        <v>78</v>
      </c>
      <c r="H4" s="25" t="s">
        <v>52</v>
      </c>
      <c r="I4" s="25" t="s">
        <v>79</v>
      </c>
      <c r="J4" s="25" t="s">
        <v>80</v>
      </c>
      <c r="K4" s="25" t="s">
        <v>17</v>
      </c>
      <c r="L4" s="25">
        <v>1299</v>
      </c>
      <c r="M4" s="25" t="s">
        <v>81</v>
      </c>
      <c r="N4" s="25">
        <v>2374297173</v>
      </c>
      <c r="O4" s="25">
        <v>774481952</v>
      </c>
      <c r="Q4" s="25">
        <v>587366122</v>
      </c>
      <c r="R4" s="25" t="s">
        <v>97</v>
      </c>
      <c r="S4" s="25">
        <v>10086569494662</v>
      </c>
      <c r="T4" s="25" t="s">
        <v>96</v>
      </c>
      <c r="U4" s="25" t="s">
        <v>95</v>
      </c>
      <c r="V4" s="25" t="s">
        <v>67</v>
      </c>
      <c r="W4" s="25">
        <v>209722</v>
      </c>
      <c r="X4" s="25">
        <v>1282428</v>
      </c>
      <c r="Y4" s="25" t="s">
        <v>18</v>
      </c>
      <c r="Z4" s="25">
        <v>6024</v>
      </c>
      <c r="AA4" s="25" t="s">
        <v>48</v>
      </c>
      <c r="AB4" s="25" t="s">
        <v>43</v>
      </c>
      <c r="AC4" s="25" t="s">
        <v>41</v>
      </c>
      <c r="AD4" s="25" t="s">
        <v>41</v>
      </c>
      <c r="AE4" s="25" t="s">
        <v>86</v>
      </c>
      <c r="AF4" s="25">
        <v>1</v>
      </c>
      <c r="AG4" s="27">
        <v>1771.2</v>
      </c>
      <c r="AH4" s="25">
        <v>1</v>
      </c>
      <c r="AI4" s="25">
        <v>3</v>
      </c>
      <c r="AJ4" s="27">
        <v>203</v>
      </c>
    </row>
    <row r="5" spans="1:36" outlineLevel="2" x14ac:dyDescent="0.2">
      <c r="A5" s="25" t="s">
        <v>42</v>
      </c>
      <c r="B5" s="25" t="s">
        <v>88</v>
      </c>
      <c r="C5" s="25">
        <v>202328</v>
      </c>
      <c r="D5" s="25" t="s">
        <v>39</v>
      </c>
      <c r="E5" s="26">
        <v>45148</v>
      </c>
      <c r="F5" s="25" t="s">
        <v>66</v>
      </c>
      <c r="G5" s="25" t="s">
        <v>78</v>
      </c>
      <c r="H5" s="25" t="s">
        <v>52</v>
      </c>
      <c r="I5" s="25" t="s">
        <v>79</v>
      </c>
      <c r="J5" s="25" t="s">
        <v>80</v>
      </c>
      <c r="K5" s="25" t="s">
        <v>17</v>
      </c>
      <c r="L5" s="25">
        <v>1299</v>
      </c>
      <c r="M5" s="25" t="s">
        <v>81</v>
      </c>
      <c r="N5" s="25">
        <v>4074586324</v>
      </c>
      <c r="O5" s="25">
        <v>774482292</v>
      </c>
      <c r="Q5" s="25">
        <v>577082870</v>
      </c>
      <c r="R5" s="25" t="s">
        <v>91</v>
      </c>
      <c r="S5" s="25">
        <v>10086569318685</v>
      </c>
      <c r="T5" s="25" t="s">
        <v>90</v>
      </c>
      <c r="U5" s="25" t="s">
        <v>89</v>
      </c>
      <c r="V5" s="25" t="s">
        <v>67</v>
      </c>
      <c r="W5" s="25">
        <v>209722</v>
      </c>
      <c r="X5" s="25">
        <v>1282428</v>
      </c>
      <c r="Y5" s="25" t="s">
        <v>18</v>
      </c>
      <c r="Z5" s="25">
        <v>6027</v>
      </c>
      <c r="AA5" s="25" t="s">
        <v>48</v>
      </c>
      <c r="AB5" s="25" t="s">
        <v>43</v>
      </c>
      <c r="AC5" s="25" t="s">
        <v>41</v>
      </c>
      <c r="AD5" s="25" t="s">
        <v>41</v>
      </c>
      <c r="AE5" s="25" t="s">
        <v>86</v>
      </c>
      <c r="AF5" s="25">
        <v>1</v>
      </c>
      <c r="AG5" s="27">
        <v>380.4</v>
      </c>
      <c r="AH5" s="25">
        <v>1</v>
      </c>
      <c r="AI5" s="25">
        <v>1</v>
      </c>
      <c r="AJ5" s="27">
        <v>201</v>
      </c>
    </row>
    <row r="6" spans="1:36" outlineLevel="2" x14ac:dyDescent="0.2">
      <c r="A6" s="25" t="s">
        <v>42</v>
      </c>
      <c r="B6" s="25" t="s">
        <v>88</v>
      </c>
      <c r="C6" s="25">
        <v>202328</v>
      </c>
      <c r="D6" s="25" t="s">
        <v>39</v>
      </c>
      <c r="E6" s="26">
        <v>45147</v>
      </c>
      <c r="F6" s="25" t="s">
        <v>66</v>
      </c>
      <c r="G6" s="25" t="s">
        <v>78</v>
      </c>
      <c r="H6" s="25" t="s">
        <v>52</v>
      </c>
      <c r="I6" s="25" t="s">
        <v>79</v>
      </c>
      <c r="J6" s="25" t="s">
        <v>80</v>
      </c>
      <c r="K6" s="25" t="s">
        <v>17</v>
      </c>
      <c r="L6" s="25">
        <v>1299</v>
      </c>
      <c r="M6" s="25" t="s">
        <v>81</v>
      </c>
      <c r="N6" s="25">
        <v>4358526550</v>
      </c>
      <c r="O6" s="25">
        <v>772574500</v>
      </c>
      <c r="Q6" s="25">
        <v>577082879</v>
      </c>
      <c r="R6" s="25" t="s">
        <v>68</v>
      </c>
      <c r="S6" s="25">
        <v>10086569318715</v>
      </c>
      <c r="T6" s="25" t="s">
        <v>69</v>
      </c>
      <c r="U6" s="25" t="s">
        <v>98</v>
      </c>
      <c r="V6" s="25" t="s">
        <v>67</v>
      </c>
      <c r="W6" s="25">
        <v>209722</v>
      </c>
      <c r="X6" s="25">
        <v>1282428</v>
      </c>
      <c r="Y6" s="25" t="s">
        <v>18</v>
      </c>
      <c r="Z6" s="25">
        <v>7038</v>
      </c>
      <c r="AA6" s="25" t="s">
        <v>48</v>
      </c>
      <c r="AB6" s="25" t="s">
        <v>43</v>
      </c>
      <c r="AC6" s="25" t="s">
        <v>41</v>
      </c>
      <c r="AD6" s="25" t="s">
        <v>41</v>
      </c>
      <c r="AE6" s="25" t="s">
        <v>86</v>
      </c>
      <c r="AF6" s="25">
        <v>1</v>
      </c>
      <c r="AG6" s="27">
        <v>916.08</v>
      </c>
      <c r="AH6" s="25">
        <v>1</v>
      </c>
      <c r="AI6" s="25">
        <v>11</v>
      </c>
      <c r="AJ6" s="27">
        <v>211</v>
      </c>
    </row>
    <row r="7" spans="1:36" outlineLevel="2" x14ac:dyDescent="0.2">
      <c r="A7" s="25" t="s">
        <v>42</v>
      </c>
      <c r="B7" s="25" t="s">
        <v>88</v>
      </c>
      <c r="C7" s="25">
        <v>202327</v>
      </c>
      <c r="D7" s="25" t="s">
        <v>39</v>
      </c>
      <c r="E7" s="26">
        <v>45136</v>
      </c>
      <c r="F7" s="25" t="s">
        <v>66</v>
      </c>
      <c r="G7" s="25" t="s">
        <v>78</v>
      </c>
      <c r="H7" s="25" t="s">
        <v>52</v>
      </c>
      <c r="I7" s="25" t="s">
        <v>79</v>
      </c>
      <c r="J7" s="25" t="s">
        <v>80</v>
      </c>
      <c r="K7" s="25" t="s">
        <v>17</v>
      </c>
      <c r="L7" s="25">
        <v>1299</v>
      </c>
      <c r="M7" s="25" t="s">
        <v>81</v>
      </c>
      <c r="N7" s="25">
        <v>4975695326</v>
      </c>
      <c r="O7" s="25">
        <v>772576273</v>
      </c>
      <c r="Q7" s="25">
        <v>587366304</v>
      </c>
      <c r="R7" s="25" t="s">
        <v>94</v>
      </c>
      <c r="S7" s="25">
        <v>10086569494556</v>
      </c>
      <c r="T7" s="25" t="s">
        <v>93</v>
      </c>
      <c r="U7" s="25" t="s">
        <v>92</v>
      </c>
      <c r="V7" s="25" t="s">
        <v>67</v>
      </c>
      <c r="W7" s="25">
        <v>209722</v>
      </c>
      <c r="X7" s="25">
        <v>1282428</v>
      </c>
      <c r="Y7" s="25" t="s">
        <v>18</v>
      </c>
      <c r="Z7" s="25">
        <v>7045</v>
      </c>
      <c r="AA7" s="25" t="s">
        <v>48</v>
      </c>
      <c r="AB7" s="25" t="s">
        <v>43</v>
      </c>
      <c r="AC7" s="25" t="s">
        <v>41</v>
      </c>
      <c r="AD7" s="25" t="s">
        <v>41</v>
      </c>
      <c r="AE7" s="25" t="s">
        <v>86</v>
      </c>
      <c r="AF7" s="25">
        <v>1</v>
      </c>
      <c r="AG7" s="27">
        <v>1816</v>
      </c>
      <c r="AH7" s="25">
        <v>1</v>
      </c>
      <c r="AI7" s="25">
        <v>2</v>
      </c>
      <c r="AJ7" s="27">
        <v>202</v>
      </c>
    </row>
    <row r="8" spans="1:36" outlineLevel="1" x14ac:dyDescent="0.2">
      <c r="E8" s="26"/>
      <c r="AA8" s="29" t="s">
        <v>49</v>
      </c>
      <c r="AF8" s="25">
        <f>SUBTOTAL(9,AF4:AF7)</f>
        <v>4</v>
      </c>
      <c r="AG8" s="27">
        <f t="shared" ref="AG8:AJ8" si="0">SUBTOTAL(9,AG4:AG7)</f>
        <v>4883.68</v>
      </c>
      <c r="AH8" s="25">
        <f t="shared" si="0"/>
        <v>4</v>
      </c>
      <c r="AI8" s="25">
        <f t="shared" si="0"/>
        <v>17</v>
      </c>
      <c r="AJ8" s="27">
        <f t="shared" si="0"/>
        <v>817</v>
      </c>
    </row>
    <row r="9" spans="1:36" ht="15" outlineLevel="2" x14ac:dyDescent="0.25">
      <c r="A9" s="25" t="s">
        <v>42</v>
      </c>
      <c r="B9" s="25" t="s">
        <v>88</v>
      </c>
      <c r="C9" s="25">
        <v>202328</v>
      </c>
      <c r="D9" s="25" t="s">
        <v>39</v>
      </c>
      <c r="E9" s="26">
        <v>45145</v>
      </c>
      <c r="F9" s="25" t="s">
        <v>66</v>
      </c>
      <c r="G9" s="25" t="s">
        <v>78</v>
      </c>
      <c r="H9" s="25" t="s">
        <v>62</v>
      </c>
      <c r="I9" s="25" t="s">
        <v>79</v>
      </c>
      <c r="J9" s="25" t="s">
        <v>80</v>
      </c>
      <c r="K9" s="25" t="s">
        <v>63</v>
      </c>
      <c r="L9" s="25">
        <v>12495</v>
      </c>
      <c r="M9" s="25" t="s">
        <v>85</v>
      </c>
      <c r="N9" s="25">
        <v>6266067817</v>
      </c>
      <c r="O9" s="25">
        <v>772710275</v>
      </c>
      <c r="P9">
        <v>814381</v>
      </c>
      <c r="Q9" s="25">
        <v>578506690</v>
      </c>
      <c r="R9" s="25" t="s">
        <v>70</v>
      </c>
      <c r="S9" s="25">
        <v>10086569352245</v>
      </c>
      <c r="T9" s="25" t="s">
        <v>71</v>
      </c>
      <c r="U9" s="25" t="s">
        <v>102</v>
      </c>
      <c r="V9" s="25" t="s">
        <v>67</v>
      </c>
      <c r="W9" s="25">
        <v>209722</v>
      </c>
      <c r="X9" s="25">
        <v>1268003</v>
      </c>
      <c r="Y9" s="25" t="s">
        <v>18</v>
      </c>
      <c r="Z9" s="25">
        <v>6009</v>
      </c>
      <c r="AA9" s="25" t="s">
        <v>47</v>
      </c>
      <c r="AB9" s="25" t="s">
        <v>43</v>
      </c>
      <c r="AC9" s="25" t="s">
        <v>41</v>
      </c>
      <c r="AD9" s="25" t="s">
        <v>41</v>
      </c>
      <c r="AE9" s="25" t="s">
        <v>86</v>
      </c>
      <c r="AF9" s="25">
        <v>1</v>
      </c>
      <c r="AG9" s="27">
        <v>469.44</v>
      </c>
      <c r="AH9" s="25">
        <v>1</v>
      </c>
      <c r="AI9" s="25">
        <v>33</v>
      </c>
      <c r="AJ9" s="27">
        <v>233</v>
      </c>
    </row>
    <row r="10" spans="1:36" ht="15" outlineLevel="2" x14ac:dyDescent="0.25">
      <c r="A10" s="25" t="s">
        <v>42</v>
      </c>
      <c r="B10" s="25" t="s">
        <v>88</v>
      </c>
      <c r="C10" s="25">
        <v>202327</v>
      </c>
      <c r="D10" s="25" t="s">
        <v>39</v>
      </c>
      <c r="E10" s="26">
        <v>45142</v>
      </c>
      <c r="F10" s="25" t="s">
        <v>66</v>
      </c>
      <c r="G10" s="25" t="s">
        <v>78</v>
      </c>
      <c r="H10" s="25" t="s">
        <v>52</v>
      </c>
      <c r="I10" s="25" t="s">
        <v>79</v>
      </c>
      <c r="J10" s="25" t="s">
        <v>80</v>
      </c>
      <c r="K10" s="25" t="s">
        <v>17</v>
      </c>
      <c r="L10" s="25">
        <v>1299</v>
      </c>
      <c r="M10" s="25" t="s">
        <v>81</v>
      </c>
      <c r="N10" s="25">
        <v>3308526151</v>
      </c>
      <c r="O10" s="25">
        <v>772567582</v>
      </c>
      <c r="P10">
        <v>814466</v>
      </c>
      <c r="Q10" s="25">
        <v>577082879</v>
      </c>
      <c r="R10" s="25" t="s">
        <v>68</v>
      </c>
      <c r="S10" s="25">
        <v>10086569318715</v>
      </c>
      <c r="T10" s="25" t="s">
        <v>69</v>
      </c>
      <c r="U10" s="25" t="s">
        <v>87</v>
      </c>
      <c r="V10" s="25" t="s">
        <v>67</v>
      </c>
      <c r="W10" s="25">
        <v>209722</v>
      </c>
      <c r="X10" s="25">
        <v>1282428</v>
      </c>
      <c r="Y10" s="25" t="s">
        <v>18</v>
      </c>
      <c r="Z10" s="25">
        <v>6019</v>
      </c>
      <c r="AA10" s="25" t="s">
        <v>47</v>
      </c>
      <c r="AB10" s="25" t="s">
        <v>43</v>
      </c>
      <c r="AC10" s="25" t="s">
        <v>41</v>
      </c>
      <c r="AD10" s="25" t="s">
        <v>41</v>
      </c>
      <c r="AE10" s="25" t="s">
        <v>86</v>
      </c>
      <c r="AF10" s="25">
        <v>1</v>
      </c>
      <c r="AG10" s="27">
        <v>7328.64</v>
      </c>
      <c r="AH10" s="25">
        <v>1</v>
      </c>
      <c r="AI10" s="25">
        <v>9</v>
      </c>
      <c r="AJ10" s="27">
        <v>209</v>
      </c>
    </row>
    <row r="11" spans="1:36" ht="15" outlineLevel="2" x14ac:dyDescent="0.25">
      <c r="A11" s="25" t="s">
        <v>42</v>
      </c>
      <c r="B11" s="25" t="s">
        <v>88</v>
      </c>
      <c r="C11" s="25">
        <v>202328</v>
      </c>
      <c r="D11" s="25" t="s">
        <v>39</v>
      </c>
      <c r="E11" s="26">
        <v>45143</v>
      </c>
      <c r="F11" s="25" t="s">
        <v>66</v>
      </c>
      <c r="G11" s="25" t="s">
        <v>78</v>
      </c>
      <c r="H11" s="25" t="s">
        <v>52</v>
      </c>
      <c r="I11" s="25" t="s">
        <v>79</v>
      </c>
      <c r="J11" s="25" t="s">
        <v>80</v>
      </c>
      <c r="K11" s="25" t="s">
        <v>17</v>
      </c>
      <c r="L11" s="25">
        <v>1299</v>
      </c>
      <c r="M11" s="25" t="s">
        <v>81</v>
      </c>
      <c r="N11" s="25">
        <v>3474955235</v>
      </c>
      <c r="O11" s="25">
        <v>770546035</v>
      </c>
      <c r="P11">
        <v>811618</v>
      </c>
      <c r="Q11" s="25">
        <v>577082877</v>
      </c>
      <c r="R11" s="25" t="s">
        <v>101</v>
      </c>
      <c r="S11" s="25">
        <v>10086569318678</v>
      </c>
      <c r="T11" s="25" t="s">
        <v>100</v>
      </c>
      <c r="U11" s="25" t="s">
        <v>99</v>
      </c>
      <c r="V11" s="25" t="s">
        <v>67</v>
      </c>
      <c r="W11" s="25">
        <v>209722</v>
      </c>
      <c r="X11" s="25">
        <v>1282428</v>
      </c>
      <c r="Y11" s="25" t="s">
        <v>18</v>
      </c>
      <c r="Z11" s="25">
        <v>6025</v>
      </c>
      <c r="AA11" s="25" t="s">
        <v>47</v>
      </c>
      <c r="AB11" s="25" t="s">
        <v>43</v>
      </c>
      <c r="AC11" s="25" t="s">
        <v>41</v>
      </c>
      <c r="AD11" s="25" t="s">
        <v>41</v>
      </c>
      <c r="AE11" s="25" t="s">
        <v>86</v>
      </c>
      <c r="AF11" s="25">
        <v>1</v>
      </c>
      <c r="AG11" s="27">
        <v>2032.55</v>
      </c>
      <c r="AH11" s="25">
        <v>1</v>
      </c>
      <c r="AI11" s="25">
        <v>13</v>
      </c>
      <c r="AJ11" s="27">
        <v>213</v>
      </c>
    </row>
    <row r="12" spans="1:36" outlineLevel="1" x14ac:dyDescent="0.2">
      <c r="E12" s="26"/>
      <c r="AA12" s="29" t="s">
        <v>50</v>
      </c>
      <c r="AF12" s="25">
        <f>SUBTOTAL(9,AF9:AF11)</f>
        <v>3</v>
      </c>
      <c r="AG12" s="27">
        <f>SUBTOTAL(9,AG9:AG11)</f>
        <v>9830.6299999999992</v>
      </c>
      <c r="AH12" s="25">
        <f>SUBTOTAL(9,AH9:AH11)</f>
        <v>3</v>
      </c>
      <c r="AI12" s="25">
        <f>SUBTOTAL(9,AI9:AI11)</f>
        <v>55</v>
      </c>
      <c r="AJ12" s="27">
        <f>SUBTOTAL(9,AJ9:AJ11)</f>
        <v>655</v>
      </c>
    </row>
    <row r="13" spans="1:36" x14ac:dyDescent="0.2">
      <c r="E13" s="26"/>
      <c r="AA13" s="29" t="s">
        <v>51</v>
      </c>
      <c r="AF13" s="25">
        <f>SUBTOTAL(9,AF4:AF11)</f>
        <v>7</v>
      </c>
      <c r="AG13" s="27">
        <f t="shared" ref="AG13:AJ13" si="1">SUBTOTAL(9,AG4:AG11)</f>
        <v>14714.31</v>
      </c>
      <c r="AH13" s="25">
        <f t="shared" si="1"/>
        <v>7</v>
      </c>
      <c r="AI13" s="25">
        <f t="shared" si="1"/>
        <v>72</v>
      </c>
      <c r="AJ13" s="27">
        <f t="shared" si="1"/>
        <v>1472</v>
      </c>
    </row>
  </sheetData>
  <sortState ref="A2:AK11">
    <sortCondition ref="AB2:AB11"/>
    <sortCondition ref="AA2:AA11"/>
    <sortCondition ref="Z2:Z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workbookViewId="0">
      <selection activeCell="AG2" sqref="AG2:AH2"/>
    </sheetView>
  </sheetViews>
  <sheetFormatPr defaultRowHeight="12.75" x14ac:dyDescent="0.2"/>
  <cols>
    <col min="1" max="1" width="9.140625" style="22"/>
    <col min="2" max="2" width="5" style="22" customWidth="1"/>
    <col min="3" max="3" width="7" style="22" customWidth="1"/>
    <col min="4" max="5" width="9.140625" style="22"/>
    <col min="6" max="6" width="0" style="22" hidden="1" customWidth="1"/>
    <col min="7" max="7" width="10.85546875" style="22" customWidth="1"/>
    <col min="8" max="9" width="0" style="22" hidden="1" customWidth="1"/>
    <col min="10" max="10" width="3" style="22" customWidth="1"/>
    <col min="11" max="12" width="0" style="22" hidden="1" customWidth="1"/>
    <col min="13" max="13" width="11.5703125" style="22" customWidth="1"/>
    <col min="14" max="14" width="0" style="22" hidden="1" customWidth="1"/>
    <col min="15" max="15" width="10" style="22" bestFit="1" customWidth="1"/>
    <col min="16" max="16" width="9.140625" style="22"/>
    <col min="17" max="17" width="0" style="22" hidden="1" customWidth="1"/>
    <col min="18" max="18" width="8.28515625" style="22" customWidth="1"/>
    <col min="19" max="22" width="0" style="22" hidden="1" customWidth="1"/>
    <col min="23" max="23" width="3.7109375" style="22" customWidth="1"/>
    <col min="24" max="25" width="5.7109375" style="22" customWidth="1"/>
    <col min="26" max="26" width="19.140625" style="22" bestFit="1" customWidth="1"/>
    <col min="27" max="27" width="9.140625" style="22"/>
    <col min="28" max="31" width="6" style="22" customWidth="1"/>
    <col min="32" max="33" width="6.140625" style="22" customWidth="1"/>
    <col min="34" max="16384" width="9.140625" style="22"/>
  </cols>
  <sheetData>
    <row r="1" spans="1:34" s="30" customFormat="1" ht="89.25" x14ac:dyDescent="0.2">
      <c r="A1" s="30" t="s">
        <v>20</v>
      </c>
      <c r="B1" s="30" t="s">
        <v>21</v>
      </c>
      <c r="C1" s="30" t="s">
        <v>0</v>
      </c>
      <c r="D1" s="30" t="s">
        <v>23</v>
      </c>
      <c r="E1" s="30" t="s">
        <v>1</v>
      </c>
      <c r="F1" s="30" t="s">
        <v>73</v>
      </c>
      <c r="G1" s="30" t="s">
        <v>2</v>
      </c>
      <c r="H1" s="30" t="s">
        <v>74</v>
      </c>
      <c r="I1" s="30" t="s">
        <v>75</v>
      </c>
      <c r="J1" s="30" t="s">
        <v>3</v>
      </c>
      <c r="K1" s="30" t="s">
        <v>76</v>
      </c>
      <c r="L1" s="30" t="s">
        <v>77</v>
      </c>
      <c r="M1" s="30" t="s">
        <v>24</v>
      </c>
      <c r="N1" s="30" t="s">
        <v>105</v>
      </c>
      <c r="O1" s="30" t="s">
        <v>25</v>
      </c>
      <c r="P1" s="30" t="s">
        <v>26</v>
      </c>
      <c r="Q1" s="30" t="s">
        <v>27</v>
      </c>
      <c r="R1" s="30" t="s">
        <v>28</v>
      </c>
      <c r="S1" s="30" t="s">
        <v>29</v>
      </c>
      <c r="T1" s="30" t="s">
        <v>64</v>
      </c>
      <c r="U1" s="30" t="s">
        <v>104</v>
      </c>
      <c r="V1" s="30" t="s">
        <v>103</v>
      </c>
      <c r="W1" s="30" t="s">
        <v>4</v>
      </c>
      <c r="X1" s="30" t="s">
        <v>5</v>
      </c>
      <c r="Y1" s="30" t="s">
        <v>115</v>
      </c>
      <c r="Z1" s="30" t="s">
        <v>30</v>
      </c>
      <c r="AA1" s="30" t="s">
        <v>44</v>
      </c>
      <c r="AB1" s="30" t="s">
        <v>31</v>
      </c>
      <c r="AC1" s="30" t="s">
        <v>32</v>
      </c>
      <c r="AD1" s="30" t="s">
        <v>33</v>
      </c>
      <c r="AE1" s="30" t="s">
        <v>45</v>
      </c>
      <c r="AF1" s="30" t="s">
        <v>59</v>
      </c>
      <c r="AG1" s="30" t="s">
        <v>60</v>
      </c>
      <c r="AH1" s="30" t="s">
        <v>38</v>
      </c>
    </row>
    <row r="2" spans="1:34" x14ac:dyDescent="0.2">
      <c r="A2" s="22" t="s">
        <v>53</v>
      </c>
      <c r="B2" s="22" t="s">
        <v>88</v>
      </c>
      <c r="C2" s="22">
        <v>202328</v>
      </c>
      <c r="D2" s="24">
        <v>45145</v>
      </c>
      <c r="E2" s="22" t="s">
        <v>66</v>
      </c>
      <c r="F2" s="22" t="s">
        <v>78</v>
      </c>
      <c r="G2" s="22" t="s">
        <v>82</v>
      </c>
      <c r="H2" s="22" t="s">
        <v>79</v>
      </c>
      <c r="I2" s="22" t="s">
        <v>80</v>
      </c>
      <c r="J2" s="22" t="s">
        <v>83</v>
      </c>
      <c r="K2" s="22">
        <v>8309</v>
      </c>
      <c r="L2" s="22" t="s">
        <v>84</v>
      </c>
      <c r="M2" s="22">
        <v>4376357921</v>
      </c>
      <c r="N2" s="22">
        <v>773510943</v>
      </c>
      <c r="O2" s="22">
        <v>651184810</v>
      </c>
      <c r="P2" s="22" t="s">
        <v>106</v>
      </c>
      <c r="Q2" s="22">
        <v>1022164195056</v>
      </c>
      <c r="R2" s="22" t="s">
        <v>107</v>
      </c>
      <c r="S2" s="22" t="s">
        <v>108</v>
      </c>
      <c r="T2" s="22" t="s">
        <v>65</v>
      </c>
      <c r="U2" s="22">
        <v>455159</v>
      </c>
      <c r="V2" s="22">
        <v>1281817</v>
      </c>
      <c r="W2" s="22" t="s">
        <v>18</v>
      </c>
      <c r="X2" s="22">
        <v>7035</v>
      </c>
      <c r="Y2" s="22" t="s">
        <v>48</v>
      </c>
      <c r="Z2" s="22" t="s">
        <v>61</v>
      </c>
      <c r="AA2" s="22" t="s">
        <v>109</v>
      </c>
      <c r="AB2" s="22" t="s">
        <v>41</v>
      </c>
      <c r="AC2" s="22" t="s">
        <v>41</v>
      </c>
      <c r="AD2" s="22" t="s">
        <v>41</v>
      </c>
      <c r="AE2" s="22">
        <v>1</v>
      </c>
      <c r="AF2" s="22">
        <v>5</v>
      </c>
      <c r="AG2" s="22">
        <v>5</v>
      </c>
      <c r="AH2" s="23">
        <v>197.35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"/>
  <sheetViews>
    <sheetView workbookViewId="0">
      <selection activeCell="AF4" sqref="AF4:AG4"/>
    </sheetView>
  </sheetViews>
  <sheetFormatPr defaultRowHeight="12.75" x14ac:dyDescent="0.2"/>
  <cols>
    <col min="1" max="1" width="9.140625" style="22"/>
    <col min="2" max="2" width="4" style="22" customWidth="1"/>
    <col min="3" max="6" width="9.140625" style="22"/>
    <col min="7" max="8" width="0" style="22" hidden="1" customWidth="1"/>
    <col min="9" max="9" width="9.140625" style="22"/>
    <col min="10" max="11" width="0" style="22" hidden="1" customWidth="1"/>
    <col min="12" max="12" width="11" style="22" bestFit="1" customWidth="1"/>
    <col min="13" max="21" width="0" style="22" hidden="1" customWidth="1"/>
    <col min="22" max="22" width="4.85546875" style="22" customWidth="1"/>
    <col min="23" max="26" width="9.140625" style="22"/>
    <col min="27" max="31" width="6.28515625" style="22" customWidth="1"/>
    <col min="32" max="32" width="7.5703125" style="22" customWidth="1"/>
    <col min="33" max="16384" width="9.140625" style="22"/>
  </cols>
  <sheetData>
    <row r="1" spans="1:33" s="30" customFormat="1" ht="63.75" x14ac:dyDescent="0.2">
      <c r="A1" s="30" t="s">
        <v>20</v>
      </c>
      <c r="B1" s="30" t="s">
        <v>21</v>
      </c>
      <c r="C1" s="30" t="s">
        <v>0</v>
      </c>
      <c r="D1" s="30" t="s">
        <v>23</v>
      </c>
      <c r="E1" s="30" t="s">
        <v>1</v>
      </c>
      <c r="F1" s="30" t="s">
        <v>2</v>
      </c>
      <c r="G1" s="30" t="s">
        <v>74</v>
      </c>
      <c r="H1" s="30" t="s">
        <v>75</v>
      </c>
      <c r="I1" s="30" t="s">
        <v>3</v>
      </c>
      <c r="J1" s="30" t="s">
        <v>76</v>
      </c>
      <c r="K1" s="30" t="s">
        <v>77</v>
      </c>
      <c r="L1" s="30" t="s">
        <v>24</v>
      </c>
      <c r="M1" s="30" t="s">
        <v>105</v>
      </c>
      <c r="N1" s="30" t="s">
        <v>25</v>
      </c>
      <c r="O1" s="30" t="s">
        <v>26</v>
      </c>
      <c r="P1" s="30" t="s">
        <v>27</v>
      </c>
      <c r="Q1" s="30" t="s">
        <v>28</v>
      </c>
      <c r="R1" s="30" t="s">
        <v>29</v>
      </c>
      <c r="S1" s="30" t="s">
        <v>64</v>
      </c>
      <c r="T1" s="30" t="s">
        <v>104</v>
      </c>
      <c r="U1" s="30" t="s">
        <v>103</v>
      </c>
      <c r="V1" s="30" t="s">
        <v>4</v>
      </c>
      <c r="W1" s="30" t="s">
        <v>5</v>
      </c>
      <c r="X1" s="30" t="s">
        <v>46</v>
      </c>
      <c r="Y1" s="30" t="s">
        <v>30</v>
      </c>
      <c r="Z1" s="30" t="s">
        <v>44</v>
      </c>
      <c r="AA1" s="30" t="s">
        <v>31</v>
      </c>
      <c r="AB1" s="30" t="s">
        <v>32</v>
      </c>
      <c r="AC1" s="30" t="s">
        <v>33</v>
      </c>
      <c r="AD1" s="30" t="s">
        <v>45</v>
      </c>
      <c r="AE1" s="30" t="s">
        <v>110</v>
      </c>
      <c r="AF1" s="30" t="s">
        <v>12</v>
      </c>
      <c r="AG1" s="30" t="s">
        <v>38</v>
      </c>
    </row>
    <row r="2" spans="1:33" x14ac:dyDescent="0.2">
      <c r="A2" s="22" t="s">
        <v>53</v>
      </c>
      <c r="B2" s="22" t="s">
        <v>88</v>
      </c>
      <c r="C2" s="22">
        <v>202328</v>
      </c>
      <c r="D2" s="24">
        <v>45145</v>
      </c>
      <c r="E2" s="22" t="s">
        <v>66</v>
      </c>
      <c r="F2" s="22" t="s">
        <v>82</v>
      </c>
      <c r="G2" s="22" t="s">
        <v>79</v>
      </c>
      <c r="H2" s="22" t="s">
        <v>80</v>
      </c>
      <c r="I2" s="22" t="s">
        <v>83</v>
      </c>
      <c r="J2" s="22">
        <v>0</v>
      </c>
      <c r="K2" s="22" t="s">
        <v>19</v>
      </c>
      <c r="L2" s="22">
        <v>4376357921</v>
      </c>
      <c r="M2" s="22">
        <v>773510943</v>
      </c>
      <c r="N2" s="22" t="s">
        <v>40</v>
      </c>
      <c r="O2" s="22" t="s">
        <v>40</v>
      </c>
      <c r="P2" s="22" t="s">
        <v>40</v>
      </c>
      <c r="Q2" s="22" t="s">
        <v>40</v>
      </c>
      <c r="R2" s="22" t="s">
        <v>111</v>
      </c>
      <c r="S2" s="22" t="s">
        <v>65</v>
      </c>
      <c r="T2" s="22" t="s">
        <v>40</v>
      </c>
      <c r="U2" s="22" t="s">
        <v>40</v>
      </c>
      <c r="V2" s="22" t="s">
        <v>18</v>
      </c>
      <c r="W2" s="22">
        <v>7035</v>
      </c>
      <c r="X2" s="22" t="s">
        <v>48</v>
      </c>
      <c r="Y2" s="22" t="s">
        <v>112</v>
      </c>
      <c r="Z2" s="22" t="s">
        <v>113</v>
      </c>
      <c r="AA2" s="22" t="s">
        <v>41</v>
      </c>
      <c r="AB2" s="22" t="s">
        <v>41</v>
      </c>
      <c r="AC2" s="22" t="s">
        <v>41</v>
      </c>
      <c r="AD2" s="22">
        <v>1</v>
      </c>
      <c r="AE2" s="22">
        <v>1</v>
      </c>
      <c r="AF2" s="22">
        <v>1</v>
      </c>
      <c r="AG2" s="23">
        <v>196.38</v>
      </c>
    </row>
    <row r="3" spans="1:33" x14ac:dyDescent="0.2">
      <c r="A3" s="22" t="s">
        <v>53</v>
      </c>
      <c r="B3" s="22" t="s">
        <v>88</v>
      </c>
      <c r="C3" s="22">
        <v>202329</v>
      </c>
      <c r="D3" s="24">
        <v>45155</v>
      </c>
      <c r="E3" s="22" t="s">
        <v>66</v>
      </c>
      <c r="F3" s="22" t="s">
        <v>52</v>
      </c>
      <c r="G3" s="22" t="s">
        <v>79</v>
      </c>
      <c r="H3" s="22" t="s">
        <v>80</v>
      </c>
      <c r="I3" s="22" t="s">
        <v>17</v>
      </c>
      <c r="J3" s="22">
        <v>0</v>
      </c>
      <c r="K3" s="22" t="s">
        <v>19</v>
      </c>
      <c r="L3" s="22">
        <v>4074466885</v>
      </c>
      <c r="M3" s="22">
        <v>775978514</v>
      </c>
      <c r="N3" s="22" t="s">
        <v>40</v>
      </c>
      <c r="O3" s="22" t="s">
        <v>40</v>
      </c>
      <c r="P3" s="22" t="s">
        <v>40</v>
      </c>
      <c r="Q3" s="22" t="s">
        <v>40</v>
      </c>
      <c r="R3" s="22" t="s">
        <v>114</v>
      </c>
      <c r="S3" s="22" t="s">
        <v>65</v>
      </c>
      <c r="T3" s="22" t="s">
        <v>40</v>
      </c>
      <c r="U3" s="22" t="s">
        <v>40</v>
      </c>
      <c r="V3" s="22" t="s">
        <v>18</v>
      </c>
      <c r="W3" s="22">
        <v>6017</v>
      </c>
      <c r="X3" s="22" t="s">
        <v>48</v>
      </c>
      <c r="Y3" s="22" t="s">
        <v>112</v>
      </c>
      <c r="Z3" s="22" t="s">
        <v>113</v>
      </c>
      <c r="AA3" s="22" t="s">
        <v>41</v>
      </c>
      <c r="AB3" s="22" t="s">
        <v>41</v>
      </c>
      <c r="AC3" s="22" t="s">
        <v>86</v>
      </c>
      <c r="AD3" s="22">
        <v>1</v>
      </c>
      <c r="AE3" s="22">
        <v>2</v>
      </c>
      <c r="AF3" s="22">
        <v>2</v>
      </c>
      <c r="AG3" s="23">
        <v>208</v>
      </c>
    </row>
    <row r="4" spans="1:33" x14ac:dyDescent="0.2">
      <c r="AD4" s="22">
        <f t="shared" ref="AD4:AG4" si="0">SUM(AD2:AD3)</f>
        <v>2</v>
      </c>
      <c r="AE4" s="22">
        <f t="shared" si="0"/>
        <v>3</v>
      </c>
      <c r="AF4" s="22">
        <f t="shared" si="0"/>
        <v>3</v>
      </c>
      <c r="AG4" s="22">
        <f t="shared" si="0"/>
        <v>404.38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Recap</vt:lpstr>
      <vt:lpstr>SQEP PO Accuracy Table, 09- (2)</vt:lpstr>
      <vt:lpstr>SQEP Case Compliance Table, 09-</vt:lpstr>
      <vt:lpstr>SQEP Pallet Compliance Table, 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2023-10-11T13:53:58Z</dcterms:modified>
</cp:coreProperties>
</file>