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涉外组\China PM Team\Sophia Zhang\Aldi\Aldi 2023\BTS 2023\PO\11111\"/>
    </mc:Choice>
  </mc:AlternateContent>
  <bookViews>
    <workbookView xWindow="0" yWindow="0" windowWidth="28800" windowHeight="1245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" i="1" l="1"/>
  <c r="D35" i="1"/>
  <c r="J3" i="1" l="1"/>
  <c r="K3" i="1" s="1"/>
  <c r="K4" i="1" s="1"/>
</calcChain>
</file>

<file path=xl/sharedStrings.xml><?xml version="1.0" encoding="utf-8"?>
<sst xmlns="http://schemas.openxmlformats.org/spreadsheetml/2006/main" count="106" uniqueCount="101">
  <si>
    <t>Customer PO#</t>
    <phoneticPr fontId="1" type="noConversion"/>
  </si>
  <si>
    <t>Container #</t>
    <phoneticPr fontId="1" type="noConversion"/>
  </si>
  <si>
    <t>PO quantity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</si>
  <si>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</si>
  <si>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</si>
  <si>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</si>
  <si>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</si>
  <si>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</si>
  <si>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</si>
  <si>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</si>
  <si>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</si>
  <si>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</si>
  <si>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</si>
  <si>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 xml:space="preserve"> </t>
    <phoneticPr fontId="1" type="noConversion"/>
  </si>
  <si>
    <t>BAT</t>
  </si>
  <si>
    <t>OFA</t>
  </si>
  <si>
    <t>OLA</t>
  </si>
  <si>
    <t>GRE</t>
  </si>
  <si>
    <t>HIN</t>
  </si>
  <si>
    <t>VAL</t>
  </si>
  <si>
    <t>SPR</t>
  </si>
  <si>
    <t>CTV</t>
  </si>
  <si>
    <t>OAK</t>
  </si>
  <si>
    <t>TUL</t>
  </si>
  <si>
    <t>SBY</t>
  </si>
  <si>
    <t>WEB</t>
  </si>
  <si>
    <t>DWT</t>
  </si>
  <si>
    <t>SXB</t>
  </si>
  <si>
    <t>MTJ</t>
  </si>
  <si>
    <t>FRE</t>
  </si>
  <si>
    <t>FAR</t>
  </si>
  <si>
    <t>HAI</t>
  </si>
  <si>
    <t>SWN</t>
  </si>
  <si>
    <t>DEN</t>
  </si>
  <si>
    <t>JEF</t>
  </si>
  <si>
    <t>RPB</t>
  </si>
  <si>
    <t>MOR</t>
  </si>
  <si>
    <t>ROS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</si>
  <si>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</si>
  <si>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</si>
  <si>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</si>
  <si>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</si>
  <si>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 xml:space="preserve"> </t>
    <phoneticPr fontId="1" type="noConversion"/>
  </si>
  <si>
    <t>Master PO</t>
    <phoneticPr fontId="1" type="noConversion"/>
  </si>
  <si>
    <t>Program Name</t>
    <phoneticPr fontId="1" type="noConversion"/>
  </si>
  <si>
    <t>LOX</t>
    <phoneticPr fontId="1" type="noConversion"/>
  </si>
  <si>
    <t>Division Qty</t>
    <phoneticPr fontId="1" type="noConversion"/>
  </si>
  <si>
    <t>MTJ-202207</t>
    <phoneticPr fontId="1" type="noConversion"/>
  </si>
  <si>
    <t>MOR-201704</t>
    <phoneticPr fontId="1" type="noConversion"/>
  </si>
  <si>
    <t>DWT-208982</t>
    <phoneticPr fontId="1" type="noConversion"/>
  </si>
  <si>
    <t>WEB-203508</t>
    <phoneticPr fontId="1" type="noConversion"/>
  </si>
  <si>
    <t>SWN-217919</t>
    <phoneticPr fontId="1" type="noConversion"/>
  </si>
  <si>
    <t>SBY-215962</t>
    <phoneticPr fontId="1" type="noConversion"/>
  </si>
  <si>
    <t>SPR-194315</t>
    <phoneticPr fontId="1" type="noConversion"/>
  </si>
  <si>
    <t>RPB-198666</t>
    <phoneticPr fontId="1" type="noConversion"/>
  </si>
  <si>
    <t>OLA-206198</t>
    <phoneticPr fontId="1" type="noConversion"/>
  </si>
  <si>
    <t>OAK-198473</t>
    <phoneticPr fontId="1" type="noConversion"/>
  </si>
  <si>
    <t>LOX-114581</t>
    <phoneticPr fontId="1" type="noConversion"/>
  </si>
  <si>
    <t>FRE-225233</t>
    <phoneticPr fontId="1" type="noConversion"/>
  </si>
  <si>
    <t>HIN-206121</t>
    <phoneticPr fontId="1" type="noConversion"/>
  </si>
  <si>
    <t>GRE-190669</t>
    <phoneticPr fontId="1" type="noConversion"/>
  </si>
  <si>
    <t>CTV-261166</t>
    <phoneticPr fontId="1" type="noConversion"/>
  </si>
  <si>
    <t>BAT-203712</t>
    <phoneticPr fontId="1" type="noConversion"/>
  </si>
  <si>
    <t>ROS-171503</t>
    <phoneticPr fontId="1" type="noConversion"/>
  </si>
  <si>
    <t>OFA-200272</t>
    <phoneticPr fontId="1" type="noConversion"/>
  </si>
  <si>
    <t>DEN-203677</t>
    <phoneticPr fontId="1" type="noConversion"/>
  </si>
  <si>
    <t>JEF-206531</t>
    <phoneticPr fontId="1" type="noConversion"/>
  </si>
  <si>
    <t>VAL-187346</t>
    <phoneticPr fontId="1" type="noConversion"/>
  </si>
  <si>
    <t>SXB-211758</t>
    <phoneticPr fontId="1" type="noConversion"/>
  </si>
  <si>
    <t>PET-176776</t>
    <phoneticPr fontId="1" type="noConversion"/>
  </si>
  <si>
    <t>HAI-241309</t>
    <phoneticPr fontId="1" type="noConversion"/>
  </si>
  <si>
    <t>TUL-213777</t>
    <phoneticPr fontId="1" type="noConversion"/>
  </si>
  <si>
    <t>FAR-232748</t>
    <phoneticPr fontId="1" type="noConversion"/>
  </si>
  <si>
    <t>14-Piece Bath Rug and Shower Set
11111</t>
    <phoneticPr fontId="1" type="noConversion"/>
  </si>
  <si>
    <t>ALDID-221024</t>
    <phoneticPr fontId="1" type="noConversion"/>
  </si>
  <si>
    <t>ALDID-221024</t>
    <phoneticPr fontId="1" type="noConversion"/>
  </si>
  <si>
    <t>ALDID-221024-1</t>
    <phoneticPr fontId="1" type="noConversion"/>
  </si>
  <si>
    <t>ALDID-221024-2</t>
  </si>
  <si>
    <t>ALDID-221024-3</t>
  </si>
  <si>
    <t>ALDID-221024-4</t>
  </si>
  <si>
    <t>ALDID-221024-5</t>
  </si>
  <si>
    <t>ALDID-221024-6</t>
  </si>
  <si>
    <t>ALDID-221024-7</t>
  </si>
  <si>
    <t>ALDID-221024-8</t>
  </si>
  <si>
    <t>ALDID-221024-9</t>
  </si>
  <si>
    <t>ALDID-221024-10</t>
  </si>
  <si>
    <t>ALDID-221024-11</t>
  </si>
  <si>
    <t>ALDID-221024-12</t>
  </si>
  <si>
    <t>ALDID-221024-13</t>
  </si>
  <si>
    <t>ALDID-221024-14</t>
  </si>
  <si>
    <t>ALDID-221024-15</t>
  </si>
  <si>
    <t>ALDID-221024-16</t>
  </si>
  <si>
    <t>ALDID-221024-17</t>
  </si>
  <si>
    <t>ALDID-221024-18</t>
  </si>
  <si>
    <t>ALDID-221024-19</t>
  </si>
  <si>
    <t>ALDID-221024-20</t>
  </si>
  <si>
    <t>ALDID-221024-21</t>
  </si>
  <si>
    <t>ALDID-221024-22</t>
  </si>
  <si>
    <t>ALDID-221024-23</t>
  </si>
  <si>
    <t>ALDID-221024-24</t>
  </si>
  <si>
    <t>ALDID-221024-25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</si>
</sst>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36</xdr:row>
      <xdr:rowOff>142875</xdr:rowOff>
    </xdr:from>
    <xdr:to>
      <xdr:col>4</xdr:col>
      <xdr:colOff>647086</xdr:colOff>
      <xdr:row>53</xdr:row>
      <xdr:rowOff>18701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7648575"/>
          <a:ext cx="4914286" cy="27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A7" workbookViewId="0">
      <selection activeCell="F45" sqref="F45"/>
    </sheetView>
  </sheetViews>
  <sheetFormatPr defaultRowHeight="13.5"/>
  <cols>
    <col min="1" max="1" width="15.875" style="1" customWidth="1"/>
    <col min="2" max="2" width="18.375" style="1" customWidth="1"/>
    <col min="3" max="3" width="11.875" style="1" customWidth="1"/>
    <col min="4" max="4" width="13.125" style="1" customWidth="1"/>
    <col min="5" max="5" width="18.25" style="1" customWidth="1"/>
    <col min="6" max="6" width="12.75" style="1" customWidth="1"/>
    <col min="7" max="7" width="6" customWidth="1"/>
    <col min="8" max="8" width="11.625" bestFit="1" customWidth="1"/>
    <col min="9" max="10" width="6" customWidth="1"/>
    <col min="11" max="11" width="15.875" customWidth="1"/>
    <col min="12" max="12" width="6.5" hidden="1" customWidth="1"/>
    <col min="13" max="13" width="8" hidden="1" customWidth="1"/>
    <col min="14" max="15" width="9" hidden="1" customWidth="1"/>
    <col min="16" max="16" width="1.375" hidden="1" customWidth="1"/>
    <col min="17" max="17" width="9" customWidth="1"/>
  </cols>
  <sheetData>
    <row r="1" spans="1:16">
      <c r="G1" s="27" t="s">
        <v>4</v>
      </c>
      <c r="H1" s="27"/>
      <c r="I1" s="27"/>
      <c r="J1" s="27"/>
      <c r="K1" s="27"/>
      <c r="L1" s="27" t="s">
        <v>5</v>
      </c>
      <c r="M1" s="27"/>
      <c r="N1" s="27"/>
      <c r="O1" s="27"/>
      <c r="P1" s="27"/>
    </row>
    <row r="2" spans="1:16" ht="48.75" customHeight="1">
      <c r="A2" s="10" t="s">
        <v>1</v>
      </c>
      <c r="B2" s="10" t="s">
        <v>9</v>
      </c>
      <c r="C2" s="10" t="s">
        <v>12</v>
      </c>
      <c r="D2" s="26" t="s">
        <v>46</v>
      </c>
      <c r="E2" s="10" t="s">
        <v>0</v>
      </c>
      <c r="F2" s="6" t="s">
        <v>2</v>
      </c>
      <c r="G2" s="8" t="s">
        <v>39</v>
      </c>
      <c r="H2" s="8" t="s">
        <v>40</v>
      </c>
      <c r="I2" s="8" t="s">
        <v>41</v>
      </c>
      <c r="J2" s="10" t="s">
        <v>7</v>
      </c>
      <c r="K2" s="9" t="s">
        <v>8</v>
      </c>
      <c r="L2" s="8" t="s">
        <v>39</v>
      </c>
      <c r="M2" s="8" t="s">
        <v>40</v>
      </c>
      <c r="N2" s="8" t="s">
        <v>41</v>
      </c>
      <c r="O2" s="10" t="s">
        <v>7</v>
      </c>
      <c r="P2" s="9" t="s">
        <v>8</v>
      </c>
    </row>
    <row r="3" spans="1:16" ht="15">
      <c r="A3" s="3" t="s">
        <v>43</v>
      </c>
      <c r="B3" s="11" t="s">
        <v>74</v>
      </c>
      <c r="C3" s="16"/>
      <c r="D3" s="16">
        <f>SUM(D5:D30)</f>
        <v>5172</v>
      </c>
      <c r="E3" s="16"/>
      <c r="F3" s="14"/>
      <c r="G3" s="12"/>
      <c r="H3" s="12"/>
      <c r="I3" s="12"/>
      <c r="J3" s="13">
        <f>G3*H3*I3*2.54*2.54*2.54/1000000</f>
        <v>0</v>
      </c>
      <c r="K3" s="13">
        <f>F3*J3</f>
        <v>0</v>
      </c>
      <c r="L3" s="9"/>
      <c r="M3" s="9"/>
      <c r="N3" s="9"/>
      <c r="O3" s="9"/>
      <c r="P3" s="9"/>
    </row>
    <row r="4" spans="1:16" ht="42.75">
      <c r="A4" s="3" t="s">
        <v>44</v>
      </c>
      <c r="B4" s="23" t="s">
        <v>73</v>
      </c>
      <c r="C4" s="21"/>
      <c r="D4" s="21"/>
      <c r="E4" s="21"/>
      <c r="F4" s="7" t="s">
        <v>42</v>
      </c>
      <c r="G4" s="10"/>
      <c r="H4" s="10"/>
      <c r="I4" s="10"/>
      <c r="J4" s="9"/>
      <c r="K4" s="9" t="e">
        <f>K3/E34</f>
        <v>#DIV/0!</v>
      </c>
      <c r="L4" s="9"/>
      <c r="M4" s="9"/>
      <c r="N4" s="9"/>
      <c r="O4" s="9"/>
      <c r="P4" s="9"/>
    </row>
    <row r="5" spans="1:16" ht="15">
      <c r="A5" s="18">
        <v>1</v>
      </c>
      <c r="B5" s="22" t="s">
        <v>75</v>
      </c>
      <c r="C5" s="20" t="s">
        <v>14</v>
      </c>
      <c r="D5" s="20">
        <v>260</v>
      </c>
      <c r="E5" s="20" t="s">
        <v>62</v>
      </c>
      <c r="F5" s="20">
        <v>260</v>
      </c>
      <c r="G5" s="20"/>
      <c r="H5" s="15"/>
      <c r="I5" s="15"/>
      <c r="J5" s="9"/>
      <c r="K5" s="9"/>
      <c r="L5" s="9" t="s">
        <v>13</v>
      </c>
      <c r="M5" s="9"/>
      <c r="N5" s="9"/>
      <c r="O5" s="9"/>
      <c r="P5" s="9"/>
    </row>
    <row r="6" spans="1:16" ht="15">
      <c r="A6" s="18">
        <v>2</v>
      </c>
      <c r="B6" s="22" t="s">
        <v>76</v>
      </c>
      <c r="C6" s="4" t="s">
        <v>15</v>
      </c>
      <c r="D6" s="4">
        <v>120</v>
      </c>
      <c r="E6" s="4" t="s">
        <v>64</v>
      </c>
      <c r="F6" s="4">
        <v>120</v>
      </c>
      <c r="G6" s="4"/>
      <c r="H6" s="15"/>
      <c r="I6" s="15"/>
      <c r="J6" s="9"/>
      <c r="K6" s="9"/>
      <c r="L6" s="9"/>
      <c r="M6" s="9"/>
      <c r="N6" s="9"/>
      <c r="O6" s="9"/>
      <c r="P6" s="9"/>
    </row>
    <row r="7" spans="1:16" ht="15">
      <c r="A7" s="18">
        <v>3</v>
      </c>
      <c r="B7" s="22" t="s">
        <v>77</v>
      </c>
      <c r="C7" s="4" t="s">
        <v>16</v>
      </c>
      <c r="D7" s="4">
        <v>170</v>
      </c>
      <c r="E7" s="4" t="s">
        <v>55</v>
      </c>
      <c r="F7" s="4">
        <v>170</v>
      </c>
      <c r="G7" s="4"/>
      <c r="H7" s="15"/>
      <c r="I7" s="15"/>
      <c r="J7" s="9"/>
      <c r="K7" s="9"/>
      <c r="L7" s="9"/>
      <c r="M7" s="9"/>
      <c r="N7" s="9"/>
      <c r="O7" s="9"/>
      <c r="P7" s="9"/>
    </row>
    <row r="8" spans="1:16" ht="15">
      <c r="A8" s="18">
        <v>4</v>
      </c>
      <c r="B8" s="22" t="s">
        <v>78</v>
      </c>
      <c r="C8" s="4" t="s">
        <v>17</v>
      </c>
      <c r="D8" s="4">
        <v>125</v>
      </c>
      <c r="E8" s="4" t="s">
        <v>60</v>
      </c>
      <c r="F8" s="4">
        <v>125</v>
      </c>
      <c r="G8" s="4"/>
      <c r="H8" s="15"/>
      <c r="I8" s="15"/>
      <c r="J8" s="9"/>
      <c r="K8" s="9"/>
      <c r="L8" s="9"/>
      <c r="M8" s="9"/>
      <c r="N8" s="9"/>
      <c r="O8" s="9"/>
      <c r="P8" s="9"/>
    </row>
    <row r="9" spans="1:16" ht="15">
      <c r="A9" s="18">
        <v>5</v>
      </c>
      <c r="B9" s="22" t="s">
        <v>79</v>
      </c>
      <c r="C9" s="4" t="s">
        <v>18</v>
      </c>
      <c r="D9" s="4">
        <v>145</v>
      </c>
      <c r="E9" s="4" t="s">
        <v>59</v>
      </c>
      <c r="F9" s="4">
        <v>145</v>
      </c>
      <c r="G9" s="4"/>
      <c r="H9" s="15"/>
      <c r="I9" s="15"/>
      <c r="J9" s="9"/>
      <c r="K9" s="9"/>
      <c r="L9" s="9"/>
      <c r="M9" s="9"/>
      <c r="N9" s="9"/>
      <c r="O9" s="9"/>
      <c r="P9" s="9"/>
    </row>
    <row r="10" spans="1:16" ht="15">
      <c r="A10" s="18">
        <v>6</v>
      </c>
      <c r="B10" s="22" t="s">
        <v>80</v>
      </c>
      <c r="C10" s="4" t="s">
        <v>19</v>
      </c>
      <c r="D10" s="4">
        <v>225</v>
      </c>
      <c r="E10" s="4" t="s">
        <v>67</v>
      </c>
      <c r="F10" s="4">
        <v>225</v>
      </c>
      <c r="G10" s="4"/>
      <c r="H10" s="15"/>
      <c r="I10" s="15"/>
      <c r="J10" s="9"/>
      <c r="K10" s="9"/>
      <c r="L10" s="9"/>
      <c r="M10" s="9"/>
      <c r="N10" s="9"/>
      <c r="O10" s="9"/>
      <c r="P10" s="9"/>
    </row>
    <row r="11" spans="1:16" ht="15">
      <c r="A11" s="18">
        <v>7</v>
      </c>
      <c r="B11" s="22" t="s">
        <v>81</v>
      </c>
      <c r="C11" s="17" t="s">
        <v>20</v>
      </c>
      <c r="D11" s="17">
        <v>125</v>
      </c>
      <c r="E11" s="17" t="s">
        <v>53</v>
      </c>
      <c r="F11" s="17">
        <v>125</v>
      </c>
      <c r="G11" s="17"/>
      <c r="H11" s="15"/>
      <c r="I11" s="15"/>
      <c r="J11" s="9"/>
      <c r="K11" s="9"/>
      <c r="L11" s="9"/>
      <c r="M11" s="9"/>
      <c r="N11" s="9"/>
      <c r="O11" s="9"/>
      <c r="P11" s="9"/>
    </row>
    <row r="12" spans="1:16" ht="15">
      <c r="A12" s="18">
        <v>8</v>
      </c>
      <c r="B12" s="22" t="s">
        <v>82</v>
      </c>
      <c r="C12" s="4" t="s">
        <v>21</v>
      </c>
      <c r="D12" s="4">
        <v>370</v>
      </c>
      <c r="E12" s="4" t="s">
        <v>61</v>
      </c>
      <c r="F12" s="4">
        <v>370</v>
      </c>
      <c r="G12" s="4"/>
      <c r="H12" s="15"/>
      <c r="I12" s="15"/>
      <c r="J12" s="9"/>
      <c r="K12" s="9"/>
      <c r="L12" s="9"/>
      <c r="M12" s="9"/>
      <c r="N12" s="9"/>
      <c r="O12" s="9"/>
      <c r="P12" s="9"/>
    </row>
    <row r="13" spans="1:16" ht="15">
      <c r="A13" s="18">
        <v>9</v>
      </c>
      <c r="B13" s="22" t="s">
        <v>83</v>
      </c>
      <c r="C13" s="4" t="s">
        <v>22</v>
      </c>
      <c r="D13" s="4">
        <v>130</v>
      </c>
      <c r="E13" s="4" t="s">
        <v>56</v>
      </c>
      <c r="F13" s="4">
        <v>130</v>
      </c>
      <c r="G13" s="4"/>
      <c r="H13" s="15"/>
      <c r="I13" s="15"/>
      <c r="J13" s="9"/>
      <c r="K13" s="9"/>
      <c r="L13" s="9"/>
      <c r="M13" s="9"/>
      <c r="N13" s="9"/>
      <c r="O13" s="9"/>
      <c r="P13" s="9"/>
    </row>
    <row r="14" spans="1:16" ht="15">
      <c r="A14" s="18">
        <v>10</v>
      </c>
      <c r="B14" s="22" t="s">
        <v>84</v>
      </c>
      <c r="C14" s="4" t="s">
        <v>23</v>
      </c>
      <c r="D14" s="4">
        <v>150</v>
      </c>
      <c r="E14" s="4" t="s">
        <v>71</v>
      </c>
      <c r="F14" s="4">
        <v>150</v>
      </c>
      <c r="G14" s="4"/>
      <c r="H14" s="15"/>
      <c r="I14" s="15"/>
      <c r="J14" s="9"/>
      <c r="K14" s="9"/>
      <c r="L14" s="9"/>
      <c r="M14" s="9"/>
      <c r="N14" s="9"/>
      <c r="O14" s="9"/>
      <c r="P14" s="9"/>
    </row>
    <row r="15" spans="1:16" ht="15">
      <c r="A15" s="18">
        <v>11</v>
      </c>
      <c r="B15" s="22" t="s">
        <v>85</v>
      </c>
      <c r="C15" s="4" t="s">
        <v>24</v>
      </c>
      <c r="D15" s="4">
        <v>225</v>
      </c>
      <c r="E15" s="4" t="s">
        <v>52</v>
      </c>
      <c r="F15" s="4">
        <v>225</v>
      </c>
      <c r="G15" s="4"/>
      <c r="H15" s="15"/>
      <c r="I15" s="15"/>
      <c r="J15" s="9"/>
      <c r="K15" s="9"/>
      <c r="L15" s="9"/>
      <c r="M15" s="9"/>
      <c r="N15" s="9"/>
      <c r="O15" s="9"/>
      <c r="P15" s="9"/>
    </row>
    <row r="16" spans="1:16" ht="15">
      <c r="A16" s="18">
        <v>12</v>
      </c>
      <c r="B16" s="22" t="s">
        <v>86</v>
      </c>
      <c r="C16" s="4" t="s">
        <v>25</v>
      </c>
      <c r="D16" s="4">
        <v>235</v>
      </c>
      <c r="E16" s="4" t="s">
        <v>50</v>
      </c>
      <c r="F16" s="4">
        <v>235</v>
      </c>
      <c r="G16" s="4"/>
      <c r="H16" s="15"/>
      <c r="I16" s="15"/>
      <c r="J16" s="9"/>
      <c r="K16" s="9"/>
      <c r="L16" s="9"/>
      <c r="M16" s="9"/>
      <c r="N16" s="9"/>
      <c r="O16" s="9"/>
      <c r="P16" s="9"/>
    </row>
    <row r="17" spans="1:16" ht="15">
      <c r="A17" s="18">
        <v>13</v>
      </c>
      <c r="B17" s="22" t="s">
        <v>87</v>
      </c>
      <c r="C17" s="17" t="s">
        <v>26</v>
      </c>
      <c r="D17" s="17">
        <v>125</v>
      </c>
      <c r="E17" s="17" t="s">
        <v>49</v>
      </c>
      <c r="F17" s="17">
        <v>125</v>
      </c>
      <c r="G17" s="17"/>
      <c r="H17" s="15"/>
      <c r="I17" s="15"/>
      <c r="J17" s="9"/>
      <c r="K17" s="9"/>
      <c r="L17" s="9"/>
      <c r="M17" s="9"/>
      <c r="N17" s="9"/>
      <c r="O17" s="9"/>
      <c r="P17" s="9"/>
    </row>
    <row r="18" spans="1:16" ht="15">
      <c r="A18" s="18">
        <v>14</v>
      </c>
      <c r="B18" s="22" t="s">
        <v>88</v>
      </c>
      <c r="C18" s="4" t="s">
        <v>27</v>
      </c>
      <c r="D18" s="4">
        <v>107</v>
      </c>
      <c r="E18" s="4" t="s">
        <v>68</v>
      </c>
      <c r="F18" s="4">
        <v>107</v>
      </c>
      <c r="G18" s="4"/>
      <c r="H18" s="15"/>
      <c r="I18" s="15"/>
      <c r="J18" s="9"/>
      <c r="K18" s="9"/>
      <c r="L18" s="9"/>
      <c r="M18" s="9"/>
      <c r="N18" s="9"/>
      <c r="O18" s="9"/>
      <c r="P18" s="9"/>
    </row>
    <row r="19" spans="1:16" ht="15">
      <c r="A19" s="18">
        <v>15</v>
      </c>
      <c r="B19" s="22" t="s">
        <v>89</v>
      </c>
      <c r="C19" s="28" t="s">
        <v>28</v>
      </c>
      <c r="D19" s="28">
        <v>170</v>
      </c>
      <c r="E19" s="28" t="s">
        <v>47</v>
      </c>
      <c r="F19" s="28">
        <v>170</v>
      </c>
      <c r="G19" s="4"/>
      <c r="H19" s="15"/>
      <c r="I19" s="15"/>
      <c r="J19" s="9"/>
      <c r="K19" s="9"/>
      <c r="L19" s="9"/>
      <c r="M19" s="9"/>
      <c r="N19" s="9"/>
      <c r="O19" s="9"/>
      <c r="P19" s="9"/>
    </row>
    <row r="20" spans="1:16" ht="15">
      <c r="A20" s="29">
        <v>16</v>
      </c>
      <c r="B20" s="30" t="s">
        <v>90</v>
      </c>
      <c r="C20" s="31" t="s">
        <v>29</v>
      </c>
      <c r="D20" s="31">
        <v>450</v>
      </c>
      <c r="E20" s="31" t="s">
        <v>58</v>
      </c>
      <c r="F20" s="31">
        <v>450</v>
      </c>
      <c r="G20" s="31"/>
      <c r="H20" s="31"/>
      <c r="I20" s="15"/>
      <c r="J20" s="9"/>
      <c r="K20" s="9"/>
      <c r="L20" s="9"/>
      <c r="M20" s="9"/>
      <c r="N20" s="9"/>
      <c r="O20" s="9"/>
      <c r="P20" s="9"/>
    </row>
    <row r="21" spans="1:16" ht="15">
      <c r="A21" s="18">
        <v>17</v>
      </c>
      <c r="B21" s="22" t="s">
        <v>91</v>
      </c>
      <c r="C21" s="4" t="s">
        <v>30</v>
      </c>
      <c r="D21" s="4">
        <v>185</v>
      </c>
      <c r="E21" s="4" t="s">
        <v>72</v>
      </c>
      <c r="F21" s="4">
        <v>185</v>
      </c>
      <c r="G21" s="4"/>
      <c r="H21" s="15"/>
      <c r="I21" s="15"/>
      <c r="J21" s="9"/>
      <c r="K21" s="9"/>
      <c r="L21" s="9"/>
      <c r="M21" s="9"/>
      <c r="N21" s="9"/>
      <c r="O21" s="9"/>
      <c r="P21" s="9"/>
    </row>
    <row r="22" spans="1:16" ht="15">
      <c r="A22" s="18">
        <v>18</v>
      </c>
      <c r="B22" s="22" t="s">
        <v>92</v>
      </c>
      <c r="C22" s="4" t="s">
        <v>31</v>
      </c>
      <c r="D22" s="4">
        <v>305</v>
      </c>
      <c r="E22" s="4" t="s">
        <v>70</v>
      </c>
      <c r="F22" s="4">
        <v>305</v>
      </c>
      <c r="G22" s="4"/>
      <c r="H22" s="15"/>
      <c r="I22" s="15"/>
      <c r="J22" s="9"/>
      <c r="K22" s="9"/>
      <c r="L22" s="9"/>
      <c r="M22" s="9"/>
      <c r="N22" s="9"/>
      <c r="O22" s="9"/>
      <c r="P22" s="9"/>
    </row>
    <row r="23" spans="1:16" ht="15">
      <c r="A23" s="18">
        <v>19</v>
      </c>
      <c r="B23" s="22" t="s">
        <v>93</v>
      </c>
      <c r="C23" s="4" t="s">
        <v>32</v>
      </c>
      <c r="D23" s="4">
        <v>370</v>
      </c>
      <c r="E23" s="4" t="s">
        <v>51</v>
      </c>
      <c r="F23" s="4">
        <v>370</v>
      </c>
      <c r="G23" s="4"/>
      <c r="H23" s="15"/>
      <c r="I23" s="15"/>
      <c r="J23" s="9"/>
      <c r="K23" s="9"/>
      <c r="L23" s="9"/>
      <c r="M23" s="9"/>
      <c r="N23" s="9"/>
      <c r="O23" s="9"/>
      <c r="P23" s="9"/>
    </row>
    <row r="24" spans="1:16" ht="15">
      <c r="A24" s="18">
        <v>20</v>
      </c>
      <c r="B24" s="22" t="s">
        <v>94</v>
      </c>
      <c r="C24" s="4" t="s">
        <v>33</v>
      </c>
      <c r="D24" s="4">
        <v>175</v>
      </c>
      <c r="E24" s="4" t="s">
        <v>65</v>
      </c>
      <c r="F24" s="4">
        <v>175</v>
      </c>
      <c r="G24" s="4"/>
      <c r="H24" s="15"/>
      <c r="I24" s="15"/>
      <c r="J24" s="9"/>
      <c r="K24" s="9"/>
      <c r="L24" s="9"/>
      <c r="M24" s="9"/>
      <c r="N24" s="9"/>
      <c r="O24" s="9"/>
      <c r="P24" s="9"/>
    </row>
    <row r="25" spans="1:16" ht="15">
      <c r="A25" s="18">
        <v>21</v>
      </c>
      <c r="B25" s="22" t="s">
        <v>95</v>
      </c>
      <c r="C25" s="4" t="s">
        <v>34</v>
      </c>
      <c r="D25" s="4">
        <v>250</v>
      </c>
      <c r="E25" s="4" t="s">
        <v>66</v>
      </c>
      <c r="F25" s="4">
        <v>250</v>
      </c>
      <c r="G25" s="4"/>
      <c r="H25" s="15"/>
      <c r="I25" s="15"/>
      <c r="J25" s="9"/>
      <c r="K25" s="9"/>
      <c r="L25" s="9"/>
      <c r="M25" s="9"/>
      <c r="N25" s="9"/>
      <c r="O25" s="9"/>
      <c r="P25" s="9"/>
    </row>
    <row r="26" spans="1:16" ht="15">
      <c r="A26" s="18">
        <v>22</v>
      </c>
      <c r="B26" s="22" t="s">
        <v>96</v>
      </c>
      <c r="C26" s="5" t="s">
        <v>35</v>
      </c>
      <c r="D26" s="5">
        <v>190</v>
      </c>
      <c r="E26" s="5" t="s">
        <v>54</v>
      </c>
      <c r="F26" s="5">
        <v>190</v>
      </c>
      <c r="G26" s="5"/>
      <c r="H26" s="15"/>
      <c r="I26" s="15"/>
      <c r="J26" s="9"/>
      <c r="K26" s="9"/>
      <c r="L26" s="9"/>
      <c r="M26" s="9"/>
      <c r="N26" s="9"/>
      <c r="O26" s="9"/>
      <c r="P26" s="9"/>
    </row>
    <row r="27" spans="1:16" ht="15">
      <c r="A27" s="18">
        <v>23</v>
      </c>
      <c r="B27" s="22" t="s">
        <v>97</v>
      </c>
      <c r="C27" s="5" t="s">
        <v>36</v>
      </c>
      <c r="D27" s="5">
        <v>245</v>
      </c>
      <c r="E27" s="5" t="s">
        <v>48</v>
      </c>
      <c r="F27" s="5">
        <v>245</v>
      </c>
      <c r="G27" s="5"/>
      <c r="H27" s="15"/>
      <c r="I27" s="15"/>
      <c r="J27" s="9"/>
      <c r="K27" s="9"/>
      <c r="L27" s="9"/>
      <c r="M27" s="9"/>
      <c r="N27" s="9"/>
      <c r="O27" s="9"/>
      <c r="P27" s="9"/>
    </row>
    <row r="28" spans="1:16" ht="15">
      <c r="A28" s="18">
        <v>24</v>
      </c>
      <c r="B28" s="22" t="s">
        <v>98</v>
      </c>
      <c r="C28" s="4" t="s">
        <v>37</v>
      </c>
      <c r="D28" s="4">
        <v>110</v>
      </c>
      <c r="E28" s="4" t="s">
        <v>63</v>
      </c>
      <c r="F28" s="4">
        <v>110</v>
      </c>
      <c r="G28" s="4"/>
      <c r="H28" s="15"/>
      <c r="I28" s="15"/>
      <c r="J28" s="9"/>
      <c r="K28" s="9"/>
      <c r="L28" s="9"/>
      <c r="M28" s="9"/>
      <c r="N28" s="9"/>
      <c r="O28" s="9"/>
      <c r="P28" s="9"/>
    </row>
    <row r="29" spans="1:16" ht="15">
      <c r="A29" s="18">
        <v>25</v>
      </c>
      <c r="B29" s="22" t="s">
        <v>99</v>
      </c>
      <c r="C29" s="4" t="s">
        <v>38</v>
      </c>
      <c r="D29" s="4">
        <v>105</v>
      </c>
      <c r="E29" s="4" t="s">
        <v>69</v>
      </c>
      <c r="F29" s="4">
        <v>105</v>
      </c>
      <c r="G29" s="4"/>
      <c r="H29" s="15"/>
      <c r="I29" s="15"/>
      <c r="J29" s="9"/>
      <c r="K29" s="9"/>
      <c r="L29" s="9"/>
      <c r="M29" s="9"/>
      <c r="N29" s="9"/>
      <c r="O29" s="9"/>
      <c r="P29" s="9"/>
    </row>
    <row r="30" spans="1:16" ht="15">
      <c r="A30" s="18">
        <v>26</v>
      </c>
      <c r="B30" s="22" t="s">
        <v>100</v>
      </c>
      <c r="C30" s="4" t="s">
        <v>45</v>
      </c>
      <c r="D30" s="4">
        <v>105</v>
      </c>
      <c r="E30" s="4" t="s">
        <v>57</v>
      </c>
      <c r="F30" s="4">
        <v>105</v>
      </c>
      <c r="G30" s="4"/>
      <c r="H30" s="15"/>
      <c r="I30" s="15"/>
      <c r="J30" s="9"/>
      <c r="K30" s="9"/>
      <c r="L30" s="9"/>
      <c r="M30" s="9"/>
      <c r="N30" s="24"/>
      <c r="O30" s="24"/>
      <c r="P30" s="24"/>
    </row>
    <row r="31" spans="1:16">
      <c r="A31" s="10"/>
      <c r="B31" s="10"/>
      <c r="C31" s="10"/>
      <c r="D31" s="26"/>
      <c r="E31" s="25"/>
      <c r="F31" s="15"/>
      <c r="G31" s="9"/>
      <c r="H31" s="9"/>
      <c r="I31" s="9"/>
      <c r="J31" s="9"/>
      <c r="K31" s="9"/>
      <c r="L31" s="9"/>
      <c r="M31" s="9"/>
    </row>
    <row r="32" spans="1:16">
      <c r="G32" t="s">
        <v>6</v>
      </c>
    </row>
    <row r="33" spans="2:6">
      <c r="B33" s="10" t="s">
        <v>10</v>
      </c>
      <c r="C33" s="10">
        <v>1098</v>
      </c>
      <c r="D33" s="26">
        <v>0</v>
      </c>
      <c r="E33" s="10"/>
      <c r="F33"/>
    </row>
    <row r="34" spans="2:6">
      <c r="B34" s="2" t="s">
        <v>11</v>
      </c>
      <c r="C34" s="15">
        <v>1293</v>
      </c>
      <c r="D34" s="15">
        <v>4</v>
      </c>
      <c r="E34" s="15"/>
      <c r="F34"/>
    </row>
    <row r="35" spans="2:6">
      <c r="B35" s="2" t="s">
        <v>3</v>
      </c>
      <c r="C35" s="19"/>
      <c r="D35" s="19">
        <f>C33*D33+C34*D34</f>
        <v>5172</v>
      </c>
      <c r="E35" s="19"/>
      <c r="F35"/>
    </row>
  </sheetData>
  <mergeCells count="2">
    <mergeCell ref="G1:K1"/>
    <mergeCell ref="L1:P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邓芝灵</cp:lastModifiedBy>
  <dcterms:created xsi:type="dcterms:W3CDTF">2016-06-20T10:05:53Z</dcterms:created>
  <dcterms:modified xsi:type="dcterms:W3CDTF">2023-07-24T09:15:59Z</dcterms:modified>
</cp:coreProperties>
</file>