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Sophia Zhang\Aldi\Aldi 2023\Charge Back\CB2301234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" i="1" l="1"/>
  <c r="D35" i="1" l="1"/>
  <c r="J3" i="1" l="1"/>
  <c r="K3" i="1" s="1"/>
  <c r="K4" i="1" s="1"/>
</calcChain>
</file>

<file path=xl/sharedStrings.xml><?xml version="1.0" encoding="utf-8"?>
<sst xmlns="http://schemas.openxmlformats.org/spreadsheetml/2006/main" count="107" uniqueCount="101">
  <si>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</si>
  <si>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</si>
  <si>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</si>
  <si>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</si>
  <si>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</si>
  <si>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</si>
  <si>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</si>
  <si>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</si>
  <si>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</si>
  <si>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</si>
  <si>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</si>
  <si>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</si>
  <si>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</si>
  <si>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</si>
  <si>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</si>
  <si>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</si>
  <si>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</si>
  <si>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</si>
  <si>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</si>
  <si>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</si>
  <si>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</si>
  <si>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</si>
  <si>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</si>
  <si>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</si>
  <si>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</si>
  <si>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</si>
  <si>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</si>
  <si>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</si>
  <si>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</si>
  <si>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</si>
  <si>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</si>
  <si>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</si>
  <si>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</si>
  <si>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</si>
  <si>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</si>
  <si>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</si>
  <si>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</si>
  <si>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</si>
  <si>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</si>
  <si>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</si>
  <si>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</si>
  <si>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</si>
  <si>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</si>
  <si>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</si>
  <si>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</si>
  <si>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</si>
  <si>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</si>
  <si>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>ALDID-221026</t>
    <phoneticPr fontId="1" type="noConversion"/>
  </si>
  <si>
    <t>Complete Bed Set
701076</t>
    <phoneticPr fontId="1" type="noConversion"/>
  </si>
  <si>
    <t>ROS-167141</t>
    <phoneticPr fontId="1" type="noConversion"/>
  </si>
  <si>
    <t>OFA-194191</t>
    <phoneticPr fontId="1" type="noConversion"/>
  </si>
  <si>
    <t>LOX-111498</t>
    <phoneticPr fontId="1" type="noConversion"/>
  </si>
  <si>
    <t>HIN-200107</t>
    <phoneticPr fontId="1" type="noConversion"/>
  </si>
  <si>
    <t>GRE-185494</t>
    <phoneticPr fontId="1" type="noConversion"/>
  </si>
  <si>
    <t>DEN-197991</t>
    <phoneticPr fontId="1" type="noConversion"/>
  </si>
  <si>
    <t>BAT-197280</t>
    <phoneticPr fontId="1" type="noConversion"/>
  </si>
  <si>
    <t>DWT-203206</t>
    <phoneticPr fontId="1" type="noConversion"/>
  </si>
  <si>
    <t>OAK-192715</t>
    <phoneticPr fontId="1" type="noConversion"/>
  </si>
  <si>
    <t>MTJ-196600</t>
    <phoneticPr fontId="1" type="noConversion"/>
  </si>
  <si>
    <t>MOR-196295</t>
    <phoneticPr fontId="1" type="noConversion"/>
  </si>
  <si>
    <t>RPB-192621</t>
    <phoneticPr fontId="1" type="noConversion"/>
  </si>
  <si>
    <t>SBY-209350</t>
    <phoneticPr fontId="1" type="noConversion"/>
  </si>
  <si>
    <t>SPR-189043</t>
    <phoneticPr fontId="1" type="noConversion"/>
  </si>
  <si>
    <t>SWN-210747</t>
    <phoneticPr fontId="1" type="noConversion"/>
  </si>
  <si>
    <t>PET-172121</t>
    <phoneticPr fontId="1" type="noConversion"/>
  </si>
  <si>
    <t>TUL-205421</t>
    <phoneticPr fontId="1" type="noConversion"/>
  </si>
  <si>
    <t>OLA-200336</t>
    <phoneticPr fontId="1" type="noConversion"/>
  </si>
  <si>
    <t>VAL-181886</t>
    <phoneticPr fontId="1" type="noConversion"/>
  </si>
  <si>
    <t>WEB-197568</t>
    <phoneticPr fontId="1" type="noConversion"/>
  </si>
  <si>
    <t>SXB-204784</t>
    <phoneticPr fontId="1" type="noConversion"/>
  </si>
  <si>
    <t>HAI-233176</t>
    <phoneticPr fontId="1" type="noConversion"/>
  </si>
  <si>
    <t>FRE-219775</t>
    <phoneticPr fontId="1" type="noConversion"/>
  </si>
  <si>
    <t>FAR-225701</t>
    <phoneticPr fontId="1" type="noConversion"/>
  </si>
  <si>
    <t>JEF-201227</t>
    <phoneticPr fontId="1" type="noConversion"/>
  </si>
  <si>
    <t>ALDID-221026-1</t>
    <phoneticPr fontId="1" type="noConversion"/>
  </si>
  <si>
    <t>ALDID-221026-2</t>
  </si>
  <si>
    <t>ALDID-221026-3</t>
  </si>
  <si>
    <t>ALDID-221026-4</t>
  </si>
  <si>
    <t>ALDID-221026-5</t>
  </si>
  <si>
    <t>ALDID-221026-6</t>
  </si>
  <si>
    <t>ALDID-221026-7</t>
  </si>
  <si>
    <t>ALDID-221026-8</t>
  </si>
  <si>
    <t>ALDID-221026-9</t>
  </si>
  <si>
    <t>ALDID-221026-10</t>
  </si>
  <si>
    <t>ALDID-221026-11</t>
  </si>
  <si>
    <t>ALDID-221026-12</t>
  </si>
  <si>
    <t>ALDID-221026-13</t>
  </si>
  <si>
    <t>ALDID-221026-14</t>
  </si>
  <si>
    <t>ALDID-221026-15</t>
  </si>
  <si>
    <t>ALDID-221026-16</t>
  </si>
  <si>
    <t>ALDID-221026-17</t>
  </si>
  <si>
    <t>ALDID-221026-18</t>
  </si>
  <si>
    <t>ALDID-221026-19</t>
  </si>
  <si>
    <t>ALDID-221026-20</t>
  </si>
  <si>
    <t>ALDID-221026-21</t>
  </si>
  <si>
    <t>ALDID-221026-22</t>
  </si>
  <si>
    <t>ALDID-221026-23</t>
  </si>
  <si>
    <t>ALDID-221026-24</t>
  </si>
  <si>
    <t>ALDID-221026-25</t>
  </si>
  <si>
    <t>CTV-252168</t>
    <phoneticPr fontId="1" type="noConversion"/>
  </si>
  <si>
    <t>03/29/2023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</si>
</sst>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37</xdr:row>
      <xdr:rowOff>0</xdr:rowOff>
    </xdr:from>
    <xdr:to>
      <xdr:col>4</xdr:col>
      <xdr:colOff>961402</xdr:colOff>
      <xdr:row>54</xdr:row>
      <xdr:rowOff>37731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7496175"/>
          <a:ext cx="4980952" cy="2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B22" sqref="B22:F22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47</v>
      </c>
      <c r="C3" s="16"/>
      <c r="D3" s="16">
        <f>SUM(D5:D30)</f>
        <v>6090</v>
      </c>
      <c r="E3" s="16"/>
      <c r="F3" s="14"/>
      <c r="G3" s="12"/>
      <c r="H3" s="12"/>
      <c r="I3" s="12"/>
      <c r="J3" s="13">
        <f>G3*H3*I3*2.54*2.54*2.54/1000000</f>
        <v>0</v>
      </c>
      <c r="K3" s="13">
        <f>F3*J3</f>
        <v>0</v>
      </c>
      <c r="L3" s="9"/>
      <c r="M3" s="9"/>
      <c r="N3" s="9"/>
      <c r="O3" s="9"/>
      <c r="P3" s="9"/>
    </row>
    <row r="4" spans="1:16" ht="28.5">
      <c r="A4" s="3" t="s">
        <v>44</v>
      </c>
      <c r="B4" s="22" t="s">
        <v>48</v>
      </c>
      <c r="C4" s="21"/>
      <c r="D4" s="21"/>
      <c r="E4" s="21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6" t="s">
        <v>47</v>
      </c>
      <c r="C5" s="20" t="s">
        <v>14</v>
      </c>
      <c r="D5" s="20">
        <v>340</v>
      </c>
      <c r="E5" s="20" t="s">
        <v>55</v>
      </c>
      <c r="F5" s="20">
        <v>340</v>
      </c>
      <c r="G5" s="20"/>
      <c r="H5" s="15"/>
      <c r="I5" s="15"/>
      <c r="J5" s="9"/>
      <c r="K5" s="9" t="s">
        <v>100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74</v>
      </c>
      <c r="C6" s="4" t="s">
        <v>15</v>
      </c>
      <c r="D6" s="4">
        <v>160</v>
      </c>
      <c r="E6" s="4" t="s">
        <v>50</v>
      </c>
      <c r="F6" s="4">
        <v>160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75</v>
      </c>
      <c r="C7" s="4" t="s">
        <v>16</v>
      </c>
      <c r="D7" s="4">
        <v>205</v>
      </c>
      <c r="E7" s="4" t="s">
        <v>66</v>
      </c>
      <c r="F7" s="4">
        <v>205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76</v>
      </c>
      <c r="C8" s="4" t="s">
        <v>17</v>
      </c>
      <c r="D8" s="4">
        <v>145</v>
      </c>
      <c r="E8" s="4" t="s">
        <v>53</v>
      </c>
      <c r="F8" s="4">
        <v>145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77</v>
      </c>
      <c r="C9" s="4" t="s">
        <v>18</v>
      </c>
      <c r="D9" s="4">
        <v>200</v>
      </c>
      <c r="E9" s="4" t="s">
        <v>52</v>
      </c>
      <c r="F9" s="4">
        <v>200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78</v>
      </c>
      <c r="C10" s="4" t="s">
        <v>19</v>
      </c>
      <c r="D10" s="4">
        <v>245</v>
      </c>
      <c r="E10" s="4" t="s">
        <v>67</v>
      </c>
      <c r="F10" s="4">
        <v>245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79</v>
      </c>
      <c r="C11" s="17" t="s">
        <v>20</v>
      </c>
      <c r="D11" s="17">
        <v>175</v>
      </c>
      <c r="E11" s="17" t="s">
        <v>62</v>
      </c>
      <c r="F11" s="17">
        <v>175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80</v>
      </c>
      <c r="C12" s="4" t="s">
        <v>21</v>
      </c>
      <c r="D12" s="4">
        <v>255</v>
      </c>
      <c r="E12" s="4" t="s">
        <v>99</v>
      </c>
      <c r="F12" s="4">
        <v>255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81</v>
      </c>
      <c r="C13" s="4" t="s">
        <v>22</v>
      </c>
      <c r="D13" s="4">
        <v>225</v>
      </c>
      <c r="E13" s="4" t="s">
        <v>57</v>
      </c>
      <c r="F13" s="4">
        <v>225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82</v>
      </c>
      <c r="C14" s="4" t="s">
        <v>23</v>
      </c>
      <c r="D14" s="4">
        <v>235</v>
      </c>
      <c r="E14" s="4" t="s">
        <v>65</v>
      </c>
      <c r="F14" s="4">
        <v>235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83</v>
      </c>
      <c r="C15" s="4" t="s">
        <v>24</v>
      </c>
      <c r="D15" s="4">
        <v>255</v>
      </c>
      <c r="E15" s="4" t="s">
        <v>61</v>
      </c>
      <c r="F15" s="4">
        <v>255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84</v>
      </c>
      <c r="C16" s="4" t="s">
        <v>25</v>
      </c>
      <c r="D16" s="4">
        <v>375</v>
      </c>
      <c r="E16" s="4" t="s">
        <v>68</v>
      </c>
      <c r="F16" s="4">
        <v>375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85</v>
      </c>
      <c r="C17" s="17" t="s">
        <v>26</v>
      </c>
      <c r="D17" s="17">
        <v>160</v>
      </c>
      <c r="E17" s="17" t="s">
        <v>56</v>
      </c>
      <c r="F17" s="17">
        <v>160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86</v>
      </c>
      <c r="C18" s="4" t="s">
        <v>27</v>
      </c>
      <c r="D18" s="4">
        <v>125</v>
      </c>
      <c r="E18" s="4" t="s">
        <v>69</v>
      </c>
      <c r="F18" s="4">
        <v>125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87</v>
      </c>
      <c r="C19" s="4" t="s">
        <v>28</v>
      </c>
      <c r="D19" s="4">
        <v>180</v>
      </c>
      <c r="E19" s="4" t="s">
        <v>58</v>
      </c>
      <c r="F19" s="4">
        <v>180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88</v>
      </c>
      <c r="C20" s="4" t="s">
        <v>29</v>
      </c>
      <c r="D20" s="4">
        <v>430</v>
      </c>
      <c r="E20" s="4" t="s">
        <v>71</v>
      </c>
      <c r="F20" s="4">
        <v>430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89</v>
      </c>
      <c r="C21" s="4" t="s">
        <v>30</v>
      </c>
      <c r="D21" s="4">
        <v>240</v>
      </c>
      <c r="E21" s="4" t="s">
        <v>72</v>
      </c>
      <c r="F21" s="4">
        <v>240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11" t="s">
        <v>90</v>
      </c>
      <c r="C22" s="28" t="s">
        <v>31</v>
      </c>
      <c r="D22" s="28">
        <v>255</v>
      </c>
      <c r="E22" s="28" t="s">
        <v>70</v>
      </c>
      <c r="F22" s="28">
        <v>255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91</v>
      </c>
      <c r="C23" s="4" t="s">
        <v>32</v>
      </c>
      <c r="D23" s="4">
        <v>430</v>
      </c>
      <c r="E23" s="4" t="s">
        <v>63</v>
      </c>
      <c r="F23" s="4">
        <v>430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92</v>
      </c>
      <c r="C24" s="4" t="s">
        <v>33</v>
      </c>
      <c r="D24" s="4">
        <v>200</v>
      </c>
      <c r="E24" s="4" t="s">
        <v>54</v>
      </c>
      <c r="F24" s="4">
        <v>200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93</v>
      </c>
      <c r="C25" s="4" t="s">
        <v>34</v>
      </c>
      <c r="D25" s="4">
        <v>340</v>
      </c>
      <c r="E25" s="4" t="s">
        <v>73</v>
      </c>
      <c r="F25" s="4">
        <v>340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94</v>
      </c>
      <c r="C26" s="5" t="s">
        <v>35</v>
      </c>
      <c r="D26" s="5">
        <v>210</v>
      </c>
      <c r="E26" s="5" t="s">
        <v>60</v>
      </c>
      <c r="F26" s="5">
        <v>210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6" t="s">
        <v>95</v>
      </c>
      <c r="C27" s="5" t="s">
        <v>36</v>
      </c>
      <c r="D27" s="5">
        <v>305</v>
      </c>
      <c r="E27" s="5" t="s">
        <v>59</v>
      </c>
      <c r="F27" s="5">
        <v>305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96</v>
      </c>
      <c r="C28" s="4" t="s">
        <v>37</v>
      </c>
      <c r="D28" s="4">
        <v>150</v>
      </c>
      <c r="E28" s="4" t="s">
        <v>49</v>
      </c>
      <c r="F28" s="4">
        <v>150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97</v>
      </c>
      <c r="C29" s="4" t="s">
        <v>38</v>
      </c>
      <c r="D29" s="4">
        <v>165</v>
      </c>
      <c r="E29" s="4" t="s">
        <v>64</v>
      </c>
      <c r="F29" s="4">
        <v>165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98</v>
      </c>
      <c r="C30" s="4" t="s">
        <v>45</v>
      </c>
      <c r="D30" s="4">
        <v>85</v>
      </c>
      <c r="E30" s="4" t="s">
        <v>51</v>
      </c>
      <c r="F30" s="4">
        <v>85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480</v>
      </c>
      <c r="D33" s="25">
        <v>2</v>
      </c>
      <c r="E33" s="10"/>
      <c r="F33"/>
    </row>
    <row r="34" spans="2:6">
      <c r="B34" s="2" t="s">
        <v>11</v>
      </c>
      <c r="C34" s="15">
        <v>570</v>
      </c>
      <c r="D34" s="15">
        <v>9</v>
      </c>
      <c r="E34" s="15"/>
      <c r="F34"/>
    </row>
    <row r="35" spans="2:6">
      <c r="B35" s="2" t="s">
        <v>3</v>
      </c>
      <c r="C35" s="19"/>
      <c r="D35" s="19">
        <f>C33*D33+C34*D34</f>
        <v>6090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2023-06-26T07:43:43Z</dcterms:modified>
</cp:coreProperties>
</file>