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0.8\logistic\2023\储运部（中国）\文件类\出运资料\出口\家纺\Domestic Warehouse\POE+DROP SHIP\SX230216SHA-BCF-221029,BCF-221030~BCF-221034,38,37-1-东台雅士缘-6-LA-EMC-UFS\POE23020056\"/>
    </mc:Choice>
  </mc:AlternateContent>
  <bookViews>
    <workbookView xWindow="0" yWindow="0" windowWidth="19200" windowHeight="11616" tabRatio="770"/>
  </bookViews>
  <sheets>
    <sheet name="POE WORKSHEET(1)" sheetId="1" r:id="rId1"/>
    <sheet name="POE WORKSHEET(2)" sheetId="8" r:id="rId2"/>
    <sheet name="POE WORKSHEET(3)" sheetId="9" r:id="rId3"/>
    <sheet name="POE WORKSHEET(4)" sheetId="10" r:id="rId4"/>
    <sheet name="POE WORKSHEET(5)" sheetId="11" r:id="rId5"/>
    <sheet name="POE WORKSHEET(6)" sheetId="12" r:id="rId6"/>
    <sheet name="SCHEDULING FORM" sheetId="5" state="hidden" r:id="rId7"/>
    <sheet name="ADDITIONAL PO'S" sheetId="6" state="hidden" r:id="rId8"/>
    <sheet name="INBOUND CONTAINER DATA" sheetId="2" state="hidden" r:id="rId9"/>
    <sheet name="data" sheetId="7" state="hidden" r:id="rId10"/>
  </sheets>
  <definedNames>
    <definedName name="_xlnm.Print_Area" localSheetId="0">'POE WORKSHEET(1)'!$B$1:$M$40</definedName>
    <definedName name="_xlnm.Print_Area" localSheetId="1">'POE WORKSHEET(2)'!$B$1:$M$40</definedName>
    <definedName name="_xlnm.Print_Area" localSheetId="2">'POE WORKSHEET(3)'!$B$1:$M$40</definedName>
    <definedName name="_xlnm.Print_Area" localSheetId="3">'POE WORKSHEET(4)'!$B$1:$M$40</definedName>
    <definedName name="_xlnm.Print_Area" localSheetId="4">'POE WORKSHEET(5)'!$B$1:$M$40</definedName>
    <definedName name="_xlnm.Print_Area" localSheetId="5">'POE WORKSHEET(6)'!$B$1:$M$40</definedName>
  </definedNames>
  <calcPr calcId="152511"/>
</workbook>
</file>

<file path=xl/calcChain.xml><?xml version="1.0" encoding="utf-8"?>
<calcChain xmlns="http://schemas.openxmlformats.org/spreadsheetml/2006/main">
  <c r="L38" i="12" l="1"/>
  <c r="E37" i="12"/>
  <c r="C37" i="12"/>
  <c r="L38" i="11"/>
  <c r="E37" i="11"/>
  <c r="C37" i="11"/>
  <c r="L38" i="10"/>
  <c r="E37" i="10"/>
  <c r="C37" i="10"/>
  <c r="L38" i="9"/>
  <c r="E37" i="9"/>
  <c r="C37" i="9"/>
  <c r="L38" i="8" l="1"/>
  <c r="E37" i="8"/>
  <c r="C37" i="8"/>
  <c r="E7" i="5" l="1"/>
  <c r="C3" i="5"/>
  <c r="B7" i="5"/>
  <c r="G76" i="2" l="1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2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2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2" i="2"/>
  <c r="L32" i="2"/>
  <c r="M32" i="2"/>
  <c r="L33" i="2"/>
  <c r="M33" i="2"/>
  <c r="L34" i="2"/>
  <c r="M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46" i="2"/>
  <c r="M46" i="2"/>
  <c r="L47" i="2"/>
  <c r="M47" i="2"/>
  <c r="L48" i="2"/>
  <c r="M48" i="2"/>
  <c r="L49" i="2"/>
  <c r="M49" i="2"/>
  <c r="L50" i="2"/>
  <c r="M50" i="2"/>
  <c r="L51" i="2"/>
  <c r="M51" i="2"/>
  <c r="L52" i="2"/>
  <c r="M52" i="2"/>
  <c r="L53" i="2"/>
  <c r="M53" i="2"/>
  <c r="L54" i="2"/>
  <c r="M54" i="2"/>
  <c r="L55" i="2"/>
  <c r="M55" i="2"/>
  <c r="L56" i="2"/>
  <c r="M56" i="2"/>
  <c r="L57" i="2"/>
  <c r="M57" i="2"/>
  <c r="L58" i="2"/>
  <c r="M58" i="2"/>
  <c r="L59" i="2"/>
  <c r="M59" i="2"/>
  <c r="L60" i="2"/>
  <c r="M60" i="2"/>
  <c r="L61" i="2"/>
  <c r="M61" i="2"/>
  <c r="L62" i="2"/>
  <c r="M62" i="2"/>
  <c r="L63" i="2"/>
  <c r="M63" i="2"/>
  <c r="L64" i="2"/>
  <c r="M64" i="2"/>
  <c r="L65" i="2"/>
  <c r="M65" i="2"/>
  <c r="L66" i="2"/>
  <c r="M66" i="2"/>
  <c r="L67" i="2"/>
  <c r="M67" i="2"/>
  <c r="L68" i="2"/>
  <c r="M68" i="2"/>
  <c r="L69" i="2"/>
  <c r="M69" i="2"/>
  <c r="L70" i="2"/>
  <c r="M70" i="2"/>
  <c r="L71" i="2"/>
  <c r="M71" i="2"/>
  <c r="L72" i="2"/>
  <c r="M72" i="2"/>
  <c r="L73" i="2"/>
  <c r="M73" i="2"/>
  <c r="L74" i="2"/>
  <c r="M74" i="2"/>
  <c r="L75" i="2"/>
  <c r="M75" i="2"/>
  <c r="L76" i="2"/>
  <c r="M76" i="2"/>
  <c r="L3" i="2"/>
  <c r="M3" i="2"/>
  <c r="L4" i="2"/>
  <c r="M4" i="2"/>
  <c r="L5" i="2"/>
  <c r="M5" i="2"/>
  <c r="L6" i="2"/>
  <c r="M6" i="2"/>
  <c r="L7" i="2"/>
  <c r="M7" i="2"/>
  <c r="L8" i="2"/>
  <c r="M8" i="2"/>
  <c r="L9" i="2"/>
  <c r="M9" i="2"/>
  <c r="L10" i="2"/>
  <c r="M10" i="2"/>
  <c r="L11" i="2"/>
  <c r="M11" i="2"/>
  <c r="L12" i="2"/>
  <c r="M12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M2" i="2"/>
  <c r="L2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2" i="2"/>
  <c r="H32" i="2"/>
  <c r="I32" i="2"/>
  <c r="J32" i="2"/>
  <c r="H33" i="2"/>
  <c r="I33" i="2"/>
  <c r="J33" i="2"/>
  <c r="H34" i="2"/>
  <c r="I34" i="2"/>
  <c r="J34" i="2"/>
  <c r="H35" i="2"/>
  <c r="I35" i="2"/>
  <c r="J35" i="2"/>
  <c r="H36" i="2"/>
  <c r="I36" i="2"/>
  <c r="J36" i="2"/>
  <c r="H37" i="2"/>
  <c r="I37" i="2"/>
  <c r="J37" i="2"/>
  <c r="H38" i="2"/>
  <c r="I38" i="2"/>
  <c r="J38" i="2"/>
  <c r="H39" i="2"/>
  <c r="I39" i="2"/>
  <c r="J39" i="2"/>
  <c r="H40" i="2"/>
  <c r="I40" i="2"/>
  <c r="J40" i="2"/>
  <c r="H41" i="2"/>
  <c r="I41" i="2"/>
  <c r="J41" i="2"/>
  <c r="H42" i="2"/>
  <c r="I42" i="2"/>
  <c r="J42" i="2"/>
  <c r="H43" i="2"/>
  <c r="I43" i="2"/>
  <c r="J43" i="2"/>
  <c r="H44" i="2"/>
  <c r="I44" i="2"/>
  <c r="J44" i="2"/>
  <c r="H45" i="2"/>
  <c r="I45" i="2"/>
  <c r="J45" i="2"/>
  <c r="H46" i="2"/>
  <c r="I46" i="2"/>
  <c r="J46" i="2"/>
  <c r="H47" i="2"/>
  <c r="I47" i="2"/>
  <c r="J47" i="2"/>
  <c r="H48" i="2"/>
  <c r="I48" i="2"/>
  <c r="J48" i="2"/>
  <c r="H49" i="2"/>
  <c r="I49" i="2"/>
  <c r="J49" i="2"/>
  <c r="H50" i="2"/>
  <c r="I50" i="2"/>
  <c r="J50" i="2"/>
  <c r="H51" i="2"/>
  <c r="I51" i="2"/>
  <c r="J51" i="2"/>
  <c r="H52" i="2"/>
  <c r="I52" i="2"/>
  <c r="J52" i="2"/>
  <c r="H53" i="2"/>
  <c r="I53" i="2"/>
  <c r="J53" i="2"/>
  <c r="H54" i="2"/>
  <c r="I54" i="2"/>
  <c r="J54" i="2"/>
  <c r="H55" i="2"/>
  <c r="I55" i="2"/>
  <c r="J55" i="2"/>
  <c r="H56" i="2"/>
  <c r="I56" i="2"/>
  <c r="J56" i="2"/>
  <c r="H57" i="2"/>
  <c r="I57" i="2"/>
  <c r="J57" i="2"/>
  <c r="H58" i="2"/>
  <c r="I58" i="2"/>
  <c r="J58" i="2"/>
  <c r="H59" i="2"/>
  <c r="I59" i="2"/>
  <c r="J59" i="2"/>
  <c r="H60" i="2"/>
  <c r="I60" i="2"/>
  <c r="J60" i="2"/>
  <c r="H61" i="2"/>
  <c r="I61" i="2"/>
  <c r="J61" i="2"/>
  <c r="H62" i="2"/>
  <c r="I62" i="2"/>
  <c r="J62" i="2"/>
  <c r="H63" i="2"/>
  <c r="I63" i="2"/>
  <c r="J63" i="2"/>
  <c r="H64" i="2"/>
  <c r="I64" i="2"/>
  <c r="J64" i="2"/>
  <c r="H65" i="2"/>
  <c r="I65" i="2"/>
  <c r="J65" i="2"/>
  <c r="H66" i="2"/>
  <c r="I66" i="2"/>
  <c r="J66" i="2"/>
  <c r="H67" i="2"/>
  <c r="I67" i="2"/>
  <c r="J67" i="2"/>
  <c r="H68" i="2"/>
  <c r="I68" i="2"/>
  <c r="J68" i="2"/>
  <c r="H69" i="2"/>
  <c r="I69" i="2"/>
  <c r="J69" i="2"/>
  <c r="H70" i="2"/>
  <c r="I70" i="2"/>
  <c r="J70" i="2"/>
  <c r="H71" i="2"/>
  <c r="I71" i="2"/>
  <c r="J71" i="2"/>
  <c r="H72" i="2"/>
  <c r="I72" i="2"/>
  <c r="J72" i="2"/>
  <c r="H73" i="2"/>
  <c r="I73" i="2"/>
  <c r="J73" i="2"/>
  <c r="H74" i="2"/>
  <c r="I74" i="2"/>
  <c r="J74" i="2"/>
  <c r="H75" i="2"/>
  <c r="I75" i="2"/>
  <c r="J75" i="2"/>
  <c r="H76" i="2"/>
  <c r="I76" i="2"/>
  <c r="J76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2" i="2"/>
  <c r="D76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2" i="2"/>
  <c r="C75" i="2"/>
  <c r="C76" i="2"/>
  <c r="C63" i="2"/>
  <c r="C64" i="2"/>
  <c r="C65" i="2"/>
  <c r="C66" i="2"/>
  <c r="C67" i="2"/>
  <c r="C68" i="2"/>
  <c r="C69" i="2"/>
  <c r="C70" i="2"/>
  <c r="C71" i="2"/>
  <c r="C72" i="2"/>
  <c r="C73" i="2"/>
  <c r="C74" i="2"/>
  <c r="C62" i="2"/>
  <c r="C59" i="2"/>
  <c r="C60" i="2"/>
  <c r="C61" i="2"/>
  <c r="C48" i="2"/>
  <c r="C49" i="2"/>
  <c r="C50" i="2"/>
  <c r="C51" i="2"/>
  <c r="C52" i="2"/>
  <c r="C53" i="2"/>
  <c r="C54" i="2"/>
  <c r="C55" i="2"/>
  <c r="C56" i="2"/>
  <c r="C57" i="2"/>
  <c r="C58" i="2"/>
  <c r="C47" i="2"/>
  <c r="C45" i="2"/>
  <c r="C46" i="2"/>
  <c r="C33" i="2"/>
  <c r="C34" i="2"/>
  <c r="C35" i="2"/>
  <c r="C36" i="2"/>
  <c r="C37" i="2"/>
  <c r="C38" i="2"/>
  <c r="C39" i="2"/>
  <c r="C40" i="2"/>
  <c r="C41" i="2"/>
  <c r="C42" i="2"/>
  <c r="C43" i="2"/>
  <c r="C44" i="2"/>
  <c r="C32" i="2"/>
  <c r="A49" i="6"/>
  <c r="B49" i="6"/>
  <c r="A50" i="6"/>
  <c r="B50" i="6"/>
  <c r="A51" i="6"/>
  <c r="B51" i="6"/>
  <c r="A52" i="6"/>
  <c r="B52" i="6"/>
  <c r="A53" i="6"/>
  <c r="B53" i="6"/>
  <c r="A40" i="6"/>
  <c r="B40" i="6"/>
  <c r="A41" i="6"/>
  <c r="B41" i="6"/>
  <c r="A42" i="6"/>
  <c r="B42" i="6"/>
  <c r="A43" i="6"/>
  <c r="B43" i="6"/>
  <c r="A44" i="6"/>
  <c r="B44" i="6"/>
  <c r="A45" i="6"/>
  <c r="B45" i="6"/>
  <c r="A46" i="6"/>
  <c r="B46" i="6"/>
  <c r="A47" i="6"/>
  <c r="B47" i="6"/>
  <c r="A48" i="6"/>
  <c r="B48" i="6"/>
  <c r="B39" i="6"/>
  <c r="A39" i="6"/>
  <c r="A36" i="6"/>
  <c r="B36" i="6"/>
  <c r="A37" i="6"/>
  <c r="B37" i="6"/>
  <c r="A38" i="6"/>
  <c r="B38" i="6"/>
  <c r="A25" i="6"/>
  <c r="B25" i="6"/>
  <c r="A26" i="6"/>
  <c r="B26" i="6"/>
  <c r="A27" i="6"/>
  <c r="B27" i="6"/>
  <c r="A28" i="6"/>
  <c r="B28" i="6"/>
  <c r="A29" i="6"/>
  <c r="B29" i="6"/>
  <c r="A30" i="6"/>
  <c r="B30" i="6"/>
  <c r="A31" i="6"/>
  <c r="B31" i="6"/>
  <c r="A32" i="6"/>
  <c r="B32" i="6"/>
  <c r="A33" i="6"/>
  <c r="B33" i="6"/>
  <c r="A34" i="6"/>
  <c r="B34" i="6"/>
  <c r="A35" i="6"/>
  <c r="B35" i="6"/>
  <c r="B24" i="6"/>
  <c r="A24" i="6"/>
  <c r="A23" i="6"/>
  <c r="B23" i="6"/>
  <c r="A17" i="6"/>
  <c r="B17" i="6"/>
  <c r="A18" i="6"/>
  <c r="B18" i="6"/>
  <c r="A19" i="6"/>
  <c r="B19" i="6"/>
  <c r="A20" i="6"/>
  <c r="B20" i="6"/>
  <c r="A21" i="6"/>
  <c r="B21" i="6"/>
  <c r="A22" i="6"/>
  <c r="B22" i="6"/>
  <c r="A10" i="6"/>
  <c r="B10" i="6"/>
  <c r="A11" i="6"/>
  <c r="B11" i="6"/>
  <c r="A12" i="6"/>
  <c r="B12" i="6"/>
  <c r="A13" i="6"/>
  <c r="B13" i="6"/>
  <c r="A14" i="6"/>
  <c r="B14" i="6"/>
  <c r="A15" i="6"/>
  <c r="B15" i="6"/>
  <c r="A16" i="6"/>
  <c r="B16" i="6"/>
  <c r="B9" i="6"/>
  <c r="A9" i="6"/>
  <c r="L38" i="1"/>
  <c r="P4" i="2" s="1"/>
  <c r="P70" i="2" l="1"/>
  <c r="P38" i="2"/>
  <c r="P6" i="2"/>
  <c r="P62" i="2"/>
  <c r="P30" i="2"/>
  <c r="P54" i="2"/>
  <c r="P22" i="2"/>
  <c r="P46" i="2"/>
  <c r="P14" i="2"/>
  <c r="P66" i="2"/>
  <c r="P50" i="2"/>
  <c r="P34" i="2"/>
  <c r="P18" i="2"/>
  <c r="P74" i="2"/>
  <c r="P58" i="2"/>
  <c r="P42" i="2"/>
  <c r="P26" i="2"/>
  <c r="P10" i="2"/>
  <c r="P2" i="2"/>
  <c r="P69" i="2"/>
  <c r="P61" i="2"/>
  <c r="P53" i="2"/>
  <c r="P45" i="2"/>
  <c r="P41" i="2"/>
  <c r="P33" i="2"/>
  <c r="P25" i="2"/>
  <c r="P17" i="2"/>
  <c r="P9" i="2"/>
  <c r="P75" i="2"/>
  <c r="P71" i="2"/>
  <c r="P67" i="2"/>
  <c r="P63" i="2"/>
  <c r="P59" i="2"/>
  <c r="P55" i="2"/>
  <c r="P51" i="2"/>
  <c r="P47" i="2"/>
  <c r="P43" i="2"/>
  <c r="P39" i="2"/>
  <c r="P35" i="2"/>
  <c r="P31" i="2"/>
  <c r="P27" i="2"/>
  <c r="P23" i="2"/>
  <c r="P19" i="2"/>
  <c r="P15" i="2"/>
  <c r="P11" i="2"/>
  <c r="P7" i="2"/>
  <c r="P3" i="2"/>
  <c r="P73" i="2"/>
  <c r="P65" i="2"/>
  <c r="P57" i="2"/>
  <c r="P49" i="2"/>
  <c r="P37" i="2"/>
  <c r="P29" i="2"/>
  <c r="P21" i="2"/>
  <c r="P13" i="2"/>
  <c r="P5" i="2"/>
  <c r="P76" i="2"/>
  <c r="P72" i="2"/>
  <c r="P68" i="2"/>
  <c r="P64" i="2"/>
  <c r="P60" i="2"/>
  <c r="P56" i="2"/>
  <c r="P52" i="2"/>
  <c r="P48" i="2"/>
  <c r="P44" i="2"/>
  <c r="P40" i="2"/>
  <c r="P36" i="2"/>
  <c r="P32" i="2"/>
  <c r="P28" i="2"/>
  <c r="P24" i="2"/>
  <c r="P20" i="2"/>
  <c r="P16" i="2"/>
  <c r="P12" i="2"/>
  <c r="P8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17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2" i="2"/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2" i="2"/>
  <c r="A6" i="6"/>
  <c r="B6" i="6"/>
  <c r="A7" i="6"/>
  <c r="B7" i="6"/>
  <c r="A8" i="6"/>
  <c r="B8" i="6"/>
  <c r="A3" i="6"/>
  <c r="A4" i="6"/>
  <c r="A5" i="6"/>
  <c r="A2" i="6"/>
  <c r="B3" i="6"/>
  <c r="B4" i="6"/>
  <c r="B5" i="6"/>
  <c r="B2" i="6"/>
  <c r="B54" i="6" l="1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30" i="5" l="1"/>
  <c r="F33" i="5" s="1"/>
  <c r="E37" i="1"/>
  <c r="C37" i="1"/>
</calcChain>
</file>

<file path=xl/sharedStrings.xml><?xml version="1.0" encoding="utf-8"?>
<sst xmlns="http://schemas.openxmlformats.org/spreadsheetml/2006/main" count="445" uniqueCount="110">
  <si>
    <t>Vendor Primary Contact:</t>
  </si>
  <si>
    <t>Email:</t>
  </si>
  <si>
    <t>Phone:</t>
  </si>
  <si>
    <t>Vendor Secondary Contact:</t>
  </si>
  <si>
    <t>Cartons</t>
  </si>
  <si>
    <t>Ocean Carrier:</t>
  </si>
  <si>
    <t>Origin Port:</t>
  </si>
  <si>
    <t>Destination Port:</t>
  </si>
  <si>
    <t>Container Size:</t>
  </si>
  <si>
    <t>Total Cartons:</t>
  </si>
  <si>
    <t>Total CBM:</t>
  </si>
  <si>
    <t>US Customs Broker Name:</t>
  </si>
  <si>
    <t>• Burlington Will Assign Trucker After Receiving / Approving Form</t>
  </si>
  <si>
    <t>BURLINGTON POE CONTAINER WORKSHEET</t>
  </si>
  <si>
    <t>• Vendor Pays Any Per Diem / Detention within 10 days OFF Port</t>
  </si>
  <si>
    <r>
      <rPr>
        <b/>
        <sz val="11"/>
        <color theme="1"/>
        <rFont val="宋体"/>
        <family val="2"/>
        <scheme val="minor"/>
      </rPr>
      <t xml:space="preserve">EMAIL COMPLETED FORM TO </t>
    </r>
    <r>
      <rPr>
        <b/>
        <u/>
        <sz val="11"/>
        <color theme="10"/>
        <rFont val="宋体"/>
        <family val="2"/>
        <scheme val="minor"/>
      </rPr>
      <t>INTERNATIONAL.TRANSPORTATION@BURLINGTONSTORES.COM</t>
    </r>
  </si>
  <si>
    <t>Total CBM</t>
  </si>
  <si>
    <t>Total Weight</t>
  </si>
  <si>
    <t>Date:</t>
  </si>
  <si>
    <t>Container Number:</t>
  </si>
  <si>
    <t>*Contact Name</t>
  </si>
  <si>
    <t>Requested Appointment Date/Time</t>
  </si>
  <si>
    <t>*Contact Telephone #</t>
  </si>
  <si>
    <t xml:space="preserve">*Vendor </t>
  </si>
  <si>
    <t>Last Free Date</t>
  </si>
  <si>
    <t>BOL #</t>
  </si>
  <si>
    <t>*PO # (9digits)</t>
  </si>
  <si>
    <t>*PO Carton Count</t>
  </si>
  <si>
    <t>* Total CTN Count</t>
  </si>
  <si>
    <t>*There are additional POs on following sheet (YES/NO)</t>
  </si>
  <si>
    <t>NO</t>
  </si>
  <si>
    <t>*Please indicate total number of cartons on the entire container</t>
  </si>
  <si>
    <t>Burlington Stores recommends that shipments be tendered to the carrier a minimum of 2 days in advance of Do Not Deliver Before Date to account for appointment scheduling.</t>
  </si>
  <si>
    <t>Burlington Stores, Inc. - Appointment Scheduling Form</t>
  </si>
  <si>
    <t>PO</t>
  </si>
  <si>
    <t>Carton Count</t>
  </si>
  <si>
    <t>**Please indicate the total number of cartons**</t>
  </si>
  <si>
    <t>Los Angeles - LAX</t>
  </si>
  <si>
    <t>Long Beach - LGB</t>
  </si>
  <si>
    <t>New York - NYC</t>
  </si>
  <si>
    <t>Newark - EWR</t>
  </si>
  <si>
    <t>20'</t>
  </si>
  <si>
    <t>40'</t>
  </si>
  <si>
    <t>40'HC</t>
  </si>
  <si>
    <t>Container Size</t>
  </si>
  <si>
    <t>Vendor Name:</t>
  </si>
  <si>
    <t>Vessel Name:</t>
  </si>
  <si>
    <t>Voyage #:</t>
  </si>
  <si>
    <t>Total Weight (KG):</t>
  </si>
  <si>
    <t>Ocean Carrier</t>
  </si>
  <si>
    <t>Origin Port</t>
  </si>
  <si>
    <t>Destination Port</t>
  </si>
  <si>
    <t xml:space="preserve">PO # </t>
  </si>
  <si>
    <t>Ship Type</t>
  </si>
  <si>
    <t>ETA Destination Port:</t>
  </si>
  <si>
    <t>ETD Origin Port:</t>
  </si>
  <si>
    <t>Broker Contact Person:</t>
  </si>
  <si>
    <t>Week</t>
  </si>
  <si>
    <t>ETA DC</t>
  </si>
  <si>
    <t>Rcvd</t>
  </si>
  <si>
    <t>•  Submit 1 Container Worksheet Per Full Container</t>
  </si>
  <si>
    <t>• Vendor Pays for Pier Pass and Demurrage if Applicable</t>
  </si>
  <si>
    <t>40' Reefer</t>
  </si>
  <si>
    <t>45'HC</t>
  </si>
  <si>
    <t>40' NOR</t>
  </si>
  <si>
    <t>Total</t>
  </si>
  <si>
    <t>Dray Carrier</t>
  </si>
  <si>
    <t>Comments</t>
  </si>
  <si>
    <t>Outgate</t>
  </si>
  <si>
    <t>LFD</t>
  </si>
  <si>
    <t>ETA Dest Port</t>
  </si>
  <si>
    <t>Vendor Name</t>
  </si>
  <si>
    <t>Vendor #</t>
  </si>
  <si>
    <t>Vendor #:</t>
  </si>
  <si>
    <t>Container</t>
  </si>
  <si>
    <t>Container:</t>
  </si>
  <si>
    <t>BL:</t>
  </si>
  <si>
    <t>Cont Size</t>
  </si>
  <si>
    <t>Vessel</t>
  </si>
  <si>
    <t>Voyage</t>
  </si>
  <si>
    <t>BL</t>
  </si>
  <si>
    <t>• Send Worksheet Within 5 Days of Sailing</t>
  </si>
  <si>
    <t>PO (9 digit #)</t>
  </si>
  <si>
    <t>• ASNs Must Be Submitted at Container Level (1 ASN per 1 Container)</t>
  </si>
  <si>
    <t>E&amp;E CO., LTD.</t>
    <phoneticPr fontId="15" type="noConversion"/>
  </si>
  <si>
    <t>E&amp;E Co., Ltd.</t>
    <phoneticPr fontId="15" type="noConversion"/>
  </si>
  <si>
    <t>TEL: (510) 490-9788</t>
    <phoneticPr fontId="15" type="noConversion"/>
  </si>
  <si>
    <t>Angeline</t>
    <phoneticPr fontId="15" type="noConversion"/>
  </si>
  <si>
    <t>yaojichun@scmhome.com</t>
    <phoneticPr fontId="15" type="noConversion"/>
  </si>
  <si>
    <t xml:space="preserve"> Jeanne.zeng@jlahome.com</t>
    <phoneticPr fontId="15" type="noConversion"/>
  </si>
  <si>
    <t xml:space="preserve"> Jeanne</t>
    <phoneticPr fontId="15" type="noConversion"/>
  </si>
  <si>
    <t>Keith J Hwang CHB</t>
    <phoneticPr fontId="15" type="noConversion"/>
  </si>
  <si>
    <t>jarrod@secondjune.com</t>
    <phoneticPr fontId="15" type="noConversion"/>
  </si>
  <si>
    <t>jarrod</t>
    <phoneticPr fontId="15" type="noConversion"/>
  </si>
  <si>
    <t xml:space="preserve"> 415-2158938/650-2246680</t>
    <phoneticPr fontId="15" type="noConversion"/>
  </si>
  <si>
    <t>0571 - 85390539 x52339</t>
    <phoneticPr fontId="15" type="noConversion"/>
  </si>
  <si>
    <t>SHANGHAI</t>
    <phoneticPr fontId="15" type="noConversion"/>
  </si>
  <si>
    <t>EMC</t>
    <phoneticPr fontId="15" type="noConversion"/>
  </si>
  <si>
    <t>EMC</t>
    <phoneticPr fontId="15" type="noConversion"/>
  </si>
  <si>
    <t>EGLV142300080452</t>
    <phoneticPr fontId="15" type="noConversion"/>
  </si>
  <si>
    <t>EGLV142300080452</t>
    <phoneticPr fontId="15" type="noConversion"/>
  </si>
  <si>
    <t>EVER LIVING</t>
    <phoneticPr fontId="15" type="noConversion"/>
  </si>
  <si>
    <t>1051-053E</t>
    <phoneticPr fontId="15" type="noConversion"/>
  </si>
  <si>
    <t>1051-053E</t>
    <phoneticPr fontId="15" type="noConversion"/>
  </si>
  <si>
    <t>EGHU8431645</t>
    <phoneticPr fontId="15" type="noConversion"/>
  </si>
  <si>
    <t>EITU1179661</t>
    <phoneticPr fontId="15" type="noConversion"/>
  </si>
  <si>
    <t>EMCU8481980</t>
    <phoneticPr fontId="15" type="noConversion"/>
  </si>
  <si>
    <t>EISU8477031</t>
    <phoneticPr fontId="15" type="noConversion"/>
  </si>
  <si>
    <t>EGHU9874695</t>
    <phoneticPr fontId="15" type="noConversion"/>
  </si>
  <si>
    <t>EITU1957201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</si>
</sst>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* #,##0.00_);_(* \(#,##0.00\);_(* &quot;-&quot;??_);_(@_)"/>
    <numFmt numFmtId="177" formatCode="[$-409]d\-mmm\-yy;@"/>
    <numFmt numFmtId="178" formatCode="_(* #,##0_);_(* \(#,##0\);_(* &quot;-&quot;??_);_(@_)"/>
  </numFmts>
  <fonts count="18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name val="宋体"/>
      <family val="2"/>
      <scheme val="minor"/>
    </font>
    <font>
      <u/>
      <sz val="11"/>
      <color theme="10"/>
      <name val="宋体"/>
      <family val="2"/>
      <scheme val="minor"/>
    </font>
    <font>
      <b/>
      <sz val="20"/>
      <color theme="1"/>
      <name val="宋体"/>
      <family val="2"/>
      <scheme val="minor"/>
    </font>
    <font>
      <b/>
      <u/>
      <sz val="11"/>
      <color theme="10"/>
      <name val="宋体"/>
      <family val="2"/>
      <scheme val="minor"/>
    </font>
    <font>
      <sz val="11"/>
      <color theme="0" tint="-0.34998626667073579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name val="宋体"/>
      <family val="2"/>
      <scheme val="minor"/>
    </font>
    <font>
      <b/>
      <sz val="10"/>
      <color rgb="FFC00000"/>
      <name val="宋体"/>
      <family val="2"/>
      <scheme val="minor"/>
    </font>
    <font>
      <b/>
      <sz val="14"/>
      <color theme="1"/>
      <name val="宋体"/>
      <family val="2"/>
      <scheme val="minor"/>
    </font>
    <font>
      <b/>
      <sz val="11"/>
      <color rgb="FFFF0000"/>
      <name val="宋体"/>
      <family val="2"/>
      <scheme val="minor"/>
    </font>
    <font>
      <u/>
      <sz val="10"/>
      <color theme="10"/>
      <name val="宋体"/>
      <family val="2"/>
      <scheme val="minor"/>
    </font>
    <font>
      <sz val="10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76" fontId="8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2" borderId="10" xfId="0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vertical="center"/>
    </xf>
    <xf numFmtId="0" fontId="0" fillId="2" borderId="11" xfId="0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0" fillId="2" borderId="11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2" borderId="13" xfId="0" applyFill="1" applyBorder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0" fillId="2" borderId="0" xfId="0" applyFill="1" applyBorder="1" applyAlignment="1" applyProtection="1">
      <alignment horizontal="right" vertical="center"/>
    </xf>
    <xf numFmtId="0" fontId="0" fillId="2" borderId="11" xfId="0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0" fontId="1" fillId="0" borderId="36" xfId="0" applyFont="1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center" vertical="center"/>
    </xf>
    <xf numFmtId="178" fontId="3" fillId="3" borderId="1" xfId="2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78" fontId="0" fillId="0" borderId="1" xfId="2" applyNumberFormat="1" applyFont="1" applyBorder="1" applyAlignment="1">
      <alignment horizontal="right" vertical="center"/>
    </xf>
    <xf numFmtId="178" fontId="0" fillId="0" borderId="0" xfId="2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77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right" vertical="center"/>
    </xf>
    <xf numFmtId="177" fontId="0" fillId="7" borderId="20" xfId="0" applyNumberFormat="1" applyFill="1" applyBorder="1" applyAlignment="1" applyProtection="1">
      <alignment horizontal="center" vertical="center"/>
      <protection locked="0"/>
    </xf>
    <xf numFmtId="177" fontId="0" fillId="7" borderId="1" xfId="0" applyNumberFormat="1" applyFill="1" applyBorder="1" applyAlignment="1" applyProtection="1">
      <alignment horizontal="center" vertical="center"/>
      <protection locked="0"/>
    </xf>
    <xf numFmtId="0" fontId="0" fillId="7" borderId="20" xfId="0" applyFill="1" applyBorder="1" applyAlignment="1" applyProtection="1">
      <alignment horizontal="center" vertical="center"/>
      <protection locked="0"/>
    </xf>
    <xf numFmtId="0" fontId="3" fillId="7" borderId="25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right" vertical="center"/>
    </xf>
    <xf numFmtId="0" fontId="0" fillId="0" borderId="39" xfId="0" applyBorder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16" fontId="0" fillId="0" borderId="0" xfId="0" applyNumberForma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0" fillId="0" borderId="2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0" fillId="0" borderId="19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77" fontId="0" fillId="0" borderId="1" xfId="0" applyNumberForma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177" fontId="0" fillId="0" borderId="24" xfId="0" applyNumberFormat="1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1" fillId="0" borderId="24" xfId="0" applyFont="1" applyBorder="1" applyAlignment="1" applyProtection="1">
      <alignment vertical="center" wrapText="1"/>
    </xf>
    <xf numFmtId="0" fontId="11" fillId="0" borderId="24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vertical="center"/>
    </xf>
    <xf numFmtId="0" fontId="3" fillId="0" borderId="25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6" fillId="0" borderId="40" xfId="0" applyFont="1" applyBorder="1" applyAlignment="1" applyProtection="1">
      <alignment horizontal="center"/>
      <protection locked="0"/>
    </xf>
    <xf numFmtId="0" fontId="17" fillId="0" borderId="1" xfId="0" applyFont="1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right" vertical="center"/>
    </xf>
    <xf numFmtId="0" fontId="13" fillId="0" borderId="16" xfId="1" applyFont="1" applyBorder="1" applyAlignment="1" applyProtection="1">
      <alignment horizontal="center" vertical="center"/>
      <protection locked="0"/>
    </xf>
    <xf numFmtId="0" fontId="13" fillId="0" borderId="21" xfId="1" applyFont="1" applyBorder="1" applyAlignment="1" applyProtection="1">
      <alignment horizontal="center" vertical="center"/>
      <protection locked="0"/>
    </xf>
    <xf numFmtId="0" fontId="13" fillId="0" borderId="31" xfId="1" applyFon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right" vertical="center"/>
    </xf>
    <xf numFmtId="0" fontId="3" fillId="3" borderId="7" xfId="0" applyFont="1" applyFill="1" applyBorder="1" applyAlignment="1" applyProtection="1">
      <alignment horizontal="right" vertical="center"/>
    </xf>
    <xf numFmtId="0" fontId="13" fillId="0" borderId="32" xfId="1" applyFont="1" applyBorder="1" applyAlignment="1" applyProtection="1">
      <alignment horizontal="center" vertical="center"/>
      <protection locked="0"/>
    </xf>
    <xf numFmtId="0" fontId="13" fillId="0" borderId="34" xfId="1" applyFont="1" applyBorder="1" applyAlignment="1" applyProtection="1">
      <alignment horizontal="center" vertical="center"/>
      <protection locked="0"/>
    </xf>
    <xf numFmtId="0" fontId="13" fillId="0" borderId="22" xfId="1" applyFont="1" applyBorder="1" applyAlignment="1" applyProtection="1">
      <alignment horizontal="center" vertical="center"/>
      <protection locked="0"/>
    </xf>
    <xf numFmtId="177" fontId="0" fillId="6" borderId="16" xfId="0" applyNumberFormat="1" applyFill="1" applyBorder="1" applyAlignment="1" applyProtection="1">
      <alignment horizontal="center" vertical="center"/>
      <protection locked="0"/>
    </xf>
    <xf numFmtId="177" fontId="0" fillId="6" borderId="21" xfId="0" applyNumberFormat="1" applyFill="1" applyBorder="1" applyAlignment="1" applyProtection="1">
      <alignment horizontal="center" vertical="center"/>
      <protection locked="0"/>
    </xf>
    <xf numFmtId="177" fontId="0" fillId="6" borderId="17" xfId="0" applyNumberForma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right" vertical="center"/>
    </xf>
    <xf numFmtId="0" fontId="3" fillId="3" borderId="4" xfId="0" applyFont="1" applyFill="1" applyBorder="1" applyAlignment="1" applyProtection="1">
      <alignment horizontal="right" vertical="center"/>
    </xf>
    <xf numFmtId="0" fontId="3" fillId="3" borderId="6" xfId="0" applyFont="1" applyFill="1" applyBorder="1" applyAlignment="1" applyProtection="1">
      <alignment horizontal="right" vertical="center"/>
    </xf>
    <xf numFmtId="0" fontId="5" fillId="3" borderId="36" xfId="0" applyFont="1" applyFill="1" applyBorder="1" applyAlignment="1" applyProtection="1">
      <alignment horizontal="center" vertical="center"/>
    </xf>
    <xf numFmtId="0" fontId="5" fillId="3" borderId="37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</xf>
    <xf numFmtId="0" fontId="10" fillId="5" borderId="9" xfId="0" applyFont="1" applyFill="1" applyBorder="1" applyAlignment="1" applyProtection="1">
      <alignment horizontal="left" vertical="center"/>
    </xf>
    <xf numFmtId="0" fontId="10" fillId="5" borderId="2" xfId="0" applyFont="1" applyFill="1" applyBorder="1" applyAlignment="1" applyProtection="1">
      <alignment horizontal="left" vertical="center"/>
    </xf>
    <xf numFmtId="0" fontId="10" fillId="5" borderId="4" xfId="0" applyFont="1" applyFill="1" applyBorder="1" applyAlignment="1" applyProtection="1">
      <alignment horizontal="left" vertical="center"/>
    </xf>
    <xf numFmtId="0" fontId="10" fillId="5" borderId="1" xfId="0" applyFont="1" applyFill="1" applyBorder="1" applyAlignment="1" applyProtection="1">
      <alignment horizontal="left" vertical="center"/>
    </xf>
    <xf numFmtId="0" fontId="10" fillId="5" borderId="6" xfId="0" applyFont="1" applyFill="1" applyBorder="1" applyAlignment="1" applyProtection="1">
      <alignment horizontal="left" vertical="center"/>
    </xf>
    <xf numFmtId="0" fontId="10" fillId="5" borderId="7" xfId="0" applyFont="1" applyFill="1" applyBorder="1" applyAlignment="1" applyProtection="1">
      <alignment horizontal="left" vertical="center"/>
    </xf>
    <xf numFmtId="0" fontId="10" fillId="5" borderId="3" xfId="0" applyFont="1" applyFill="1" applyBorder="1" applyAlignment="1" applyProtection="1">
      <alignment horizontal="left" vertical="center"/>
    </xf>
    <xf numFmtId="0" fontId="10" fillId="5" borderId="5" xfId="0" applyFont="1" applyFill="1" applyBorder="1" applyAlignment="1" applyProtection="1">
      <alignment horizontal="left" vertical="center"/>
    </xf>
    <xf numFmtId="0" fontId="10" fillId="5" borderId="8" xfId="0" applyFont="1" applyFill="1" applyBorder="1" applyAlignment="1" applyProtection="1">
      <alignment horizontal="left" vertical="center"/>
    </xf>
    <xf numFmtId="0" fontId="6" fillId="4" borderId="27" xfId="1" applyFont="1" applyFill="1" applyBorder="1" applyAlignment="1" applyProtection="1">
      <alignment horizontal="center" vertical="center"/>
    </xf>
    <xf numFmtId="0" fontId="6" fillId="4" borderId="28" xfId="1" applyFont="1" applyFill="1" applyBorder="1" applyAlignment="1" applyProtection="1">
      <alignment horizontal="center" vertical="center"/>
    </xf>
    <xf numFmtId="0" fontId="6" fillId="4" borderId="29" xfId="1" applyFont="1" applyFill="1" applyBorder="1" applyAlignment="1" applyProtection="1">
      <alignment horizontal="center" vertical="center"/>
    </xf>
    <xf numFmtId="178" fontId="0" fillId="0" borderId="14" xfId="2" applyNumberFormat="1" applyFont="1" applyBorder="1" applyAlignment="1" applyProtection="1">
      <alignment horizontal="center" vertical="center"/>
    </xf>
    <xf numFmtId="178" fontId="0" fillId="0" borderId="15" xfId="2" applyNumberFormat="1" applyFont="1" applyBorder="1" applyAlignment="1" applyProtection="1">
      <alignment horizontal="center" vertical="center"/>
    </xf>
    <xf numFmtId="176" fontId="0" fillId="0" borderId="32" xfId="2" applyFont="1" applyBorder="1" applyAlignment="1" applyProtection="1">
      <alignment horizontal="center" vertical="center"/>
      <protection locked="0"/>
    </xf>
    <xf numFmtId="176" fontId="0" fillId="0" borderId="33" xfId="2" applyFont="1" applyBorder="1" applyAlignment="1" applyProtection="1">
      <alignment horizontal="center" vertical="center"/>
      <protection locked="0"/>
    </xf>
    <xf numFmtId="176" fontId="0" fillId="0" borderId="16" xfId="2" applyFont="1" applyBorder="1" applyAlignment="1" applyProtection="1">
      <alignment horizontal="center" vertical="center"/>
      <protection locked="0"/>
    </xf>
    <xf numFmtId="176" fontId="0" fillId="0" borderId="17" xfId="2" applyFont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right" vertical="center"/>
    </xf>
    <xf numFmtId="0" fontId="1" fillId="3" borderId="2" xfId="0" applyFont="1" applyFill="1" applyBorder="1" applyAlignment="1" applyProtection="1">
      <alignment horizontal="right" vertical="center"/>
    </xf>
    <xf numFmtId="0" fontId="1" fillId="3" borderId="6" xfId="0" applyFont="1" applyFill="1" applyBorder="1" applyAlignment="1" applyProtection="1">
      <alignment horizontal="right" vertical="center"/>
    </xf>
    <xf numFmtId="0" fontId="1" fillId="3" borderId="7" xfId="0" applyFont="1" applyFill="1" applyBorder="1" applyAlignment="1" applyProtection="1">
      <alignment horizontal="right" vertical="center"/>
    </xf>
    <xf numFmtId="0" fontId="1" fillId="3" borderId="4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right" vertical="center"/>
    </xf>
    <xf numFmtId="49" fontId="0" fillId="6" borderId="14" xfId="0" applyNumberFormat="1" applyFill="1" applyBorder="1" applyAlignment="1" applyProtection="1">
      <alignment horizontal="center" vertical="center"/>
      <protection locked="0"/>
    </xf>
    <xf numFmtId="49" fontId="0" fillId="6" borderId="35" xfId="0" applyNumberFormat="1" applyFill="1" applyBorder="1" applyAlignment="1" applyProtection="1">
      <alignment horizontal="center" vertical="center"/>
      <protection locked="0"/>
    </xf>
    <xf numFmtId="49" fontId="0" fillId="6" borderId="15" xfId="0" applyNumberForma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0" fontId="0" fillId="6" borderId="35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0" fontId="0" fillId="6" borderId="32" xfId="0" applyFill="1" applyBorder="1" applyAlignment="1" applyProtection="1">
      <alignment horizontal="center" vertical="center"/>
      <protection locked="0"/>
    </xf>
    <xf numFmtId="0" fontId="0" fillId="6" borderId="34" xfId="0" applyFill="1" applyBorder="1" applyAlignment="1" applyProtection="1">
      <alignment horizontal="center" vertical="center"/>
      <protection locked="0"/>
    </xf>
    <xf numFmtId="0" fontId="0" fillId="6" borderId="33" xfId="0" applyFill="1" applyBorder="1" applyAlignment="1" applyProtection="1">
      <alignment horizontal="center" vertical="center"/>
      <protection locked="0"/>
    </xf>
    <xf numFmtId="177" fontId="0" fillId="6" borderId="1" xfId="0" applyNumberFormat="1" applyFill="1" applyBorder="1" applyAlignment="1" applyProtection="1">
      <alignment horizontal="center" vertical="center"/>
      <protection locked="0"/>
    </xf>
    <xf numFmtId="177" fontId="0" fillId="6" borderId="5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3">
    <cellStyle name="常规" xfId="0" builtinId="0"/>
    <cellStyle name="超链接" xfId="1" builtinId="8"/>
    <cellStyle name="千位分隔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1:B7" totalsRowShown="0">
  <autoFilter ref="A1:B7"/>
  <tableColumns count="2">
    <tableColumn id="1" name="Destination Port:"/>
    <tableColumn id="2" name="Container Siz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TERNATIONAL.TRANSPORTATION@BURLINGTONSTORES.COM?subject=POE%20CONTAINTER%20REQUES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TERNATIONAL.TRANSPORTATION@BURLINGTONSTORES.COM?subject=POE%20CONTAINTER%20REQUES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TERNATIONAL.TRANSPORTATION@BURLINGTONSTORES.COM?subject=POE%20CONTAINTER%20REQUES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TERNATIONAL.TRANSPORTATION@BURLINGTONSTORES.COM?subject=POE%20CONTAINTER%20REQUES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NTERNATIONAL.TRANSPORTATION@BURLINGTONSTORES.COM?subject=POE%20CONTAINTER%20REQUES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INTERNATIONAL.TRANSPORTATION@BURLINGTONSTORES.COM?subject=POE%20CONTAINTER%20REQUEST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M42"/>
  <sheetViews>
    <sheetView tabSelected="1" zoomScale="85" zoomScaleNormal="85" workbookViewId="0">
      <selection activeCell="B24" sqref="B24"/>
    </sheetView>
  </sheetViews>
  <sheetFormatPr defaultColWidth="9.109375" defaultRowHeight="14.4" x14ac:dyDescent="0.25"/>
  <cols>
    <col min="1" max="1" width="4.77734375" style="10" customWidth="1"/>
    <col min="2" max="13" width="14.77734375" style="10" customWidth="1"/>
    <col min="14" max="16384" width="9.109375" style="10"/>
  </cols>
  <sheetData>
    <row r="1" spans="2:13" s="9" customFormat="1" ht="15" thickBot="1" x14ac:dyDescent="0.3"/>
    <row r="2" spans="2:13" ht="26.4" thickBot="1" x14ac:dyDescent="0.3">
      <c r="B2" s="108" t="s">
        <v>13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2:13" x14ac:dyDescent="0.25">
      <c r="B3" s="111" t="s">
        <v>60</v>
      </c>
      <c r="C3" s="112"/>
      <c r="D3" s="112"/>
      <c r="E3" s="112"/>
      <c r="F3" s="112"/>
      <c r="G3" s="112"/>
      <c r="H3" s="112" t="s">
        <v>81</v>
      </c>
      <c r="I3" s="112"/>
      <c r="J3" s="112"/>
      <c r="K3" s="112"/>
      <c r="L3" s="112"/>
      <c r="M3" s="117"/>
    </row>
    <row r="4" spans="2:13" x14ac:dyDescent="0.25">
      <c r="B4" s="113" t="s">
        <v>83</v>
      </c>
      <c r="C4" s="114"/>
      <c r="D4" s="114"/>
      <c r="E4" s="114"/>
      <c r="F4" s="114"/>
      <c r="G4" s="114"/>
      <c r="H4" s="114" t="s">
        <v>12</v>
      </c>
      <c r="I4" s="114"/>
      <c r="J4" s="114"/>
      <c r="K4" s="114"/>
      <c r="L4" s="114"/>
      <c r="M4" s="118"/>
    </row>
    <row r="5" spans="2:13" ht="15" thickBot="1" x14ac:dyDescent="0.3">
      <c r="B5" s="115" t="s">
        <v>61</v>
      </c>
      <c r="C5" s="116"/>
      <c r="D5" s="116"/>
      <c r="E5" s="116"/>
      <c r="F5" s="116"/>
      <c r="G5" s="116"/>
      <c r="H5" s="116" t="s">
        <v>14</v>
      </c>
      <c r="I5" s="116"/>
      <c r="J5" s="116"/>
      <c r="K5" s="116"/>
      <c r="L5" s="116"/>
      <c r="M5" s="119"/>
    </row>
    <row r="6" spans="2:13" ht="15" thickBot="1" x14ac:dyDescent="0.3">
      <c r="B6" s="120" t="s">
        <v>15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2"/>
    </row>
    <row r="7" spans="2:13" ht="15" customHeight="1" x14ac:dyDescent="0.25">
      <c r="B7" s="105" t="s">
        <v>45</v>
      </c>
      <c r="C7" s="83"/>
      <c r="D7" s="83"/>
      <c r="E7" s="80" t="s">
        <v>84</v>
      </c>
      <c r="F7" s="81"/>
      <c r="G7" s="82"/>
      <c r="H7" s="83" t="s">
        <v>73</v>
      </c>
      <c r="I7" s="83"/>
      <c r="J7" s="83"/>
      <c r="K7" s="135" t="s">
        <v>85</v>
      </c>
      <c r="L7" s="136"/>
      <c r="M7" s="137"/>
    </row>
    <row r="8" spans="2:13" x14ac:dyDescent="0.25">
      <c r="B8" s="106" t="s">
        <v>0</v>
      </c>
      <c r="C8" s="93"/>
      <c r="D8" s="93"/>
      <c r="E8" s="87" t="s">
        <v>90</v>
      </c>
      <c r="F8" s="88"/>
      <c r="G8" s="89"/>
      <c r="H8" s="93" t="s">
        <v>3</v>
      </c>
      <c r="I8" s="93"/>
      <c r="J8" s="93"/>
      <c r="K8" s="138" t="s">
        <v>87</v>
      </c>
      <c r="L8" s="138"/>
      <c r="M8" s="139"/>
    </row>
    <row r="9" spans="2:13" x14ac:dyDescent="0.25">
      <c r="B9" s="106" t="s">
        <v>1</v>
      </c>
      <c r="C9" s="93"/>
      <c r="D9" s="93"/>
      <c r="E9" s="95" t="s">
        <v>89</v>
      </c>
      <c r="F9" s="96"/>
      <c r="G9" s="97"/>
      <c r="H9" s="93" t="s">
        <v>1</v>
      </c>
      <c r="I9" s="93"/>
      <c r="J9" s="93"/>
      <c r="K9" s="140" t="s">
        <v>88</v>
      </c>
      <c r="L9" s="140"/>
      <c r="M9" s="141"/>
    </row>
    <row r="10" spans="2:13" ht="15" thickBot="1" x14ac:dyDescent="0.3">
      <c r="B10" s="107" t="s">
        <v>2</v>
      </c>
      <c r="C10" s="94"/>
      <c r="D10" s="94"/>
      <c r="E10" s="90" t="s">
        <v>86</v>
      </c>
      <c r="F10" s="91"/>
      <c r="G10" s="92"/>
      <c r="H10" s="94" t="s">
        <v>2</v>
      </c>
      <c r="I10" s="94"/>
      <c r="J10" s="94"/>
      <c r="K10" s="142" t="s">
        <v>95</v>
      </c>
      <c r="L10" s="142"/>
      <c r="M10" s="143"/>
    </row>
    <row r="11" spans="2:13" ht="2.25" customHeight="1" thickBot="1" x14ac:dyDescent="0.3">
      <c r="B11" s="11"/>
      <c r="C11" s="22"/>
      <c r="D11" s="22"/>
      <c r="E11" s="12"/>
      <c r="F11" s="12"/>
      <c r="G11" s="12"/>
      <c r="H11" s="22"/>
      <c r="I11" s="22"/>
      <c r="J11" s="22"/>
      <c r="K11" s="12"/>
      <c r="L11" s="21"/>
      <c r="M11" s="21"/>
    </row>
    <row r="12" spans="2:13" ht="15" customHeight="1" x14ac:dyDescent="0.25">
      <c r="B12" s="105" t="s">
        <v>75</v>
      </c>
      <c r="C12" s="83"/>
      <c r="D12" s="83"/>
      <c r="E12" s="80" t="s">
        <v>104</v>
      </c>
      <c r="F12" s="81"/>
      <c r="G12" s="82"/>
      <c r="H12" s="83" t="s">
        <v>76</v>
      </c>
      <c r="I12" s="83"/>
      <c r="J12" s="83"/>
      <c r="K12" s="144" t="s">
        <v>99</v>
      </c>
      <c r="L12" s="145"/>
      <c r="M12" s="146"/>
    </row>
    <row r="13" spans="2:13" x14ac:dyDescent="0.25">
      <c r="B13" s="106" t="s">
        <v>5</v>
      </c>
      <c r="C13" s="93"/>
      <c r="D13" s="93"/>
      <c r="E13" s="87" t="s">
        <v>97</v>
      </c>
      <c r="F13" s="88"/>
      <c r="G13" s="89"/>
      <c r="H13" s="93" t="s">
        <v>8</v>
      </c>
      <c r="I13" s="93"/>
      <c r="J13" s="93"/>
      <c r="K13" s="147" t="s">
        <v>43</v>
      </c>
      <c r="L13" s="148"/>
      <c r="M13" s="149"/>
    </row>
    <row r="14" spans="2:13" x14ac:dyDescent="0.25">
      <c r="B14" s="106" t="s">
        <v>46</v>
      </c>
      <c r="C14" s="93"/>
      <c r="D14" s="93"/>
      <c r="E14" s="87" t="s">
        <v>101</v>
      </c>
      <c r="F14" s="88"/>
      <c r="G14" s="89"/>
      <c r="H14" s="93" t="s">
        <v>47</v>
      </c>
      <c r="I14" s="93"/>
      <c r="J14" s="93"/>
      <c r="K14" s="147" t="s">
        <v>103</v>
      </c>
      <c r="L14" s="148"/>
      <c r="M14" s="149"/>
    </row>
    <row r="15" spans="2:13" x14ac:dyDescent="0.25">
      <c r="B15" s="106" t="s">
        <v>6</v>
      </c>
      <c r="C15" s="93"/>
      <c r="D15" s="93"/>
      <c r="E15" s="87" t="s">
        <v>96</v>
      </c>
      <c r="F15" s="88"/>
      <c r="G15" s="89"/>
      <c r="H15" s="93" t="s">
        <v>55</v>
      </c>
      <c r="I15" s="93"/>
      <c r="J15" s="93"/>
      <c r="K15" s="150">
        <v>44974</v>
      </c>
      <c r="L15" s="150"/>
      <c r="M15" s="151"/>
    </row>
    <row r="16" spans="2:13" ht="15" thickBot="1" x14ac:dyDescent="0.3">
      <c r="B16" s="107" t="s">
        <v>7</v>
      </c>
      <c r="C16" s="94"/>
      <c r="D16" s="94"/>
      <c r="E16" s="90" t="s">
        <v>37</v>
      </c>
      <c r="F16" s="91"/>
      <c r="G16" s="92"/>
      <c r="H16" s="94" t="s">
        <v>54</v>
      </c>
      <c r="I16" s="94"/>
      <c r="J16" s="94"/>
      <c r="K16" s="98">
        <v>44984</v>
      </c>
      <c r="L16" s="99"/>
      <c r="M16" s="100"/>
    </row>
    <row r="17" spans="2:13" ht="2.25" customHeight="1" thickBot="1" x14ac:dyDescent="0.3">
      <c r="B17" s="11"/>
      <c r="C17" s="22"/>
      <c r="D17" s="22"/>
      <c r="E17" s="12"/>
      <c r="F17" s="12"/>
      <c r="G17" s="12"/>
      <c r="H17" s="22"/>
      <c r="I17" s="23"/>
      <c r="J17" s="23"/>
      <c r="K17" s="13"/>
      <c r="L17" s="21"/>
      <c r="M17" s="21"/>
    </row>
    <row r="18" spans="2:13" x14ac:dyDescent="0.25">
      <c r="B18" s="105" t="s">
        <v>11</v>
      </c>
      <c r="C18" s="83"/>
      <c r="D18" s="83"/>
      <c r="E18" s="80" t="s">
        <v>91</v>
      </c>
      <c r="F18" s="81"/>
      <c r="G18" s="82"/>
      <c r="H18" s="83" t="s">
        <v>56</v>
      </c>
      <c r="I18" s="83"/>
      <c r="J18" s="83"/>
      <c r="K18" s="101" t="s">
        <v>93</v>
      </c>
      <c r="L18" s="101"/>
      <c r="M18" s="102"/>
    </row>
    <row r="19" spans="2:13" ht="15" thickBot="1" x14ac:dyDescent="0.3">
      <c r="B19" s="107" t="s">
        <v>1</v>
      </c>
      <c r="C19" s="94"/>
      <c r="D19" s="94"/>
      <c r="E19" s="84" t="s">
        <v>92</v>
      </c>
      <c r="F19" s="85"/>
      <c r="G19" s="86"/>
      <c r="H19" s="94" t="s">
        <v>2</v>
      </c>
      <c r="I19" s="94"/>
      <c r="J19" s="94"/>
      <c r="K19" s="103" t="s">
        <v>94</v>
      </c>
      <c r="L19" s="103"/>
      <c r="M19" s="104"/>
    </row>
    <row r="20" spans="2:13" ht="2.25" customHeight="1" thickBot="1" x14ac:dyDescent="0.3">
      <c r="B20" s="11"/>
      <c r="C20" s="12"/>
      <c r="D20" s="12"/>
      <c r="E20" s="12"/>
      <c r="F20" s="13"/>
      <c r="G20" s="21"/>
      <c r="H20" s="21"/>
      <c r="I20" s="21"/>
      <c r="J20" s="21"/>
      <c r="K20" s="21"/>
      <c r="L20" s="21"/>
      <c r="M20" s="21"/>
    </row>
    <row r="21" spans="2:13" ht="15" customHeight="1" x14ac:dyDescent="0.25">
      <c r="B21" s="14" t="s">
        <v>82</v>
      </c>
      <c r="C21" s="15" t="s">
        <v>4</v>
      </c>
      <c r="D21" s="14" t="s">
        <v>82</v>
      </c>
      <c r="E21" s="15" t="s">
        <v>4</v>
      </c>
      <c r="F21" s="14" t="s">
        <v>82</v>
      </c>
      <c r="G21" s="15" t="s">
        <v>4</v>
      </c>
      <c r="H21" s="14" t="s">
        <v>82</v>
      </c>
      <c r="I21" s="15" t="s">
        <v>4</v>
      </c>
      <c r="J21" s="14" t="s">
        <v>82</v>
      </c>
      <c r="K21" s="15" t="s">
        <v>4</v>
      </c>
      <c r="L21" s="14" t="s">
        <v>82</v>
      </c>
      <c r="M21" s="15" t="s">
        <v>4</v>
      </c>
    </row>
    <row r="22" spans="2:13" x14ac:dyDescent="0.15">
      <c r="B22" s="78">
        <v>658955017</v>
      </c>
      <c r="C22" s="78">
        <v>248</v>
      </c>
      <c r="D22" s="5"/>
      <c r="E22" s="6"/>
      <c r="F22" s="5"/>
      <c r="G22" s="6"/>
      <c r="H22" s="5"/>
      <c r="I22" s="6"/>
      <c r="J22" s="5"/>
      <c r="K22" s="6"/>
      <c r="L22" s="5"/>
      <c r="M22" s="6"/>
    </row>
    <row r="23" spans="2:13" x14ac:dyDescent="0.15">
      <c r="B23" s="78">
        <v>658955018</v>
      </c>
      <c r="C23" s="78">
        <v>215</v>
      </c>
      <c r="D23" s="5"/>
      <c r="E23" s="6"/>
      <c r="F23" s="5"/>
      <c r="G23" s="6"/>
      <c r="H23" s="5"/>
      <c r="I23" s="6"/>
      <c r="J23" s="5"/>
      <c r="K23" s="6"/>
      <c r="L23" s="5"/>
      <c r="M23" s="6"/>
    </row>
    <row r="24" spans="2:13" x14ac:dyDescent="0.15">
      <c r="B24" s="78"/>
      <c r="C24" s="78"/>
      <c r="D24" s="5"/>
      <c r="E24" s="6"/>
      <c r="F24" s="5"/>
      <c r="G24" s="6"/>
      <c r="H24" s="5"/>
      <c r="I24" s="6"/>
      <c r="J24" s="5"/>
      <c r="K24" s="6"/>
      <c r="L24" s="5"/>
      <c r="M24" s="6"/>
    </row>
    <row r="25" spans="2:13" x14ac:dyDescent="0.25">
      <c r="B25" s="78"/>
      <c r="C25" s="79"/>
      <c r="D25" s="5"/>
      <c r="E25" s="6"/>
      <c r="F25" s="5"/>
      <c r="G25" s="6"/>
      <c r="H25" s="5"/>
      <c r="I25" s="6"/>
      <c r="J25" s="5"/>
      <c r="K25" s="6"/>
      <c r="L25" s="5"/>
      <c r="M25" s="6"/>
    </row>
    <row r="26" spans="2:13" x14ac:dyDescent="0.25">
      <c r="B26" s="78"/>
      <c r="C26" s="79"/>
      <c r="D26" s="5"/>
      <c r="E26" s="6"/>
      <c r="F26" s="5"/>
      <c r="G26" s="6"/>
      <c r="H26" s="5"/>
      <c r="I26" s="6"/>
      <c r="J26" s="5"/>
      <c r="K26" s="6"/>
      <c r="L26" s="5"/>
      <c r="M26" s="6"/>
    </row>
    <row r="27" spans="2:13" x14ac:dyDescent="0.25">
      <c r="B27" s="78"/>
      <c r="C27" s="79"/>
      <c r="D27" s="5"/>
      <c r="E27" s="6"/>
      <c r="F27" s="5"/>
      <c r="G27" s="6"/>
      <c r="H27" s="5"/>
      <c r="I27" s="6"/>
      <c r="J27" s="5"/>
      <c r="K27" s="6"/>
      <c r="L27" s="5"/>
      <c r="M27" s="6"/>
    </row>
    <row r="28" spans="2:13" x14ac:dyDescent="0.25">
      <c r="B28" s="78"/>
      <c r="C28" s="79"/>
      <c r="D28" s="5"/>
      <c r="E28" s="6"/>
      <c r="F28" s="5"/>
      <c r="G28" s="6"/>
      <c r="H28" s="5"/>
      <c r="I28" s="6"/>
      <c r="J28" s="5"/>
      <c r="K28" s="6"/>
      <c r="L28" s="5"/>
      <c r="M28" s="6"/>
    </row>
    <row r="29" spans="2:13" x14ac:dyDescent="0.25">
      <c r="B29" s="78"/>
      <c r="C29" s="79"/>
      <c r="D29" s="5"/>
      <c r="E29" s="6"/>
      <c r="F29" s="5"/>
      <c r="G29" s="6"/>
      <c r="H29" s="5"/>
      <c r="I29" s="6"/>
      <c r="J29" s="5"/>
      <c r="K29" s="6"/>
      <c r="L29" s="5"/>
      <c r="M29" s="6"/>
    </row>
    <row r="30" spans="2:13" x14ac:dyDescent="0.25">
      <c r="B30" s="78"/>
      <c r="C30" s="79"/>
      <c r="D30" s="5"/>
      <c r="E30" s="6"/>
      <c r="F30" s="5"/>
      <c r="G30" s="6"/>
      <c r="H30" s="5"/>
      <c r="I30" s="6"/>
      <c r="J30" s="5"/>
      <c r="K30" s="6"/>
      <c r="L30" s="5"/>
      <c r="M30" s="6"/>
    </row>
    <row r="31" spans="2:13" x14ac:dyDescent="0.25">
      <c r="B31" s="78"/>
      <c r="C31" s="79"/>
      <c r="D31" s="5"/>
      <c r="E31" s="6"/>
      <c r="F31" s="5"/>
      <c r="G31" s="6"/>
      <c r="H31" s="5"/>
      <c r="I31" s="6"/>
      <c r="J31" s="5"/>
      <c r="K31" s="6"/>
      <c r="L31" s="5"/>
      <c r="M31" s="6"/>
    </row>
    <row r="32" spans="2:13" x14ac:dyDescent="0.25">
      <c r="B32" s="78"/>
      <c r="C32" s="79"/>
      <c r="D32" s="5"/>
      <c r="E32" s="6"/>
      <c r="F32" s="5"/>
      <c r="G32" s="6"/>
      <c r="H32" s="5"/>
      <c r="I32" s="6"/>
      <c r="J32" s="5"/>
      <c r="K32" s="6"/>
      <c r="L32" s="5"/>
      <c r="M32" s="6"/>
    </row>
    <row r="33" spans="2:13" x14ac:dyDescent="0.25">
      <c r="B33" s="78"/>
      <c r="C33" s="79"/>
      <c r="D33" s="5"/>
      <c r="E33" s="6"/>
      <c r="F33" s="5"/>
      <c r="G33" s="6"/>
      <c r="H33" s="5"/>
      <c r="I33" s="6"/>
      <c r="J33" s="5"/>
      <c r="K33" s="6"/>
      <c r="L33" s="5"/>
      <c r="M33" s="6"/>
    </row>
    <row r="34" spans="2:13" x14ac:dyDescent="0.25">
      <c r="B34" s="5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</row>
    <row r="35" spans="2:13" x14ac:dyDescent="0.25">
      <c r="B35" s="5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</row>
    <row r="36" spans="2:13" ht="15" thickBot="1" x14ac:dyDescent="0.3"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</row>
    <row r="37" spans="2:13" s="19" customFormat="1" ht="2.25" customHeight="1" thickBot="1" x14ac:dyDescent="0.3">
      <c r="B37" s="16"/>
      <c r="C37" s="17">
        <f>SUM(C22:C36)</f>
        <v>463</v>
      </c>
      <c r="D37" s="17"/>
      <c r="E37" s="18">
        <f>SUM(E22:E36)</f>
        <v>0</v>
      </c>
      <c r="F37" s="24"/>
      <c r="G37" s="24"/>
      <c r="H37" s="24"/>
      <c r="I37" s="24"/>
      <c r="J37" s="24"/>
      <c r="K37" s="24"/>
      <c r="L37" s="24"/>
      <c r="M37" s="24"/>
    </row>
    <row r="38" spans="2:13" ht="15" customHeight="1" x14ac:dyDescent="0.25">
      <c r="B38" s="129" t="s">
        <v>9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23">
        <f>SUM(C22:C36,E22:E36,G22:G36,I22:I36,K22:K36,M22:M36)</f>
        <v>463</v>
      </c>
      <c r="M38" s="124"/>
    </row>
    <row r="39" spans="2:13" x14ac:dyDescent="0.25">
      <c r="B39" s="133" t="s">
        <v>10</v>
      </c>
      <c r="C39" s="134"/>
      <c r="D39" s="134"/>
      <c r="E39" s="134"/>
      <c r="F39" s="134"/>
      <c r="G39" s="134"/>
      <c r="H39" s="134"/>
      <c r="I39" s="134"/>
      <c r="J39" s="134"/>
      <c r="K39" s="134"/>
      <c r="L39" s="125">
        <v>65.66</v>
      </c>
      <c r="M39" s="126"/>
    </row>
    <row r="40" spans="2:13" ht="15" thickBot="1" x14ac:dyDescent="0.3">
      <c r="B40" s="131" t="s">
        <v>48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27">
        <v>3847.9</v>
      </c>
      <c r="M40" s="128"/>
    </row>
    <row r="41" spans="2:13" ht="2.25" customHeight="1" x14ac:dyDescent="0.25">
      <c r="B41" s="12"/>
      <c r="C41" s="12"/>
      <c r="D41" s="12"/>
      <c r="E41" s="13"/>
      <c r="F41" s="21"/>
      <c r="G41" s="21"/>
      <c r="H41" s="21"/>
      <c r="I41" s="21"/>
      <c r="J41" s="21"/>
      <c r="K41" s="21"/>
      <c r="L41" s="21"/>
      <c r="M41" s="21"/>
    </row>
    <row r="42" spans="2:13" ht="15" thickBot="1" x14ac:dyDescent="0.3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</sheetData>
  <sheetProtection password="CDF0" sheet="1" objects="1" scenarios="1"/>
  <mergeCells count="58">
    <mergeCell ref="B6:M6"/>
    <mergeCell ref="L38:M38"/>
    <mergeCell ref="L39:M39"/>
    <mergeCell ref="L40:M40"/>
    <mergeCell ref="B38:K38"/>
    <mergeCell ref="B40:K40"/>
    <mergeCell ref="B39:K39"/>
    <mergeCell ref="H19:J19"/>
    <mergeCell ref="K7:M7"/>
    <mergeCell ref="K8:M8"/>
    <mergeCell ref="K9:M9"/>
    <mergeCell ref="K10:M10"/>
    <mergeCell ref="K12:M12"/>
    <mergeCell ref="K13:M13"/>
    <mergeCell ref="K14:M14"/>
    <mergeCell ref="K15:M15"/>
    <mergeCell ref="B2:M2"/>
    <mergeCell ref="B3:G3"/>
    <mergeCell ref="B4:G4"/>
    <mergeCell ref="B5:G5"/>
    <mergeCell ref="H3:M3"/>
    <mergeCell ref="H4:M4"/>
    <mergeCell ref="H5:M5"/>
    <mergeCell ref="K16:M16"/>
    <mergeCell ref="K18:M18"/>
    <mergeCell ref="K19:M19"/>
    <mergeCell ref="B7:D7"/>
    <mergeCell ref="B8:D8"/>
    <mergeCell ref="B9:D9"/>
    <mergeCell ref="B10:D10"/>
    <mergeCell ref="B12:D12"/>
    <mergeCell ref="B13:D13"/>
    <mergeCell ref="B14:D14"/>
    <mergeCell ref="B15:D15"/>
    <mergeCell ref="B16:D16"/>
    <mergeCell ref="B18:D18"/>
    <mergeCell ref="B19:D19"/>
    <mergeCell ref="E7:G7"/>
    <mergeCell ref="E8:G8"/>
    <mergeCell ref="E9:G9"/>
    <mergeCell ref="H7:J7"/>
    <mergeCell ref="H8:J8"/>
    <mergeCell ref="H9:J9"/>
    <mergeCell ref="H10:J10"/>
    <mergeCell ref="E10:G10"/>
    <mergeCell ref="E12:G12"/>
    <mergeCell ref="H18:J18"/>
    <mergeCell ref="E19:G19"/>
    <mergeCell ref="E13:G13"/>
    <mergeCell ref="E14:G14"/>
    <mergeCell ref="E15:G15"/>
    <mergeCell ref="E16:G16"/>
    <mergeCell ref="E18:G18"/>
    <mergeCell ref="H12:J12"/>
    <mergeCell ref="H13:J13"/>
    <mergeCell ref="H14:J14"/>
    <mergeCell ref="H15:J15"/>
    <mergeCell ref="H16:J16"/>
  </mergeCells>
  <phoneticPr fontId="15" type="noConversion"/>
  <hyperlinks>
    <hyperlink ref="B6" r:id="rId1" display="EMAIL TO INTERNATIONAL.TRANSPORTATION@BURLINGTONSTORES.COM"/>
  </hyperlinks>
  <pageMargins left="0.17" right="0.17" top="0.21" bottom="0.3" header="0.17" footer="0.17"/>
  <pageSetup scale="78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data!$A$2:$A$5</xm:f>
          </x14:formula1>
          <xm:sqref>E16</xm:sqref>
        </x14:dataValidation>
        <x14:dataValidation type="list" allowBlank="1" showInputMessage="1" showErrorMessage="1">
          <x14:formula1>
            <xm:f>data!$B$2:$B$7</xm:f>
          </x14:formula1>
          <xm:sqref>K13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7"/>
  <sheetViews>
    <sheetView workbookViewId="0"/>
  </sheetViews>
  <sheetFormatPr defaultRowHeight="14.4" x14ac:dyDescent="0.25"/>
  <cols>
    <col min="1" max="1" width="18.33203125" bestFit="1" customWidth="1"/>
    <col min="2" max="2" width="14" customWidth="1"/>
  </cols>
  <sheetData>
    <row r="1" spans="1:2" x14ac:dyDescent="0.25">
      <c r="A1" t="s">
        <v>7</v>
      </c>
      <c r="B1" t="s">
        <v>44</v>
      </c>
    </row>
    <row r="2" spans="1:2" x14ac:dyDescent="0.25">
      <c r="A2" t="s">
        <v>37</v>
      </c>
      <c r="B2" t="s">
        <v>41</v>
      </c>
    </row>
    <row r="3" spans="1:2" x14ac:dyDescent="0.25">
      <c r="A3" t="s">
        <v>38</v>
      </c>
      <c r="B3" t="s">
        <v>42</v>
      </c>
    </row>
    <row r="4" spans="1:2" x14ac:dyDescent="0.25">
      <c r="A4" t="s">
        <v>39</v>
      </c>
      <c r="B4" t="s">
        <v>43</v>
      </c>
    </row>
    <row r="5" spans="1:2" x14ac:dyDescent="0.25">
      <c r="A5" t="s">
        <v>40</v>
      </c>
      <c r="B5" t="s">
        <v>63</v>
      </c>
    </row>
    <row r="6" spans="1:2" x14ac:dyDescent="0.25">
      <c r="B6" t="s">
        <v>62</v>
      </c>
    </row>
    <row r="7" spans="1:2" x14ac:dyDescent="0.25">
      <c r="B7" t="s">
        <v>64</v>
      </c>
    </row>
  </sheetData>
  <phoneticPr fontId="15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zoomScale="85" zoomScaleNormal="85" workbookViewId="0">
      <selection activeCell="B24" sqref="B24"/>
    </sheetView>
  </sheetViews>
  <sheetFormatPr defaultColWidth="9.109375" defaultRowHeight="14.4" x14ac:dyDescent="0.25"/>
  <cols>
    <col min="1" max="1" width="4.77734375" style="10" customWidth="1"/>
    <col min="2" max="13" width="14.77734375" style="10" customWidth="1"/>
    <col min="14" max="16384" width="9.109375" style="10"/>
  </cols>
  <sheetData>
    <row r="1" spans="2:13" s="9" customFormat="1" ht="15" thickBot="1" x14ac:dyDescent="0.3"/>
    <row r="2" spans="2:13" ht="26.4" thickBot="1" x14ac:dyDescent="0.3">
      <c r="B2" s="108" t="s">
        <v>13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2:13" x14ac:dyDescent="0.25">
      <c r="B3" s="111" t="s">
        <v>60</v>
      </c>
      <c r="C3" s="112"/>
      <c r="D3" s="112"/>
      <c r="E3" s="112"/>
      <c r="F3" s="112"/>
      <c r="G3" s="112"/>
      <c r="H3" s="112" t="s">
        <v>81</v>
      </c>
      <c r="I3" s="112"/>
      <c r="J3" s="112"/>
      <c r="K3" s="112"/>
      <c r="L3" s="112"/>
      <c r="M3" s="117"/>
    </row>
    <row r="4" spans="2:13" x14ac:dyDescent="0.25">
      <c r="B4" s="113" t="s">
        <v>83</v>
      </c>
      <c r="C4" s="114"/>
      <c r="D4" s="114"/>
      <c r="E4" s="114"/>
      <c r="F4" s="114"/>
      <c r="G4" s="114"/>
      <c r="H4" s="114" t="s">
        <v>12</v>
      </c>
      <c r="I4" s="114"/>
      <c r="J4" s="114"/>
      <c r="K4" s="114"/>
      <c r="L4" s="114"/>
      <c r="M4" s="118"/>
    </row>
    <row r="5" spans="2:13" ht="15" thickBot="1" x14ac:dyDescent="0.3">
      <c r="B5" s="115" t="s">
        <v>61</v>
      </c>
      <c r="C5" s="116"/>
      <c r="D5" s="116"/>
      <c r="E5" s="116"/>
      <c r="F5" s="116"/>
      <c r="G5" s="116"/>
      <c r="H5" s="116" t="s">
        <v>14</v>
      </c>
      <c r="I5" s="116"/>
      <c r="J5" s="116"/>
      <c r="K5" s="116"/>
      <c r="L5" s="116"/>
      <c r="M5" s="119"/>
    </row>
    <row r="6" spans="2:13" ht="15" thickBot="1" x14ac:dyDescent="0.3">
      <c r="B6" s="120" t="s">
        <v>15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2"/>
    </row>
    <row r="7" spans="2:13" ht="15" customHeight="1" x14ac:dyDescent="0.25">
      <c r="B7" s="105" t="s">
        <v>45</v>
      </c>
      <c r="C7" s="83"/>
      <c r="D7" s="83"/>
      <c r="E7" s="80" t="s">
        <v>84</v>
      </c>
      <c r="F7" s="81"/>
      <c r="G7" s="82"/>
      <c r="H7" s="83" t="s">
        <v>73</v>
      </c>
      <c r="I7" s="83"/>
      <c r="J7" s="83"/>
      <c r="K7" s="135" t="s">
        <v>85</v>
      </c>
      <c r="L7" s="136"/>
      <c r="M7" s="137"/>
    </row>
    <row r="8" spans="2:13" x14ac:dyDescent="0.25">
      <c r="B8" s="106" t="s">
        <v>0</v>
      </c>
      <c r="C8" s="93"/>
      <c r="D8" s="93"/>
      <c r="E8" s="87" t="s">
        <v>90</v>
      </c>
      <c r="F8" s="88"/>
      <c r="G8" s="89"/>
      <c r="H8" s="93" t="s">
        <v>3</v>
      </c>
      <c r="I8" s="93"/>
      <c r="J8" s="93"/>
      <c r="K8" s="138" t="s">
        <v>87</v>
      </c>
      <c r="L8" s="138"/>
      <c r="M8" s="139"/>
    </row>
    <row r="9" spans="2:13" x14ac:dyDescent="0.25">
      <c r="B9" s="106" t="s">
        <v>1</v>
      </c>
      <c r="C9" s="93"/>
      <c r="D9" s="93"/>
      <c r="E9" s="95" t="s">
        <v>89</v>
      </c>
      <c r="F9" s="96"/>
      <c r="G9" s="97"/>
      <c r="H9" s="93" t="s">
        <v>1</v>
      </c>
      <c r="I9" s="93"/>
      <c r="J9" s="93"/>
      <c r="K9" s="140" t="s">
        <v>88</v>
      </c>
      <c r="L9" s="140"/>
      <c r="M9" s="141"/>
    </row>
    <row r="10" spans="2:13" ht="15" thickBot="1" x14ac:dyDescent="0.3">
      <c r="B10" s="107" t="s">
        <v>2</v>
      </c>
      <c r="C10" s="94"/>
      <c r="D10" s="94"/>
      <c r="E10" s="90" t="s">
        <v>86</v>
      </c>
      <c r="F10" s="91"/>
      <c r="G10" s="92"/>
      <c r="H10" s="94" t="s">
        <v>2</v>
      </c>
      <c r="I10" s="94"/>
      <c r="J10" s="94"/>
      <c r="K10" s="142" t="s">
        <v>95</v>
      </c>
      <c r="L10" s="142"/>
      <c r="M10" s="143"/>
    </row>
    <row r="11" spans="2:13" ht="2.25" customHeight="1" thickBot="1" x14ac:dyDescent="0.3">
      <c r="B11" s="11"/>
      <c r="C11" s="22"/>
      <c r="D11" s="22"/>
      <c r="E11" s="12"/>
      <c r="F11" s="12"/>
      <c r="G11" s="12"/>
      <c r="H11" s="22"/>
      <c r="I11" s="22"/>
      <c r="J11" s="22"/>
      <c r="K11" s="12"/>
      <c r="L11" s="21"/>
      <c r="M11" s="21"/>
    </row>
    <row r="12" spans="2:13" ht="15" customHeight="1" x14ac:dyDescent="0.25">
      <c r="B12" s="105" t="s">
        <v>75</v>
      </c>
      <c r="C12" s="83"/>
      <c r="D12" s="83"/>
      <c r="E12" s="80" t="s">
        <v>105</v>
      </c>
      <c r="F12" s="81"/>
      <c r="G12" s="82"/>
      <c r="H12" s="83" t="s">
        <v>76</v>
      </c>
      <c r="I12" s="83"/>
      <c r="J12" s="83"/>
      <c r="K12" s="144" t="s">
        <v>100</v>
      </c>
      <c r="L12" s="145"/>
      <c r="M12" s="146"/>
    </row>
    <row r="13" spans="2:13" x14ac:dyDescent="0.25">
      <c r="B13" s="106" t="s">
        <v>5</v>
      </c>
      <c r="C13" s="93"/>
      <c r="D13" s="93"/>
      <c r="E13" s="87" t="s">
        <v>98</v>
      </c>
      <c r="F13" s="88"/>
      <c r="G13" s="89"/>
      <c r="H13" s="93" t="s">
        <v>8</v>
      </c>
      <c r="I13" s="93"/>
      <c r="J13" s="93"/>
      <c r="K13" s="147" t="s">
        <v>43</v>
      </c>
      <c r="L13" s="148"/>
      <c r="M13" s="149"/>
    </row>
    <row r="14" spans="2:13" x14ac:dyDescent="0.25">
      <c r="B14" s="106" t="s">
        <v>46</v>
      </c>
      <c r="C14" s="93"/>
      <c r="D14" s="93"/>
      <c r="E14" s="87" t="s">
        <v>101</v>
      </c>
      <c r="F14" s="88"/>
      <c r="G14" s="89"/>
      <c r="H14" s="93" t="s">
        <v>47</v>
      </c>
      <c r="I14" s="93"/>
      <c r="J14" s="93"/>
      <c r="K14" s="147" t="s">
        <v>102</v>
      </c>
      <c r="L14" s="148"/>
      <c r="M14" s="149"/>
    </row>
    <row r="15" spans="2:13" x14ac:dyDescent="0.25">
      <c r="B15" s="106" t="s">
        <v>6</v>
      </c>
      <c r="C15" s="93"/>
      <c r="D15" s="93"/>
      <c r="E15" s="87" t="s">
        <v>96</v>
      </c>
      <c r="F15" s="88"/>
      <c r="G15" s="89"/>
      <c r="H15" s="93" t="s">
        <v>55</v>
      </c>
      <c r="I15" s="93"/>
      <c r="J15" s="93"/>
      <c r="K15" s="150">
        <v>44974</v>
      </c>
      <c r="L15" s="150"/>
      <c r="M15" s="151"/>
    </row>
    <row r="16" spans="2:13" ht="15" thickBot="1" x14ac:dyDescent="0.3">
      <c r="B16" s="107" t="s">
        <v>7</v>
      </c>
      <c r="C16" s="94"/>
      <c r="D16" s="94"/>
      <c r="E16" s="90" t="s">
        <v>37</v>
      </c>
      <c r="F16" s="91"/>
      <c r="G16" s="92"/>
      <c r="H16" s="94" t="s">
        <v>54</v>
      </c>
      <c r="I16" s="94"/>
      <c r="J16" s="94"/>
      <c r="K16" s="98">
        <v>44984</v>
      </c>
      <c r="L16" s="99"/>
      <c r="M16" s="100"/>
    </row>
    <row r="17" spans="2:13" ht="2.25" customHeight="1" thickBot="1" x14ac:dyDescent="0.3">
      <c r="B17" s="11"/>
      <c r="C17" s="22"/>
      <c r="D17" s="22"/>
      <c r="E17" s="12"/>
      <c r="F17" s="12"/>
      <c r="G17" s="12"/>
      <c r="H17" s="22"/>
      <c r="I17" s="23"/>
      <c r="J17" s="23"/>
      <c r="K17" s="13"/>
      <c r="L17" s="21"/>
      <c r="M17" s="21"/>
    </row>
    <row r="18" spans="2:13" x14ac:dyDescent="0.25">
      <c r="B18" s="105" t="s">
        <v>11</v>
      </c>
      <c r="C18" s="83"/>
      <c r="D18" s="83"/>
      <c r="E18" s="80" t="s">
        <v>91</v>
      </c>
      <c r="F18" s="81"/>
      <c r="G18" s="82"/>
      <c r="H18" s="83" t="s">
        <v>56</v>
      </c>
      <c r="I18" s="83"/>
      <c r="J18" s="83"/>
      <c r="K18" s="101" t="s">
        <v>93</v>
      </c>
      <c r="L18" s="101"/>
      <c r="M18" s="102"/>
    </row>
    <row r="19" spans="2:13" ht="15" thickBot="1" x14ac:dyDescent="0.3">
      <c r="B19" s="107" t="s">
        <v>1</v>
      </c>
      <c r="C19" s="94"/>
      <c r="D19" s="94"/>
      <c r="E19" s="84" t="s">
        <v>92</v>
      </c>
      <c r="F19" s="85"/>
      <c r="G19" s="86"/>
      <c r="H19" s="94" t="s">
        <v>2</v>
      </c>
      <c r="I19" s="94"/>
      <c r="J19" s="94"/>
      <c r="K19" s="103" t="s">
        <v>94</v>
      </c>
      <c r="L19" s="103"/>
      <c r="M19" s="104"/>
    </row>
    <row r="20" spans="2:13" ht="2.25" customHeight="1" thickBot="1" x14ac:dyDescent="0.3">
      <c r="B20" s="11"/>
      <c r="C20" s="12"/>
      <c r="D20" s="12"/>
      <c r="E20" s="12"/>
      <c r="F20" s="13"/>
      <c r="G20" s="21"/>
      <c r="H20" s="21"/>
      <c r="I20" s="21"/>
      <c r="J20" s="21"/>
      <c r="K20" s="21"/>
      <c r="L20" s="21"/>
      <c r="M20" s="21"/>
    </row>
    <row r="21" spans="2:13" ht="15" customHeight="1" x14ac:dyDescent="0.25">
      <c r="B21" s="14" t="s">
        <v>82</v>
      </c>
      <c r="C21" s="15" t="s">
        <v>4</v>
      </c>
      <c r="D21" s="14" t="s">
        <v>82</v>
      </c>
      <c r="E21" s="15" t="s">
        <v>4</v>
      </c>
      <c r="F21" s="14" t="s">
        <v>82</v>
      </c>
      <c r="G21" s="15" t="s">
        <v>4</v>
      </c>
      <c r="H21" s="14" t="s">
        <v>82</v>
      </c>
      <c r="I21" s="15" t="s">
        <v>4</v>
      </c>
      <c r="J21" s="14" t="s">
        <v>82</v>
      </c>
      <c r="K21" s="15" t="s">
        <v>4</v>
      </c>
      <c r="L21" s="14" t="s">
        <v>82</v>
      </c>
      <c r="M21" s="15" t="s">
        <v>4</v>
      </c>
    </row>
    <row r="22" spans="2:13" x14ac:dyDescent="0.15">
      <c r="B22" s="78">
        <v>658955018</v>
      </c>
      <c r="C22" s="78">
        <v>47</v>
      </c>
      <c r="D22" s="5"/>
      <c r="E22" s="6"/>
      <c r="F22" s="5"/>
      <c r="G22" s="6"/>
      <c r="H22" s="5"/>
      <c r="I22" s="6"/>
      <c r="J22" s="5"/>
      <c r="K22" s="6"/>
      <c r="L22" s="5"/>
      <c r="M22" s="6"/>
    </row>
    <row r="23" spans="2:13" x14ac:dyDescent="0.15">
      <c r="B23" s="78">
        <v>658955009</v>
      </c>
      <c r="C23" s="78">
        <v>425</v>
      </c>
      <c r="D23" s="5"/>
      <c r="E23" s="6"/>
      <c r="F23" s="5"/>
      <c r="G23" s="6"/>
      <c r="H23" s="5"/>
      <c r="I23" s="6"/>
      <c r="J23" s="5"/>
      <c r="K23" s="6"/>
      <c r="L23" s="5"/>
      <c r="M23" s="6"/>
    </row>
    <row r="24" spans="2:13" x14ac:dyDescent="0.15">
      <c r="B24" s="78"/>
      <c r="C24" s="78"/>
      <c r="D24" s="5"/>
      <c r="E24" s="6"/>
      <c r="F24" s="5"/>
      <c r="G24" s="6"/>
      <c r="H24" s="5"/>
      <c r="I24" s="6"/>
      <c r="J24" s="5"/>
      <c r="K24" s="6"/>
      <c r="L24" s="5"/>
      <c r="M24" s="6"/>
    </row>
    <row r="25" spans="2:13" x14ac:dyDescent="0.15">
      <c r="B25" s="78"/>
      <c r="C25" s="78"/>
      <c r="D25" s="5"/>
      <c r="E25" s="6"/>
      <c r="F25" s="5"/>
      <c r="G25" s="6"/>
      <c r="H25" s="5"/>
      <c r="I25" s="6"/>
      <c r="J25" s="5"/>
      <c r="K25" s="6"/>
      <c r="L25" s="5"/>
      <c r="M25" s="6"/>
    </row>
    <row r="26" spans="2:13" x14ac:dyDescent="0.25">
      <c r="B26" s="78"/>
      <c r="C26" s="79"/>
      <c r="D26" s="5"/>
      <c r="E26" s="6"/>
      <c r="F26" s="5"/>
      <c r="G26" s="6"/>
      <c r="H26" s="5"/>
      <c r="I26" s="6"/>
      <c r="J26" s="5"/>
      <c r="K26" s="6"/>
      <c r="L26" s="5"/>
      <c r="M26" s="6"/>
    </row>
    <row r="27" spans="2:13" x14ac:dyDescent="0.25">
      <c r="B27" s="78"/>
      <c r="C27" s="79"/>
      <c r="D27" s="5"/>
      <c r="E27" s="6"/>
      <c r="F27" s="5"/>
      <c r="G27" s="6"/>
      <c r="H27" s="5"/>
      <c r="I27" s="6"/>
      <c r="J27" s="5"/>
      <c r="K27" s="6"/>
      <c r="L27" s="5"/>
      <c r="M27" s="6"/>
    </row>
    <row r="28" spans="2:13" x14ac:dyDescent="0.25">
      <c r="B28" s="78"/>
      <c r="C28" s="79"/>
      <c r="D28" s="5"/>
      <c r="E28" s="6"/>
      <c r="F28" s="5"/>
      <c r="G28" s="6"/>
      <c r="H28" s="5"/>
      <c r="I28" s="6"/>
      <c r="J28" s="5"/>
      <c r="K28" s="6"/>
      <c r="L28" s="5"/>
      <c r="M28" s="6"/>
    </row>
    <row r="29" spans="2:13" x14ac:dyDescent="0.25">
      <c r="B29" s="78"/>
      <c r="C29" s="79"/>
      <c r="D29" s="5"/>
      <c r="E29" s="6"/>
      <c r="F29" s="5"/>
      <c r="G29" s="6"/>
      <c r="H29" s="5"/>
      <c r="I29" s="6"/>
      <c r="J29" s="5"/>
      <c r="K29" s="6"/>
      <c r="L29" s="5"/>
      <c r="M29" s="6"/>
    </row>
    <row r="30" spans="2:13" x14ac:dyDescent="0.25">
      <c r="B30" s="78"/>
      <c r="C30" s="79"/>
      <c r="D30" s="5"/>
      <c r="E30" s="6"/>
      <c r="F30" s="5"/>
      <c r="G30" s="6"/>
      <c r="H30" s="5"/>
      <c r="I30" s="6"/>
      <c r="J30" s="5"/>
      <c r="K30" s="6"/>
      <c r="L30" s="5"/>
      <c r="M30" s="6"/>
    </row>
    <row r="31" spans="2:13" x14ac:dyDescent="0.25">
      <c r="B31" s="78"/>
      <c r="C31" s="79"/>
      <c r="D31" s="5"/>
      <c r="E31" s="6"/>
      <c r="F31" s="5"/>
      <c r="G31" s="6"/>
      <c r="H31" s="5"/>
      <c r="I31" s="6"/>
      <c r="J31" s="5"/>
      <c r="K31" s="6"/>
      <c r="L31" s="5"/>
      <c r="M31" s="6"/>
    </row>
    <row r="32" spans="2:13" x14ac:dyDescent="0.25">
      <c r="B32" s="78"/>
      <c r="C32" s="79"/>
      <c r="D32" s="5"/>
      <c r="E32" s="6"/>
      <c r="F32" s="5"/>
      <c r="G32" s="6"/>
      <c r="H32" s="5"/>
      <c r="I32" s="6"/>
      <c r="J32" s="5"/>
      <c r="K32" s="6"/>
      <c r="L32" s="5"/>
      <c r="M32" s="6"/>
    </row>
    <row r="33" spans="2:13" x14ac:dyDescent="0.25">
      <c r="B33" s="78"/>
      <c r="C33" s="79"/>
      <c r="D33" s="5"/>
      <c r="E33" s="6"/>
      <c r="F33" s="5"/>
      <c r="G33" s="6"/>
      <c r="H33" s="5"/>
      <c r="I33" s="6"/>
      <c r="J33" s="5"/>
      <c r="K33" s="6"/>
      <c r="L33" s="5"/>
      <c r="M33" s="6"/>
    </row>
    <row r="34" spans="2:13" x14ac:dyDescent="0.25">
      <c r="B34" s="5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</row>
    <row r="35" spans="2:13" x14ac:dyDescent="0.25">
      <c r="B35" s="5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</row>
    <row r="36" spans="2:13" ht="15" thickBot="1" x14ac:dyDescent="0.3"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</row>
    <row r="37" spans="2:13" s="19" customFormat="1" ht="2.25" customHeight="1" thickBot="1" x14ac:dyDescent="0.3">
      <c r="B37" s="16"/>
      <c r="C37" s="17">
        <f>SUM(C22:C36)</f>
        <v>472</v>
      </c>
      <c r="D37" s="17"/>
      <c r="E37" s="18">
        <f>SUM(E22:E36)</f>
        <v>0</v>
      </c>
      <c r="F37" s="24"/>
      <c r="G37" s="24"/>
      <c r="H37" s="24"/>
      <c r="I37" s="24"/>
      <c r="J37" s="24"/>
      <c r="K37" s="24"/>
      <c r="L37" s="24"/>
      <c r="M37" s="24"/>
    </row>
    <row r="38" spans="2:13" ht="15" customHeight="1" x14ac:dyDescent="0.25">
      <c r="B38" s="129" t="s">
        <v>9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23">
        <f>SUM(C22:C36,E22:E36,G22:G36,I22:I36,K22:K36,M22:M36)</f>
        <v>472</v>
      </c>
      <c r="M38" s="124"/>
    </row>
    <row r="39" spans="2:13" x14ac:dyDescent="0.25">
      <c r="B39" s="133" t="s">
        <v>10</v>
      </c>
      <c r="C39" s="134"/>
      <c r="D39" s="134"/>
      <c r="E39" s="134"/>
      <c r="F39" s="134"/>
      <c r="G39" s="134"/>
      <c r="H39" s="134"/>
      <c r="I39" s="134"/>
      <c r="J39" s="134"/>
      <c r="K39" s="134"/>
      <c r="L39" s="125">
        <v>65.63</v>
      </c>
      <c r="M39" s="126"/>
    </row>
    <row r="40" spans="2:13" ht="15" thickBot="1" x14ac:dyDescent="0.3">
      <c r="B40" s="131" t="s">
        <v>48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27">
        <v>3733.3</v>
      </c>
      <c r="M40" s="128"/>
    </row>
    <row r="41" spans="2:13" ht="2.25" customHeight="1" x14ac:dyDescent="0.25">
      <c r="B41" s="12"/>
      <c r="C41" s="12"/>
      <c r="D41" s="12"/>
      <c r="E41" s="13"/>
      <c r="F41" s="21"/>
      <c r="G41" s="21"/>
      <c r="H41" s="21"/>
      <c r="I41" s="21"/>
      <c r="J41" s="21"/>
      <c r="K41" s="21"/>
      <c r="L41" s="21"/>
      <c r="M41" s="21"/>
    </row>
    <row r="42" spans="2:13" ht="15" thickBot="1" x14ac:dyDescent="0.3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</sheetData>
  <sheetProtection password="CDF0" sheet="1" objects="1" scenarios="1"/>
  <mergeCells count="58">
    <mergeCell ref="B39:K39"/>
    <mergeCell ref="L39:M39"/>
    <mergeCell ref="B40:K40"/>
    <mergeCell ref="L40:M40"/>
    <mergeCell ref="B19:D19"/>
    <mergeCell ref="E19:G19"/>
    <mergeCell ref="H19:J19"/>
    <mergeCell ref="K19:M19"/>
    <mergeCell ref="B38:K38"/>
    <mergeCell ref="L38:M38"/>
    <mergeCell ref="B16:D16"/>
    <mergeCell ref="E16:G16"/>
    <mergeCell ref="H16:J16"/>
    <mergeCell ref="K16:M16"/>
    <mergeCell ref="B18:D18"/>
    <mergeCell ref="E18:G18"/>
    <mergeCell ref="H18:J18"/>
    <mergeCell ref="K18:M18"/>
    <mergeCell ref="B14:D14"/>
    <mergeCell ref="E14:G14"/>
    <mergeCell ref="H14:J14"/>
    <mergeCell ref="K14:M14"/>
    <mergeCell ref="B15:D15"/>
    <mergeCell ref="E15:G15"/>
    <mergeCell ref="H15:J15"/>
    <mergeCell ref="K15:M15"/>
    <mergeCell ref="B12:D12"/>
    <mergeCell ref="E12:G12"/>
    <mergeCell ref="H12:J12"/>
    <mergeCell ref="K12:M12"/>
    <mergeCell ref="B13:D13"/>
    <mergeCell ref="E13:G13"/>
    <mergeCell ref="H13:J13"/>
    <mergeCell ref="K13:M13"/>
    <mergeCell ref="B9:D9"/>
    <mergeCell ref="E9:G9"/>
    <mergeCell ref="H9:J9"/>
    <mergeCell ref="K9:M9"/>
    <mergeCell ref="B10:D10"/>
    <mergeCell ref="E10:G10"/>
    <mergeCell ref="H10:J10"/>
    <mergeCell ref="K10:M10"/>
    <mergeCell ref="B8:D8"/>
    <mergeCell ref="E8:G8"/>
    <mergeCell ref="H8:J8"/>
    <mergeCell ref="K8:M8"/>
    <mergeCell ref="B2:M2"/>
    <mergeCell ref="B3:G3"/>
    <mergeCell ref="H3:M3"/>
    <mergeCell ref="B4:G4"/>
    <mergeCell ref="H4:M4"/>
    <mergeCell ref="B5:G5"/>
    <mergeCell ref="H5:M5"/>
    <mergeCell ref="B6:M6"/>
    <mergeCell ref="B7:D7"/>
    <mergeCell ref="E7:G7"/>
    <mergeCell ref="H7:J7"/>
    <mergeCell ref="K7:M7"/>
  </mergeCells>
  <phoneticPr fontId="15" type="noConversion"/>
  <hyperlinks>
    <hyperlink ref="B6" r:id="rId1" display="EMAIL TO INTERNATIONAL.TRANSPORTATION@BURLINGTONSTORES.COM"/>
  </hyperlinks>
  <pageMargins left="0.17" right="0.17" top="0.21" bottom="0.3" header="0.17" footer="0.17"/>
  <pageSetup scale="78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data!$B$2:$B$7</xm:f>
          </x14:formula1>
          <xm:sqref>K13</xm:sqref>
        </x14:dataValidation>
        <x14:dataValidation type="list" allowBlank="1" showInputMessage="1" showErrorMessage="1">
          <x14:formula1>
            <xm:f>data!$A$2:$A$5</xm:f>
          </x14:formula1>
          <xm:sqref>E16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zoomScale="85" zoomScaleNormal="85" workbookViewId="0">
      <selection activeCell="B24" sqref="B24"/>
    </sheetView>
  </sheetViews>
  <sheetFormatPr defaultColWidth="9.109375" defaultRowHeight="14.4" x14ac:dyDescent="0.25"/>
  <cols>
    <col min="1" max="1" width="4.77734375" style="10" customWidth="1"/>
    <col min="2" max="13" width="14.77734375" style="10" customWidth="1"/>
    <col min="14" max="16384" width="9.109375" style="10"/>
  </cols>
  <sheetData>
    <row r="1" spans="2:13" s="9" customFormat="1" ht="15" thickBot="1" x14ac:dyDescent="0.3"/>
    <row r="2" spans="2:13" ht="26.4" thickBot="1" x14ac:dyDescent="0.3">
      <c r="B2" s="108" t="s">
        <v>13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2:13" x14ac:dyDescent="0.25">
      <c r="B3" s="111" t="s">
        <v>60</v>
      </c>
      <c r="C3" s="112"/>
      <c r="D3" s="112"/>
      <c r="E3" s="112"/>
      <c r="F3" s="112"/>
      <c r="G3" s="112"/>
      <c r="H3" s="112" t="s">
        <v>81</v>
      </c>
      <c r="I3" s="112"/>
      <c r="J3" s="112"/>
      <c r="K3" s="112"/>
      <c r="L3" s="112"/>
      <c r="M3" s="117"/>
    </row>
    <row r="4" spans="2:13" x14ac:dyDescent="0.25">
      <c r="B4" s="113" t="s">
        <v>83</v>
      </c>
      <c r="C4" s="114"/>
      <c r="D4" s="114"/>
      <c r="E4" s="114"/>
      <c r="F4" s="114"/>
      <c r="G4" s="114"/>
      <c r="H4" s="114" t="s">
        <v>12</v>
      </c>
      <c r="I4" s="114"/>
      <c r="J4" s="114"/>
      <c r="K4" s="114"/>
      <c r="L4" s="114"/>
      <c r="M4" s="118"/>
    </row>
    <row r="5" spans="2:13" ht="15" thickBot="1" x14ac:dyDescent="0.3">
      <c r="B5" s="115" t="s">
        <v>61</v>
      </c>
      <c r="C5" s="116"/>
      <c r="D5" s="116"/>
      <c r="E5" s="116"/>
      <c r="F5" s="116"/>
      <c r="G5" s="116"/>
      <c r="H5" s="116" t="s">
        <v>14</v>
      </c>
      <c r="I5" s="116"/>
      <c r="J5" s="116"/>
      <c r="K5" s="116"/>
      <c r="L5" s="116"/>
      <c r="M5" s="119"/>
    </row>
    <row r="6" spans="2:13" ht="15" thickBot="1" x14ac:dyDescent="0.3">
      <c r="B6" s="120" t="s">
        <v>15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2"/>
    </row>
    <row r="7" spans="2:13" ht="15" customHeight="1" x14ac:dyDescent="0.25">
      <c r="B7" s="105" t="s">
        <v>45</v>
      </c>
      <c r="C7" s="83"/>
      <c r="D7" s="83"/>
      <c r="E7" s="80" t="s">
        <v>84</v>
      </c>
      <c r="F7" s="81"/>
      <c r="G7" s="82"/>
      <c r="H7" s="83" t="s">
        <v>73</v>
      </c>
      <c r="I7" s="83"/>
      <c r="J7" s="83"/>
      <c r="K7" s="135" t="s">
        <v>85</v>
      </c>
      <c r="L7" s="136"/>
      <c r="M7" s="137"/>
    </row>
    <row r="8" spans="2:13" x14ac:dyDescent="0.25">
      <c r="B8" s="106" t="s">
        <v>0</v>
      </c>
      <c r="C8" s="93"/>
      <c r="D8" s="93"/>
      <c r="E8" s="87" t="s">
        <v>90</v>
      </c>
      <c r="F8" s="88"/>
      <c r="G8" s="89"/>
      <c r="H8" s="93" t="s">
        <v>3</v>
      </c>
      <c r="I8" s="93"/>
      <c r="J8" s="93"/>
      <c r="K8" s="138" t="s">
        <v>87</v>
      </c>
      <c r="L8" s="138"/>
      <c r="M8" s="139"/>
    </row>
    <row r="9" spans="2:13" x14ac:dyDescent="0.25">
      <c r="B9" s="106" t="s">
        <v>1</v>
      </c>
      <c r="C9" s="93"/>
      <c r="D9" s="93"/>
      <c r="E9" s="95" t="s">
        <v>89</v>
      </c>
      <c r="F9" s="96"/>
      <c r="G9" s="97"/>
      <c r="H9" s="93" t="s">
        <v>1</v>
      </c>
      <c r="I9" s="93"/>
      <c r="J9" s="93"/>
      <c r="K9" s="140" t="s">
        <v>88</v>
      </c>
      <c r="L9" s="140"/>
      <c r="M9" s="141"/>
    </row>
    <row r="10" spans="2:13" ht="15" thickBot="1" x14ac:dyDescent="0.3">
      <c r="B10" s="107" t="s">
        <v>2</v>
      </c>
      <c r="C10" s="94"/>
      <c r="D10" s="94"/>
      <c r="E10" s="90" t="s">
        <v>86</v>
      </c>
      <c r="F10" s="91"/>
      <c r="G10" s="92"/>
      <c r="H10" s="94" t="s">
        <v>2</v>
      </c>
      <c r="I10" s="94"/>
      <c r="J10" s="94"/>
      <c r="K10" s="142" t="s">
        <v>95</v>
      </c>
      <c r="L10" s="142"/>
      <c r="M10" s="143"/>
    </row>
    <row r="11" spans="2:13" ht="2.25" customHeight="1" thickBot="1" x14ac:dyDescent="0.3">
      <c r="B11" s="11"/>
      <c r="C11" s="22"/>
      <c r="D11" s="22"/>
      <c r="E11" s="12"/>
      <c r="F11" s="12"/>
      <c r="G11" s="12"/>
      <c r="H11" s="22"/>
      <c r="I11" s="22"/>
      <c r="J11" s="22"/>
      <c r="K11" s="12"/>
      <c r="L11" s="21"/>
      <c r="M11" s="21"/>
    </row>
    <row r="12" spans="2:13" ht="15" customHeight="1" x14ac:dyDescent="0.25">
      <c r="B12" s="105" t="s">
        <v>75</v>
      </c>
      <c r="C12" s="83"/>
      <c r="D12" s="83"/>
      <c r="E12" s="80" t="s">
        <v>106</v>
      </c>
      <c r="F12" s="81"/>
      <c r="G12" s="82"/>
      <c r="H12" s="83" t="s">
        <v>76</v>
      </c>
      <c r="I12" s="83"/>
      <c r="J12" s="83"/>
      <c r="K12" s="144" t="s">
        <v>100</v>
      </c>
      <c r="L12" s="145"/>
      <c r="M12" s="146"/>
    </row>
    <row r="13" spans="2:13" x14ac:dyDescent="0.25">
      <c r="B13" s="106" t="s">
        <v>5</v>
      </c>
      <c r="C13" s="93"/>
      <c r="D13" s="93"/>
      <c r="E13" s="87" t="s">
        <v>97</v>
      </c>
      <c r="F13" s="88"/>
      <c r="G13" s="89"/>
      <c r="H13" s="93" t="s">
        <v>8</v>
      </c>
      <c r="I13" s="93"/>
      <c r="J13" s="93"/>
      <c r="K13" s="147" t="s">
        <v>43</v>
      </c>
      <c r="L13" s="148"/>
      <c r="M13" s="149"/>
    </row>
    <row r="14" spans="2:13" x14ac:dyDescent="0.25">
      <c r="B14" s="106" t="s">
        <v>46</v>
      </c>
      <c r="C14" s="93"/>
      <c r="D14" s="93"/>
      <c r="E14" s="87" t="s">
        <v>101</v>
      </c>
      <c r="F14" s="88"/>
      <c r="G14" s="89"/>
      <c r="H14" s="93" t="s">
        <v>47</v>
      </c>
      <c r="I14" s="93"/>
      <c r="J14" s="93"/>
      <c r="K14" s="147" t="s">
        <v>102</v>
      </c>
      <c r="L14" s="148"/>
      <c r="M14" s="149"/>
    </row>
    <row r="15" spans="2:13" x14ac:dyDescent="0.25">
      <c r="B15" s="106" t="s">
        <v>6</v>
      </c>
      <c r="C15" s="93"/>
      <c r="D15" s="93"/>
      <c r="E15" s="87" t="s">
        <v>96</v>
      </c>
      <c r="F15" s="88"/>
      <c r="G15" s="89"/>
      <c r="H15" s="93" t="s">
        <v>55</v>
      </c>
      <c r="I15" s="93"/>
      <c r="J15" s="93"/>
      <c r="K15" s="150">
        <v>44974</v>
      </c>
      <c r="L15" s="150"/>
      <c r="M15" s="151"/>
    </row>
    <row r="16" spans="2:13" ht="15" thickBot="1" x14ac:dyDescent="0.3">
      <c r="B16" s="107" t="s">
        <v>7</v>
      </c>
      <c r="C16" s="94"/>
      <c r="D16" s="94"/>
      <c r="E16" s="90" t="s">
        <v>37</v>
      </c>
      <c r="F16" s="91"/>
      <c r="G16" s="92"/>
      <c r="H16" s="94" t="s">
        <v>54</v>
      </c>
      <c r="I16" s="94"/>
      <c r="J16" s="94"/>
      <c r="K16" s="98">
        <v>44984</v>
      </c>
      <c r="L16" s="99"/>
      <c r="M16" s="100"/>
    </row>
    <row r="17" spans="2:13" ht="2.25" customHeight="1" thickBot="1" x14ac:dyDescent="0.3">
      <c r="B17" s="11"/>
      <c r="C17" s="22"/>
      <c r="D17" s="22"/>
      <c r="E17" s="12"/>
      <c r="F17" s="12"/>
      <c r="G17" s="12"/>
      <c r="H17" s="22"/>
      <c r="I17" s="23"/>
      <c r="J17" s="23"/>
      <c r="K17" s="13"/>
      <c r="L17" s="21"/>
      <c r="M17" s="21"/>
    </row>
    <row r="18" spans="2:13" x14ac:dyDescent="0.25">
      <c r="B18" s="105" t="s">
        <v>11</v>
      </c>
      <c r="C18" s="83"/>
      <c r="D18" s="83"/>
      <c r="E18" s="80" t="s">
        <v>91</v>
      </c>
      <c r="F18" s="81"/>
      <c r="G18" s="82"/>
      <c r="H18" s="83" t="s">
        <v>56</v>
      </c>
      <c r="I18" s="83"/>
      <c r="J18" s="83"/>
      <c r="K18" s="101" t="s">
        <v>93</v>
      </c>
      <c r="L18" s="101"/>
      <c r="M18" s="102"/>
    </row>
    <row r="19" spans="2:13" ht="15" thickBot="1" x14ac:dyDescent="0.3">
      <c r="B19" s="107" t="s">
        <v>1</v>
      </c>
      <c r="C19" s="94"/>
      <c r="D19" s="94"/>
      <c r="E19" s="84" t="s">
        <v>92</v>
      </c>
      <c r="F19" s="85"/>
      <c r="G19" s="86"/>
      <c r="H19" s="94" t="s">
        <v>2</v>
      </c>
      <c r="I19" s="94"/>
      <c r="J19" s="94"/>
      <c r="K19" s="103" t="s">
        <v>94</v>
      </c>
      <c r="L19" s="103"/>
      <c r="M19" s="104"/>
    </row>
    <row r="20" spans="2:13" ht="2.25" customHeight="1" thickBot="1" x14ac:dyDescent="0.3">
      <c r="B20" s="11"/>
      <c r="C20" s="12"/>
      <c r="D20" s="12"/>
      <c r="E20" s="12"/>
      <c r="F20" s="13"/>
      <c r="G20" s="21"/>
      <c r="H20" s="21"/>
      <c r="I20" s="21"/>
      <c r="J20" s="21"/>
      <c r="K20" s="21"/>
      <c r="L20" s="21"/>
      <c r="M20" s="21"/>
    </row>
    <row r="21" spans="2:13" ht="15" customHeight="1" x14ac:dyDescent="0.25">
      <c r="B21" s="14" t="s">
        <v>82</v>
      </c>
      <c r="C21" s="15" t="s">
        <v>4</v>
      </c>
      <c r="D21" s="14" t="s">
        <v>82</v>
      </c>
      <c r="E21" s="15" t="s">
        <v>4</v>
      </c>
      <c r="F21" s="14" t="s">
        <v>82</v>
      </c>
      <c r="G21" s="15" t="s">
        <v>4</v>
      </c>
      <c r="H21" s="14" t="s">
        <v>82</v>
      </c>
      <c r="I21" s="15" t="s">
        <v>4</v>
      </c>
      <c r="J21" s="14" t="s">
        <v>82</v>
      </c>
      <c r="K21" s="15" t="s">
        <v>4</v>
      </c>
      <c r="L21" s="14" t="s">
        <v>82</v>
      </c>
      <c r="M21" s="15" t="s">
        <v>4</v>
      </c>
    </row>
    <row r="22" spans="2:13" x14ac:dyDescent="0.15">
      <c r="B22" s="78">
        <v>658955009</v>
      </c>
      <c r="C22" s="78">
        <v>63</v>
      </c>
      <c r="D22" s="5"/>
      <c r="E22" s="6"/>
      <c r="F22" s="5"/>
      <c r="G22" s="6"/>
      <c r="H22" s="5"/>
      <c r="I22" s="6"/>
      <c r="J22" s="5"/>
      <c r="K22" s="6"/>
      <c r="L22" s="5"/>
      <c r="M22" s="6"/>
    </row>
    <row r="23" spans="2:13" x14ac:dyDescent="0.15">
      <c r="B23" s="78">
        <v>658955010</v>
      </c>
      <c r="C23" s="78">
        <v>262</v>
      </c>
      <c r="D23" s="5"/>
      <c r="E23" s="6"/>
      <c r="F23" s="5"/>
      <c r="G23" s="6"/>
      <c r="H23" s="5"/>
      <c r="I23" s="6"/>
      <c r="J23" s="5"/>
      <c r="K23" s="6"/>
      <c r="L23" s="5"/>
      <c r="M23" s="6"/>
    </row>
    <row r="24" spans="2:13" x14ac:dyDescent="0.15">
      <c r="B24" s="78">
        <v>658955011</v>
      </c>
      <c r="C24" s="78">
        <v>120</v>
      </c>
      <c r="D24" s="5"/>
      <c r="E24" s="6"/>
      <c r="F24" s="5"/>
      <c r="G24" s="6"/>
      <c r="H24" s="5"/>
      <c r="I24" s="6"/>
      <c r="J24" s="5"/>
      <c r="K24" s="6"/>
      <c r="L24" s="5"/>
      <c r="M24" s="6"/>
    </row>
    <row r="25" spans="2:13" x14ac:dyDescent="0.15">
      <c r="B25" s="78"/>
      <c r="C25" s="78"/>
      <c r="D25" s="5"/>
      <c r="E25" s="6"/>
      <c r="F25" s="5"/>
      <c r="G25" s="6"/>
      <c r="H25" s="5"/>
      <c r="I25" s="6"/>
      <c r="J25" s="5"/>
      <c r="K25" s="6"/>
      <c r="L25" s="5"/>
      <c r="M25" s="6"/>
    </row>
    <row r="26" spans="2:13" x14ac:dyDescent="0.25">
      <c r="B26" s="78"/>
      <c r="C26" s="79"/>
      <c r="D26" s="5"/>
      <c r="E26" s="6"/>
      <c r="F26" s="5"/>
      <c r="G26" s="6"/>
      <c r="H26" s="5"/>
      <c r="I26" s="6"/>
      <c r="J26" s="5"/>
      <c r="K26" s="6"/>
      <c r="L26" s="5"/>
      <c r="M26" s="6"/>
    </row>
    <row r="27" spans="2:13" x14ac:dyDescent="0.25">
      <c r="B27" s="78"/>
      <c r="C27" s="79"/>
      <c r="D27" s="5"/>
      <c r="E27" s="6"/>
      <c r="F27" s="5"/>
      <c r="G27" s="6"/>
      <c r="H27" s="5"/>
      <c r="I27" s="6"/>
      <c r="J27" s="5"/>
      <c r="K27" s="6"/>
      <c r="L27" s="5"/>
      <c r="M27" s="6"/>
    </row>
    <row r="28" spans="2:13" x14ac:dyDescent="0.25">
      <c r="B28" s="78"/>
      <c r="C28" s="79"/>
      <c r="D28" s="5"/>
      <c r="E28" s="6"/>
      <c r="F28" s="5"/>
      <c r="G28" s="6"/>
      <c r="H28" s="5"/>
      <c r="I28" s="6"/>
      <c r="J28" s="5"/>
      <c r="K28" s="6"/>
      <c r="L28" s="5"/>
      <c r="M28" s="6"/>
    </row>
    <row r="29" spans="2:13" x14ac:dyDescent="0.25">
      <c r="B29" s="78"/>
      <c r="C29" s="79"/>
      <c r="D29" s="5"/>
      <c r="E29" s="6"/>
      <c r="F29" s="5"/>
      <c r="G29" s="6"/>
      <c r="H29" s="5"/>
      <c r="I29" s="6"/>
      <c r="J29" s="5"/>
      <c r="K29" s="6"/>
      <c r="L29" s="5"/>
      <c r="M29" s="6"/>
    </row>
    <row r="30" spans="2:13" x14ac:dyDescent="0.25">
      <c r="B30" s="78"/>
      <c r="C30" s="79"/>
      <c r="D30" s="5"/>
      <c r="E30" s="6"/>
      <c r="F30" s="5"/>
      <c r="G30" s="6"/>
      <c r="H30" s="5"/>
      <c r="I30" s="6"/>
      <c r="J30" s="5"/>
      <c r="K30" s="6"/>
      <c r="L30" s="5"/>
      <c r="M30" s="6"/>
    </row>
    <row r="31" spans="2:13" x14ac:dyDescent="0.25">
      <c r="B31" s="78"/>
      <c r="C31" s="79"/>
      <c r="D31" s="5"/>
      <c r="E31" s="6"/>
      <c r="F31" s="5"/>
      <c r="G31" s="6"/>
      <c r="H31" s="5"/>
      <c r="I31" s="6"/>
      <c r="J31" s="5"/>
      <c r="K31" s="6"/>
      <c r="L31" s="5"/>
      <c r="M31" s="6"/>
    </row>
    <row r="32" spans="2:13" x14ac:dyDescent="0.25">
      <c r="B32" s="78"/>
      <c r="C32" s="79"/>
      <c r="D32" s="5"/>
      <c r="E32" s="6"/>
      <c r="F32" s="5"/>
      <c r="G32" s="6"/>
      <c r="H32" s="5"/>
      <c r="I32" s="6"/>
      <c r="J32" s="5"/>
      <c r="K32" s="6"/>
      <c r="L32" s="5"/>
      <c r="M32" s="6"/>
    </row>
    <row r="33" spans="2:13" x14ac:dyDescent="0.25">
      <c r="B33" s="78"/>
      <c r="C33" s="79"/>
      <c r="D33" s="5"/>
      <c r="E33" s="6"/>
      <c r="F33" s="5"/>
      <c r="G33" s="6"/>
      <c r="H33" s="5"/>
      <c r="I33" s="6"/>
      <c r="J33" s="5"/>
      <c r="K33" s="6"/>
      <c r="L33" s="5"/>
      <c r="M33" s="6"/>
    </row>
    <row r="34" spans="2:13" x14ac:dyDescent="0.25">
      <c r="B34" s="5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</row>
    <row r="35" spans="2:13" x14ac:dyDescent="0.25">
      <c r="B35" s="5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</row>
    <row r="36" spans="2:13" ht="15" thickBot="1" x14ac:dyDescent="0.3"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</row>
    <row r="37" spans="2:13" s="19" customFormat="1" ht="2.25" customHeight="1" thickBot="1" x14ac:dyDescent="0.3">
      <c r="B37" s="16"/>
      <c r="C37" s="17">
        <f>SUM(C22:C36)</f>
        <v>445</v>
      </c>
      <c r="D37" s="17"/>
      <c r="E37" s="18">
        <f>SUM(E22:E36)</f>
        <v>0</v>
      </c>
      <c r="F37" s="24"/>
      <c r="G37" s="24"/>
      <c r="H37" s="24"/>
      <c r="I37" s="24"/>
      <c r="J37" s="24"/>
      <c r="K37" s="24"/>
      <c r="L37" s="24"/>
      <c r="M37" s="24"/>
    </row>
    <row r="38" spans="2:13" ht="15" customHeight="1" x14ac:dyDescent="0.25">
      <c r="B38" s="129" t="s">
        <v>9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23">
        <f>SUM(C22:C36,E22:E36,G22:G36,I22:I36,K22:K36,M22:M36)</f>
        <v>445</v>
      </c>
      <c r="M38" s="124"/>
    </row>
    <row r="39" spans="2:13" x14ac:dyDescent="0.25">
      <c r="B39" s="133" t="s">
        <v>10</v>
      </c>
      <c r="C39" s="134"/>
      <c r="D39" s="134"/>
      <c r="E39" s="134"/>
      <c r="F39" s="134"/>
      <c r="G39" s="134"/>
      <c r="H39" s="134"/>
      <c r="I39" s="134"/>
      <c r="J39" s="134"/>
      <c r="K39" s="134"/>
      <c r="L39" s="125">
        <v>65.58</v>
      </c>
      <c r="M39" s="126"/>
    </row>
    <row r="40" spans="2:13" ht="15" thickBot="1" x14ac:dyDescent="0.3">
      <c r="B40" s="131" t="s">
        <v>48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27">
        <v>3759.2</v>
      </c>
      <c r="M40" s="128"/>
    </row>
    <row r="41" spans="2:13" ht="2.25" customHeight="1" x14ac:dyDescent="0.25">
      <c r="B41" s="12"/>
      <c r="C41" s="12"/>
      <c r="D41" s="12"/>
      <c r="E41" s="13"/>
      <c r="F41" s="21"/>
      <c r="G41" s="21"/>
      <c r="H41" s="21"/>
      <c r="I41" s="21"/>
      <c r="J41" s="21"/>
      <c r="K41" s="21"/>
      <c r="L41" s="21"/>
      <c r="M41" s="21"/>
    </row>
    <row r="42" spans="2:13" ht="15" thickBot="1" x14ac:dyDescent="0.3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</sheetData>
  <sheetProtection password="CDF0" sheet="1" objects="1" scenarios="1"/>
  <mergeCells count="58">
    <mergeCell ref="B39:K39"/>
    <mergeCell ref="L39:M39"/>
    <mergeCell ref="B40:K40"/>
    <mergeCell ref="L40:M40"/>
    <mergeCell ref="B19:D19"/>
    <mergeCell ref="E19:G19"/>
    <mergeCell ref="H19:J19"/>
    <mergeCell ref="K19:M19"/>
    <mergeCell ref="B38:K38"/>
    <mergeCell ref="L38:M38"/>
    <mergeCell ref="B16:D16"/>
    <mergeCell ref="E16:G16"/>
    <mergeCell ref="H16:J16"/>
    <mergeCell ref="K16:M16"/>
    <mergeCell ref="B18:D18"/>
    <mergeCell ref="E18:G18"/>
    <mergeCell ref="H18:J18"/>
    <mergeCell ref="K18:M18"/>
    <mergeCell ref="B14:D14"/>
    <mergeCell ref="E14:G14"/>
    <mergeCell ref="H14:J14"/>
    <mergeCell ref="K14:M14"/>
    <mergeCell ref="B15:D15"/>
    <mergeCell ref="E15:G15"/>
    <mergeCell ref="H15:J15"/>
    <mergeCell ref="K15:M15"/>
    <mergeCell ref="B12:D12"/>
    <mergeCell ref="E12:G12"/>
    <mergeCell ref="H12:J12"/>
    <mergeCell ref="K12:M12"/>
    <mergeCell ref="B13:D13"/>
    <mergeCell ref="E13:G13"/>
    <mergeCell ref="H13:J13"/>
    <mergeCell ref="K13:M13"/>
    <mergeCell ref="B9:D9"/>
    <mergeCell ref="E9:G9"/>
    <mergeCell ref="H9:J9"/>
    <mergeCell ref="K9:M9"/>
    <mergeCell ref="B10:D10"/>
    <mergeCell ref="E10:G10"/>
    <mergeCell ref="H10:J10"/>
    <mergeCell ref="K10:M10"/>
    <mergeCell ref="B8:D8"/>
    <mergeCell ref="E8:G8"/>
    <mergeCell ref="H8:J8"/>
    <mergeCell ref="K8:M8"/>
    <mergeCell ref="B2:M2"/>
    <mergeCell ref="B3:G3"/>
    <mergeCell ref="H3:M3"/>
    <mergeCell ref="B4:G4"/>
    <mergeCell ref="H4:M4"/>
    <mergeCell ref="B5:G5"/>
    <mergeCell ref="H5:M5"/>
    <mergeCell ref="B6:M6"/>
    <mergeCell ref="B7:D7"/>
    <mergeCell ref="E7:G7"/>
    <mergeCell ref="H7:J7"/>
    <mergeCell ref="K7:M7"/>
  </mergeCells>
  <phoneticPr fontId="15" type="noConversion"/>
  <hyperlinks>
    <hyperlink ref="B6" r:id="rId1" display="EMAIL TO INTERNATIONAL.TRANSPORTATION@BURLINGTONSTORES.COM"/>
  </hyperlinks>
  <pageMargins left="0.17" right="0.17" top="0.21" bottom="0.3" header="0.17" footer="0.17"/>
  <pageSetup scale="78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data!$A$2:$A$5</xm:f>
          </x14:formula1>
          <xm:sqref>E16</xm:sqref>
        </x14:dataValidation>
        <x14:dataValidation type="list" allowBlank="1" showInputMessage="1" showErrorMessage="1">
          <x14:formula1>
            <xm:f>data!$B$2:$B$7</xm:f>
          </x14:formula1>
          <xm:sqref>K13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zoomScale="85" zoomScaleNormal="85" workbookViewId="0">
      <selection activeCell="B23" sqref="B23"/>
    </sheetView>
  </sheetViews>
  <sheetFormatPr defaultColWidth="9.109375" defaultRowHeight="14.4" x14ac:dyDescent="0.25"/>
  <cols>
    <col min="1" max="1" width="4.77734375" style="10" customWidth="1"/>
    <col min="2" max="13" width="14.77734375" style="10" customWidth="1"/>
    <col min="14" max="16384" width="9.109375" style="10"/>
  </cols>
  <sheetData>
    <row r="1" spans="2:13" s="9" customFormat="1" ht="15" thickBot="1" x14ac:dyDescent="0.3"/>
    <row r="2" spans="2:13" ht="26.4" thickBot="1" x14ac:dyDescent="0.3">
      <c r="B2" s="108" t="s">
        <v>13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2:13" x14ac:dyDescent="0.25">
      <c r="B3" s="111" t="s">
        <v>60</v>
      </c>
      <c r="C3" s="112"/>
      <c r="D3" s="112"/>
      <c r="E3" s="112"/>
      <c r="F3" s="112"/>
      <c r="G3" s="112"/>
      <c r="H3" s="112" t="s">
        <v>81</v>
      </c>
      <c r="I3" s="112"/>
      <c r="J3" s="112"/>
      <c r="K3" s="112"/>
      <c r="L3" s="112"/>
      <c r="M3" s="117"/>
    </row>
    <row r="4" spans="2:13" x14ac:dyDescent="0.25">
      <c r="B4" s="113" t="s">
        <v>83</v>
      </c>
      <c r="C4" s="114"/>
      <c r="D4" s="114"/>
      <c r="E4" s="114"/>
      <c r="F4" s="114"/>
      <c r="G4" s="114"/>
      <c r="H4" s="114" t="s">
        <v>12</v>
      </c>
      <c r="I4" s="114"/>
      <c r="J4" s="114"/>
      <c r="K4" s="114"/>
      <c r="L4" s="114"/>
      <c r="M4" s="118"/>
    </row>
    <row r="5" spans="2:13" ht="15" thickBot="1" x14ac:dyDescent="0.3">
      <c r="B5" s="115" t="s">
        <v>61</v>
      </c>
      <c r="C5" s="116"/>
      <c r="D5" s="116"/>
      <c r="E5" s="116"/>
      <c r="F5" s="116"/>
      <c r="G5" s="116"/>
      <c r="H5" s="116" t="s">
        <v>14</v>
      </c>
      <c r="I5" s="116"/>
      <c r="J5" s="116"/>
      <c r="K5" s="116"/>
      <c r="L5" s="116"/>
      <c r="M5" s="119"/>
    </row>
    <row r="6" spans="2:13" ht="15" thickBot="1" x14ac:dyDescent="0.3">
      <c r="B6" s="120" t="s">
        <v>15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2"/>
    </row>
    <row r="7" spans="2:13" ht="15" customHeight="1" x14ac:dyDescent="0.25">
      <c r="B7" s="105" t="s">
        <v>45</v>
      </c>
      <c r="C7" s="83"/>
      <c r="D7" s="83"/>
      <c r="E7" s="80" t="s">
        <v>84</v>
      </c>
      <c r="F7" s="81"/>
      <c r="G7" s="82"/>
      <c r="H7" s="83" t="s">
        <v>73</v>
      </c>
      <c r="I7" s="83"/>
      <c r="J7" s="83"/>
      <c r="K7" s="135" t="s">
        <v>85</v>
      </c>
      <c r="L7" s="136"/>
      <c r="M7" s="137"/>
    </row>
    <row r="8" spans="2:13" x14ac:dyDescent="0.25">
      <c r="B8" s="106" t="s">
        <v>0</v>
      </c>
      <c r="C8" s="93"/>
      <c r="D8" s="93"/>
      <c r="E8" s="87" t="s">
        <v>90</v>
      </c>
      <c r="F8" s="88"/>
      <c r="G8" s="89"/>
      <c r="H8" s="93" t="s">
        <v>3</v>
      </c>
      <c r="I8" s="93"/>
      <c r="J8" s="93"/>
      <c r="K8" s="138" t="s">
        <v>87</v>
      </c>
      <c r="L8" s="138"/>
      <c r="M8" s="139"/>
    </row>
    <row r="9" spans="2:13" x14ac:dyDescent="0.25">
      <c r="B9" s="106" t="s">
        <v>1</v>
      </c>
      <c r="C9" s="93"/>
      <c r="D9" s="93"/>
      <c r="E9" s="95" t="s">
        <v>89</v>
      </c>
      <c r="F9" s="96"/>
      <c r="G9" s="97"/>
      <c r="H9" s="93" t="s">
        <v>1</v>
      </c>
      <c r="I9" s="93"/>
      <c r="J9" s="93"/>
      <c r="K9" s="140" t="s">
        <v>88</v>
      </c>
      <c r="L9" s="140"/>
      <c r="M9" s="141"/>
    </row>
    <row r="10" spans="2:13" ht="15" thickBot="1" x14ac:dyDescent="0.3">
      <c r="B10" s="107" t="s">
        <v>2</v>
      </c>
      <c r="C10" s="94"/>
      <c r="D10" s="94"/>
      <c r="E10" s="90" t="s">
        <v>86</v>
      </c>
      <c r="F10" s="91"/>
      <c r="G10" s="92"/>
      <c r="H10" s="94" t="s">
        <v>2</v>
      </c>
      <c r="I10" s="94"/>
      <c r="J10" s="94"/>
      <c r="K10" s="142" t="s">
        <v>95</v>
      </c>
      <c r="L10" s="142"/>
      <c r="M10" s="143"/>
    </row>
    <row r="11" spans="2:13" ht="2.25" customHeight="1" thickBot="1" x14ac:dyDescent="0.3">
      <c r="B11" s="11"/>
      <c r="C11" s="22"/>
      <c r="D11" s="22"/>
      <c r="E11" s="12"/>
      <c r="F11" s="12"/>
      <c r="G11" s="12"/>
      <c r="H11" s="22"/>
      <c r="I11" s="22"/>
      <c r="J11" s="22"/>
      <c r="K11" s="12"/>
      <c r="L11" s="21"/>
      <c r="M11" s="21"/>
    </row>
    <row r="12" spans="2:13" ht="15" customHeight="1" x14ac:dyDescent="0.25">
      <c r="B12" s="105" t="s">
        <v>75</v>
      </c>
      <c r="C12" s="83"/>
      <c r="D12" s="83"/>
      <c r="E12" s="80" t="s">
        <v>107</v>
      </c>
      <c r="F12" s="81"/>
      <c r="G12" s="82"/>
      <c r="H12" s="83" t="s">
        <v>76</v>
      </c>
      <c r="I12" s="83"/>
      <c r="J12" s="83"/>
      <c r="K12" s="144" t="s">
        <v>100</v>
      </c>
      <c r="L12" s="145"/>
      <c r="M12" s="146"/>
    </row>
    <row r="13" spans="2:13" x14ac:dyDescent="0.25">
      <c r="B13" s="106" t="s">
        <v>5</v>
      </c>
      <c r="C13" s="93"/>
      <c r="D13" s="93"/>
      <c r="E13" s="87" t="s">
        <v>97</v>
      </c>
      <c r="F13" s="88"/>
      <c r="G13" s="89"/>
      <c r="H13" s="93" t="s">
        <v>8</v>
      </c>
      <c r="I13" s="93"/>
      <c r="J13" s="93"/>
      <c r="K13" s="147" t="s">
        <v>43</v>
      </c>
      <c r="L13" s="148"/>
      <c r="M13" s="149"/>
    </row>
    <row r="14" spans="2:13" x14ac:dyDescent="0.25">
      <c r="B14" s="106" t="s">
        <v>46</v>
      </c>
      <c r="C14" s="93"/>
      <c r="D14" s="93"/>
      <c r="E14" s="87" t="s">
        <v>101</v>
      </c>
      <c r="F14" s="88"/>
      <c r="G14" s="89"/>
      <c r="H14" s="93" t="s">
        <v>47</v>
      </c>
      <c r="I14" s="93"/>
      <c r="J14" s="93"/>
      <c r="K14" s="147" t="s">
        <v>102</v>
      </c>
      <c r="L14" s="148"/>
      <c r="M14" s="149"/>
    </row>
    <row r="15" spans="2:13" x14ac:dyDescent="0.25">
      <c r="B15" s="106" t="s">
        <v>6</v>
      </c>
      <c r="C15" s="93"/>
      <c r="D15" s="93"/>
      <c r="E15" s="87" t="s">
        <v>96</v>
      </c>
      <c r="F15" s="88"/>
      <c r="G15" s="89"/>
      <c r="H15" s="93" t="s">
        <v>55</v>
      </c>
      <c r="I15" s="93"/>
      <c r="J15" s="93"/>
      <c r="K15" s="150">
        <v>44974</v>
      </c>
      <c r="L15" s="150"/>
      <c r="M15" s="151"/>
    </row>
    <row r="16" spans="2:13" ht="15" thickBot="1" x14ac:dyDescent="0.3">
      <c r="B16" s="107" t="s">
        <v>7</v>
      </c>
      <c r="C16" s="94"/>
      <c r="D16" s="94"/>
      <c r="E16" s="90" t="s">
        <v>37</v>
      </c>
      <c r="F16" s="91"/>
      <c r="G16" s="92"/>
      <c r="H16" s="94" t="s">
        <v>54</v>
      </c>
      <c r="I16" s="94"/>
      <c r="J16" s="94"/>
      <c r="K16" s="98">
        <v>44984</v>
      </c>
      <c r="L16" s="99"/>
      <c r="M16" s="100"/>
    </row>
    <row r="17" spans="2:13" ht="2.25" customHeight="1" thickBot="1" x14ac:dyDescent="0.3">
      <c r="B17" s="11"/>
      <c r="C17" s="22"/>
      <c r="D17" s="22"/>
      <c r="E17" s="12"/>
      <c r="F17" s="12"/>
      <c r="G17" s="12"/>
      <c r="H17" s="22"/>
      <c r="I17" s="23"/>
      <c r="J17" s="23"/>
      <c r="K17" s="13"/>
      <c r="L17" s="21"/>
      <c r="M17" s="21"/>
    </row>
    <row r="18" spans="2:13" x14ac:dyDescent="0.25">
      <c r="B18" s="105" t="s">
        <v>11</v>
      </c>
      <c r="C18" s="83"/>
      <c r="D18" s="83"/>
      <c r="E18" s="80" t="s">
        <v>91</v>
      </c>
      <c r="F18" s="81"/>
      <c r="G18" s="82"/>
      <c r="H18" s="83" t="s">
        <v>56</v>
      </c>
      <c r="I18" s="83"/>
      <c r="J18" s="83"/>
      <c r="K18" s="101" t="s">
        <v>93</v>
      </c>
      <c r="L18" s="101"/>
      <c r="M18" s="102"/>
    </row>
    <row r="19" spans="2:13" ht="15" thickBot="1" x14ac:dyDescent="0.3">
      <c r="B19" s="107" t="s">
        <v>1</v>
      </c>
      <c r="C19" s="94"/>
      <c r="D19" s="94"/>
      <c r="E19" s="84" t="s">
        <v>92</v>
      </c>
      <c r="F19" s="85"/>
      <c r="G19" s="86"/>
      <c r="H19" s="94" t="s">
        <v>2</v>
      </c>
      <c r="I19" s="94"/>
      <c r="J19" s="94"/>
      <c r="K19" s="103" t="s">
        <v>94</v>
      </c>
      <c r="L19" s="103"/>
      <c r="M19" s="104"/>
    </row>
    <row r="20" spans="2:13" ht="2.25" customHeight="1" thickBot="1" x14ac:dyDescent="0.3">
      <c r="B20" s="11"/>
      <c r="C20" s="12"/>
      <c r="D20" s="12"/>
      <c r="E20" s="12"/>
      <c r="F20" s="13"/>
      <c r="G20" s="21"/>
      <c r="H20" s="21"/>
      <c r="I20" s="21"/>
      <c r="J20" s="21"/>
      <c r="K20" s="21"/>
      <c r="L20" s="21"/>
      <c r="M20" s="21"/>
    </row>
    <row r="21" spans="2:13" ht="15" customHeight="1" x14ac:dyDescent="0.25">
      <c r="B21" s="14" t="s">
        <v>82</v>
      </c>
      <c r="C21" s="15" t="s">
        <v>4</v>
      </c>
      <c r="D21" s="14" t="s">
        <v>82</v>
      </c>
      <c r="E21" s="15" t="s">
        <v>4</v>
      </c>
      <c r="F21" s="14" t="s">
        <v>82</v>
      </c>
      <c r="G21" s="15" t="s">
        <v>4</v>
      </c>
      <c r="H21" s="14" t="s">
        <v>82</v>
      </c>
      <c r="I21" s="15" t="s">
        <v>4</v>
      </c>
      <c r="J21" s="14" t="s">
        <v>82</v>
      </c>
      <c r="K21" s="15" t="s">
        <v>4</v>
      </c>
      <c r="L21" s="14" t="s">
        <v>82</v>
      </c>
      <c r="M21" s="15" t="s">
        <v>4</v>
      </c>
    </row>
    <row r="22" spans="2:13" x14ac:dyDescent="0.15">
      <c r="B22" s="78">
        <v>658955011</v>
      </c>
      <c r="C22" s="78">
        <v>368</v>
      </c>
      <c r="D22" s="5"/>
      <c r="E22" s="6"/>
      <c r="F22" s="5"/>
      <c r="G22" s="6"/>
      <c r="H22" s="5"/>
      <c r="I22" s="6"/>
      <c r="J22" s="5"/>
      <c r="K22" s="6"/>
      <c r="L22" s="5"/>
      <c r="M22" s="6"/>
    </row>
    <row r="23" spans="2:13" x14ac:dyDescent="0.15">
      <c r="B23" s="78">
        <v>658955012</v>
      </c>
      <c r="C23" s="78">
        <v>100</v>
      </c>
      <c r="D23" s="5"/>
      <c r="E23" s="6"/>
      <c r="F23" s="5"/>
      <c r="G23" s="6"/>
      <c r="H23" s="5"/>
      <c r="I23" s="6"/>
      <c r="J23" s="5"/>
      <c r="K23" s="6"/>
      <c r="L23" s="5"/>
      <c r="M23" s="6"/>
    </row>
    <row r="24" spans="2:13" x14ac:dyDescent="0.15">
      <c r="B24" s="78"/>
      <c r="C24" s="78"/>
      <c r="D24" s="5"/>
      <c r="E24" s="6"/>
      <c r="F24" s="5"/>
      <c r="G24" s="6"/>
      <c r="H24" s="5"/>
      <c r="I24" s="6"/>
      <c r="J24" s="5"/>
      <c r="K24" s="6"/>
      <c r="L24" s="5"/>
      <c r="M24" s="6"/>
    </row>
    <row r="25" spans="2:13" x14ac:dyDescent="0.15">
      <c r="B25" s="78"/>
      <c r="C25" s="78"/>
      <c r="D25" s="5"/>
      <c r="E25" s="6"/>
      <c r="F25" s="5"/>
      <c r="G25" s="6"/>
      <c r="H25" s="5"/>
      <c r="I25" s="6"/>
      <c r="J25" s="5"/>
      <c r="K25" s="6"/>
      <c r="L25" s="5"/>
      <c r="M25" s="6"/>
    </row>
    <row r="26" spans="2:13" x14ac:dyDescent="0.25">
      <c r="B26" s="78"/>
      <c r="C26" s="79"/>
      <c r="D26" s="5"/>
      <c r="E26" s="6"/>
      <c r="F26" s="5"/>
      <c r="G26" s="6"/>
      <c r="H26" s="5"/>
      <c r="I26" s="6"/>
      <c r="J26" s="5"/>
      <c r="K26" s="6"/>
      <c r="L26" s="5"/>
      <c r="M26" s="6"/>
    </row>
    <row r="27" spans="2:13" x14ac:dyDescent="0.25">
      <c r="B27" s="78"/>
      <c r="C27" s="79"/>
      <c r="D27" s="5"/>
      <c r="E27" s="6"/>
      <c r="F27" s="5"/>
      <c r="G27" s="6"/>
      <c r="H27" s="5"/>
      <c r="I27" s="6"/>
      <c r="J27" s="5"/>
      <c r="K27" s="6"/>
      <c r="L27" s="5"/>
      <c r="M27" s="6"/>
    </row>
    <row r="28" spans="2:13" x14ac:dyDescent="0.25">
      <c r="B28" s="78"/>
      <c r="C28" s="79"/>
      <c r="D28" s="5"/>
      <c r="E28" s="6"/>
      <c r="F28" s="5"/>
      <c r="G28" s="6"/>
      <c r="H28" s="5"/>
      <c r="I28" s="6"/>
      <c r="J28" s="5"/>
      <c r="K28" s="6"/>
      <c r="L28" s="5"/>
      <c r="M28" s="6"/>
    </row>
    <row r="29" spans="2:13" x14ac:dyDescent="0.25">
      <c r="B29" s="78"/>
      <c r="C29" s="79"/>
      <c r="D29" s="5"/>
      <c r="E29" s="6"/>
      <c r="F29" s="5"/>
      <c r="G29" s="6"/>
      <c r="H29" s="5"/>
      <c r="I29" s="6"/>
      <c r="J29" s="5"/>
      <c r="K29" s="6"/>
      <c r="L29" s="5"/>
      <c r="M29" s="6"/>
    </row>
    <row r="30" spans="2:13" x14ac:dyDescent="0.25">
      <c r="B30" s="78"/>
      <c r="C30" s="79"/>
      <c r="D30" s="5"/>
      <c r="E30" s="6"/>
      <c r="F30" s="5"/>
      <c r="G30" s="6"/>
      <c r="H30" s="5"/>
      <c r="I30" s="6"/>
      <c r="J30" s="5"/>
      <c r="K30" s="6"/>
      <c r="L30" s="5"/>
      <c r="M30" s="6"/>
    </row>
    <row r="31" spans="2:13" x14ac:dyDescent="0.25">
      <c r="B31" s="78"/>
      <c r="C31" s="79"/>
      <c r="D31" s="5"/>
      <c r="E31" s="6"/>
      <c r="F31" s="5"/>
      <c r="G31" s="6"/>
      <c r="H31" s="5"/>
      <c r="I31" s="6"/>
      <c r="J31" s="5"/>
      <c r="K31" s="6"/>
      <c r="L31" s="5"/>
      <c r="M31" s="6"/>
    </row>
    <row r="32" spans="2:13" x14ac:dyDescent="0.25">
      <c r="B32" s="78"/>
      <c r="C32" s="79"/>
      <c r="D32" s="5"/>
      <c r="E32" s="6"/>
      <c r="F32" s="5"/>
      <c r="G32" s="6"/>
      <c r="H32" s="5"/>
      <c r="I32" s="6"/>
      <c r="J32" s="5"/>
      <c r="K32" s="6"/>
      <c r="L32" s="5"/>
      <c r="M32" s="6"/>
    </row>
    <row r="33" spans="2:13" x14ac:dyDescent="0.25">
      <c r="B33" s="78"/>
      <c r="C33" s="79"/>
      <c r="D33" s="5"/>
      <c r="E33" s="6"/>
      <c r="F33" s="5"/>
      <c r="G33" s="6"/>
      <c r="H33" s="5"/>
      <c r="I33" s="6"/>
      <c r="J33" s="5"/>
      <c r="K33" s="6"/>
      <c r="L33" s="5"/>
      <c r="M33" s="6"/>
    </row>
    <row r="34" spans="2:13" x14ac:dyDescent="0.25">
      <c r="B34" s="5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</row>
    <row r="35" spans="2:13" x14ac:dyDescent="0.25">
      <c r="B35" s="5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</row>
    <row r="36" spans="2:13" ht="15" thickBot="1" x14ac:dyDescent="0.3"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</row>
    <row r="37" spans="2:13" s="19" customFormat="1" ht="2.25" customHeight="1" thickBot="1" x14ac:dyDescent="0.3">
      <c r="B37" s="16"/>
      <c r="C37" s="17">
        <f>SUM(C22:C36)</f>
        <v>468</v>
      </c>
      <c r="D37" s="17"/>
      <c r="E37" s="18">
        <f>SUM(E22:E36)</f>
        <v>0</v>
      </c>
      <c r="F37" s="24"/>
      <c r="G37" s="24"/>
      <c r="H37" s="24"/>
      <c r="I37" s="24"/>
      <c r="J37" s="24"/>
      <c r="K37" s="24"/>
      <c r="L37" s="24"/>
      <c r="M37" s="24"/>
    </row>
    <row r="38" spans="2:13" ht="15" customHeight="1" x14ac:dyDescent="0.25">
      <c r="B38" s="129" t="s">
        <v>9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23">
        <f>SUM(C22:C36,E22:E36,G22:G36,I22:I36,K22:K36,M22:M36)</f>
        <v>468</v>
      </c>
      <c r="M38" s="124"/>
    </row>
    <row r="39" spans="2:13" x14ac:dyDescent="0.25">
      <c r="B39" s="133" t="s">
        <v>10</v>
      </c>
      <c r="C39" s="134"/>
      <c r="D39" s="134"/>
      <c r="E39" s="134"/>
      <c r="F39" s="134"/>
      <c r="G39" s="134"/>
      <c r="H39" s="134"/>
      <c r="I39" s="134"/>
      <c r="J39" s="134"/>
      <c r="K39" s="134"/>
      <c r="L39" s="125">
        <v>66.28</v>
      </c>
      <c r="M39" s="126"/>
    </row>
    <row r="40" spans="2:13" ht="15" thickBot="1" x14ac:dyDescent="0.3">
      <c r="B40" s="131" t="s">
        <v>48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27">
        <v>3760.4</v>
      </c>
      <c r="M40" s="128"/>
    </row>
    <row r="41" spans="2:13" ht="2.25" customHeight="1" x14ac:dyDescent="0.25">
      <c r="B41" s="12"/>
      <c r="C41" s="12"/>
      <c r="D41" s="12"/>
      <c r="E41" s="13"/>
      <c r="F41" s="21"/>
      <c r="G41" s="21"/>
      <c r="H41" s="21"/>
      <c r="I41" s="21"/>
      <c r="J41" s="21"/>
      <c r="K41" s="21"/>
      <c r="L41" s="21"/>
      <c r="M41" s="21"/>
    </row>
    <row r="42" spans="2:13" ht="15" thickBot="1" x14ac:dyDescent="0.3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</sheetData>
  <sheetProtection password="CDF0" sheet="1" objects="1" scenarios="1"/>
  <mergeCells count="58">
    <mergeCell ref="B39:K39"/>
    <mergeCell ref="L39:M39"/>
    <mergeCell ref="B40:K40"/>
    <mergeCell ref="L40:M40"/>
    <mergeCell ref="B19:D19"/>
    <mergeCell ref="E19:G19"/>
    <mergeCell ref="H19:J19"/>
    <mergeCell ref="K19:M19"/>
    <mergeCell ref="B38:K38"/>
    <mergeCell ref="L38:M38"/>
    <mergeCell ref="B16:D16"/>
    <mergeCell ref="E16:G16"/>
    <mergeCell ref="H16:J16"/>
    <mergeCell ref="K16:M16"/>
    <mergeCell ref="B18:D18"/>
    <mergeCell ref="E18:G18"/>
    <mergeCell ref="H18:J18"/>
    <mergeCell ref="K18:M18"/>
    <mergeCell ref="B14:D14"/>
    <mergeCell ref="E14:G14"/>
    <mergeCell ref="H14:J14"/>
    <mergeCell ref="K14:M14"/>
    <mergeCell ref="B15:D15"/>
    <mergeCell ref="E15:G15"/>
    <mergeCell ref="H15:J15"/>
    <mergeCell ref="K15:M15"/>
    <mergeCell ref="B12:D12"/>
    <mergeCell ref="E12:G12"/>
    <mergeCell ref="H12:J12"/>
    <mergeCell ref="K12:M12"/>
    <mergeCell ref="B13:D13"/>
    <mergeCell ref="E13:G13"/>
    <mergeCell ref="H13:J13"/>
    <mergeCell ref="K13:M13"/>
    <mergeCell ref="B9:D9"/>
    <mergeCell ref="E9:G9"/>
    <mergeCell ref="H9:J9"/>
    <mergeCell ref="K9:M9"/>
    <mergeCell ref="B10:D10"/>
    <mergeCell ref="E10:G10"/>
    <mergeCell ref="H10:J10"/>
    <mergeCell ref="K10:M10"/>
    <mergeCell ref="B8:D8"/>
    <mergeCell ref="E8:G8"/>
    <mergeCell ref="H8:J8"/>
    <mergeCell ref="K8:M8"/>
    <mergeCell ref="B2:M2"/>
    <mergeCell ref="B3:G3"/>
    <mergeCell ref="H3:M3"/>
    <mergeCell ref="B4:G4"/>
    <mergeCell ref="H4:M4"/>
    <mergeCell ref="B5:G5"/>
    <mergeCell ref="H5:M5"/>
    <mergeCell ref="B6:M6"/>
    <mergeCell ref="B7:D7"/>
    <mergeCell ref="E7:G7"/>
    <mergeCell ref="H7:J7"/>
    <mergeCell ref="K7:M7"/>
  </mergeCells>
  <phoneticPr fontId="15" type="noConversion"/>
  <hyperlinks>
    <hyperlink ref="B6" r:id="rId1" display="EMAIL TO INTERNATIONAL.TRANSPORTATION@BURLINGTONSTORES.COM"/>
  </hyperlinks>
  <pageMargins left="0.17" right="0.17" top="0.21" bottom="0.3" header="0.17" footer="0.17"/>
  <pageSetup scale="78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data!$B$2:$B$7</xm:f>
          </x14:formula1>
          <xm:sqref>K13</xm:sqref>
        </x14:dataValidation>
        <x14:dataValidation type="list" allowBlank="1" showInputMessage="1" showErrorMessage="1">
          <x14:formula1>
            <xm:f>data!$A$2:$A$5</xm:f>
          </x14:formula1>
          <xm:sqref>E16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zoomScale="85" zoomScaleNormal="85" workbookViewId="0">
      <selection activeCell="B23" sqref="B23"/>
    </sheetView>
  </sheetViews>
  <sheetFormatPr defaultColWidth="9.109375" defaultRowHeight="14.4" x14ac:dyDescent="0.25"/>
  <cols>
    <col min="1" max="1" width="4.77734375" style="10" customWidth="1"/>
    <col min="2" max="13" width="14.77734375" style="10" customWidth="1"/>
    <col min="14" max="16384" width="9.109375" style="10"/>
  </cols>
  <sheetData>
    <row r="1" spans="2:13" s="9" customFormat="1" ht="15" thickBot="1" x14ac:dyDescent="0.3"/>
    <row r="2" spans="2:13" ht="26.4" thickBot="1" x14ac:dyDescent="0.3">
      <c r="B2" s="108" t="s">
        <v>13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2:13" x14ac:dyDescent="0.25">
      <c r="B3" s="111" t="s">
        <v>60</v>
      </c>
      <c r="C3" s="112"/>
      <c r="D3" s="112"/>
      <c r="E3" s="112"/>
      <c r="F3" s="112"/>
      <c r="G3" s="112"/>
      <c r="H3" s="112" t="s">
        <v>81</v>
      </c>
      <c r="I3" s="112"/>
      <c r="J3" s="112"/>
      <c r="K3" s="112"/>
      <c r="L3" s="112"/>
      <c r="M3" s="117"/>
    </row>
    <row r="4" spans="2:13" x14ac:dyDescent="0.25">
      <c r="B4" s="113" t="s">
        <v>83</v>
      </c>
      <c r="C4" s="114"/>
      <c r="D4" s="114"/>
      <c r="E4" s="114"/>
      <c r="F4" s="114"/>
      <c r="G4" s="114"/>
      <c r="H4" s="114" t="s">
        <v>12</v>
      </c>
      <c r="I4" s="114"/>
      <c r="J4" s="114"/>
      <c r="K4" s="114"/>
      <c r="L4" s="114"/>
      <c r="M4" s="118"/>
    </row>
    <row r="5" spans="2:13" ht="15" thickBot="1" x14ac:dyDescent="0.3">
      <c r="B5" s="115" t="s">
        <v>61</v>
      </c>
      <c r="C5" s="116"/>
      <c r="D5" s="116"/>
      <c r="E5" s="116"/>
      <c r="F5" s="116"/>
      <c r="G5" s="116"/>
      <c r="H5" s="116" t="s">
        <v>14</v>
      </c>
      <c r="I5" s="116"/>
      <c r="J5" s="116"/>
      <c r="K5" s="116"/>
      <c r="L5" s="116"/>
      <c r="M5" s="119"/>
    </row>
    <row r="6" spans="2:13" ht="15" thickBot="1" x14ac:dyDescent="0.3">
      <c r="B6" s="120" t="s">
        <v>15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2"/>
    </row>
    <row r="7" spans="2:13" ht="15" customHeight="1" x14ac:dyDescent="0.25">
      <c r="B7" s="105" t="s">
        <v>45</v>
      </c>
      <c r="C7" s="83"/>
      <c r="D7" s="83"/>
      <c r="E7" s="80" t="s">
        <v>84</v>
      </c>
      <c r="F7" s="81"/>
      <c r="G7" s="82"/>
      <c r="H7" s="83" t="s">
        <v>73</v>
      </c>
      <c r="I7" s="83"/>
      <c r="J7" s="83"/>
      <c r="K7" s="135" t="s">
        <v>85</v>
      </c>
      <c r="L7" s="136"/>
      <c r="M7" s="137"/>
    </row>
    <row r="8" spans="2:13" x14ac:dyDescent="0.25">
      <c r="B8" s="106" t="s">
        <v>0</v>
      </c>
      <c r="C8" s="93"/>
      <c r="D8" s="93"/>
      <c r="E8" s="87" t="s">
        <v>90</v>
      </c>
      <c r="F8" s="88"/>
      <c r="G8" s="89"/>
      <c r="H8" s="93" t="s">
        <v>3</v>
      </c>
      <c r="I8" s="93"/>
      <c r="J8" s="93"/>
      <c r="K8" s="138" t="s">
        <v>87</v>
      </c>
      <c r="L8" s="138"/>
      <c r="M8" s="139"/>
    </row>
    <row r="9" spans="2:13" x14ac:dyDescent="0.25">
      <c r="B9" s="106" t="s">
        <v>1</v>
      </c>
      <c r="C9" s="93"/>
      <c r="D9" s="93"/>
      <c r="E9" s="95" t="s">
        <v>89</v>
      </c>
      <c r="F9" s="96"/>
      <c r="G9" s="97"/>
      <c r="H9" s="93" t="s">
        <v>1</v>
      </c>
      <c r="I9" s="93"/>
      <c r="J9" s="93"/>
      <c r="K9" s="140" t="s">
        <v>88</v>
      </c>
      <c r="L9" s="140"/>
      <c r="M9" s="141"/>
    </row>
    <row r="10" spans="2:13" ht="15" thickBot="1" x14ac:dyDescent="0.3">
      <c r="B10" s="107" t="s">
        <v>2</v>
      </c>
      <c r="C10" s="94"/>
      <c r="D10" s="94"/>
      <c r="E10" s="90" t="s">
        <v>86</v>
      </c>
      <c r="F10" s="91"/>
      <c r="G10" s="92"/>
      <c r="H10" s="94" t="s">
        <v>2</v>
      </c>
      <c r="I10" s="94"/>
      <c r="J10" s="94"/>
      <c r="K10" s="142" t="s">
        <v>95</v>
      </c>
      <c r="L10" s="142"/>
      <c r="M10" s="143"/>
    </row>
    <row r="11" spans="2:13" ht="2.25" customHeight="1" thickBot="1" x14ac:dyDescent="0.3">
      <c r="B11" s="11"/>
      <c r="C11" s="22"/>
      <c r="D11" s="22"/>
      <c r="E11" s="12"/>
      <c r="F11" s="12"/>
      <c r="G11" s="12"/>
      <c r="H11" s="22"/>
      <c r="I11" s="22"/>
      <c r="J11" s="22"/>
      <c r="K11" s="12"/>
      <c r="L11" s="21"/>
      <c r="M11" s="21"/>
    </row>
    <row r="12" spans="2:13" ht="15" customHeight="1" x14ac:dyDescent="0.25">
      <c r="B12" s="105" t="s">
        <v>75</v>
      </c>
      <c r="C12" s="83"/>
      <c r="D12" s="83"/>
      <c r="E12" s="80" t="s">
        <v>108</v>
      </c>
      <c r="F12" s="81"/>
      <c r="G12" s="82"/>
      <c r="H12" s="83" t="s">
        <v>76</v>
      </c>
      <c r="I12" s="83"/>
      <c r="J12" s="83"/>
      <c r="K12" s="144" t="s">
        <v>100</v>
      </c>
      <c r="L12" s="145"/>
      <c r="M12" s="146"/>
    </row>
    <row r="13" spans="2:13" x14ac:dyDescent="0.25">
      <c r="B13" s="106" t="s">
        <v>5</v>
      </c>
      <c r="C13" s="93"/>
      <c r="D13" s="93"/>
      <c r="E13" s="87" t="s">
        <v>97</v>
      </c>
      <c r="F13" s="88"/>
      <c r="G13" s="89"/>
      <c r="H13" s="93" t="s">
        <v>8</v>
      </c>
      <c r="I13" s="93"/>
      <c r="J13" s="93"/>
      <c r="K13" s="147" t="s">
        <v>43</v>
      </c>
      <c r="L13" s="148"/>
      <c r="M13" s="149"/>
    </row>
    <row r="14" spans="2:13" x14ac:dyDescent="0.25">
      <c r="B14" s="106" t="s">
        <v>46</v>
      </c>
      <c r="C14" s="93"/>
      <c r="D14" s="93"/>
      <c r="E14" s="87" t="s">
        <v>101</v>
      </c>
      <c r="F14" s="88"/>
      <c r="G14" s="89"/>
      <c r="H14" s="93" t="s">
        <v>47</v>
      </c>
      <c r="I14" s="93"/>
      <c r="J14" s="93"/>
      <c r="K14" s="147" t="s">
        <v>102</v>
      </c>
      <c r="L14" s="148"/>
      <c r="M14" s="149"/>
    </row>
    <row r="15" spans="2:13" x14ac:dyDescent="0.25">
      <c r="B15" s="106" t="s">
        <v>6</v>
      </c>
      <c r="C15" s="93"/>
      <c r="D15" s="93"/>
      <c r="E15" s="87" t="s">
        <v>96</v>
      </c>
      <c r="F15" s="88"/>
      <c r="G15" s="89"/>
      <c r="H15" s="93" t="s">
        <v>55</v>
      </c>
      <c r="I15" s="93"/>
      <c r="J15" s="93"/>
      <c r="K15" s="150">
        <v>44974</v>
      </c>
      <c r="L15" s="150"/>
      <c r="M15" s="151"/>
    </row>
    <row r="16" spans="2:13" ht="15" thickBot="1" x14ac:dyDescent="0.3">
      <c r="B16" s="107" t="s">
        <v>7</v>
      </c>
      <c r="C16" s="94"/>
      <c r="D16" s="94"/>
      <c r="E16" s="90" t="s">
        <v>37</v>
      </c>
      <c r="F16" s="91"/>
      <c r="G16" s="92"/>
      <c r="H16" s="94" t="s">
        <v>54</v>
      </c>
      <c r="I16" s="94"/>
      <c r="J16" s="94"/>
      <c r="K16" s="98">
        <v>44984</v>
      </c>
      <c r="L16" s="99"/>
      <c r="M16" s="100"/>
    </row>
    <row r="17" spans="2:13" ht="2.25" customHeight="1" thickBot="1" x14ac:dyDescent="0.3">
      <c r="B17" s="11"/>
      <c r="C17" s="22"/>
      <c r="D17" s="22"/>
      <c r="E17" s="12"/>
      <c r="F17" s="12"/>
      <c r="G17" s="12"/>
      <c r="H17" s="22"/>
      <c r="I17" s="23"/>
      <c r="J17" s="23"/>
      <c r="K17" s="13"/>
      <c r="L17" s="21"/>
      <c r="M17" s="21"/>
    </row>
    <row r="18" spans="2:13" x14ac:dyDescent="0.25">
      <c r="B18" s="105" t="s">
        <v>11</v>
      </c>
      <c r="C18" s="83"/>
      <c r="D18" s="83"/>
      <c r="E18" s="80" t="s">
        <v>91</v>
      </c>
      <c r="F18" s="81"/>
      <c r="G18" s="82"/>
      <c r="H18" s="83" t="s">
        <v>56</v>
      </c>
      <c r="I18" s="83"/>
      <c r="J18" s="83"/>
      <c r="K18" s="101" t="s">
        <v>93</v>
      </c>
      <c r="L18" s="101"/>
      <c r="M18" s="102"/>
    </row>
    <row r="19" spans="2:13" ht="15" thickBot="1" x14ac:dyDescent="0.3">
      <c r="B19" s="107" t="s">
        <v>1</v>
      </c>
      <c r="C19" s="94"/>
      <c r="D19" s="94"/>
      <c r="E19" s="84" t="s">
        <v>92</v>
      </c>
      <c r="F19" s="85"/>
      <c r="G19" s="86"/>
      <c r="H19" s="94" t="s">
        <v>2</v>
      </c>
      <c r="I19" s="94"/>
      <c r="J19" s="94"/>
      <c r="K19" s="103" t="s">
        <v>94</v>
      </c>
      <c r="L19" s="103"/>
      <c r="M19" s="104"/>
    </row>
    <row r="20" spans="2:13" ht="2.25" customHeight="1" thickBot="1" x14ac:dyDescent="0.3">
      <c r="B20" s="11"/>
      <c r="C20" s="12"/>
      <c r="D20" s="12"/>
      <c r="E20" s="12"/>
      <c r="F20" s="13"/>
      <c r="G20" s="21"/>
      <c r="H20" s="21"/>
      <c r="I20" s="21"/>
      <c r="J20" s="21"/>
      <c r="K20" s="21"/>
      <c r="L20" s="21"/>
      <c r="M20" s="21"/>
    </row>
    <row r="21" spans="2:13" ht="15" customHeight="1" x14ac:dyDescent="0.25">
      <c r="B21" s="14" t="s">
        <v>82</v>
      </c>
      <c r="C21" s="15" t="s">
        <v>4</v>
      </c>
      <c r="D21" s="14" t="s">
        <v>82</v>
      </c>
      <c r="E21" s="15" t="s">
        <v>4</v>
      </c>
      <c r="F21" s="14" t="s">
        <v>82</v>
      </c>
      <c r="G21" s="15" t="s">
        <v>4</v>
      </c>
      <c r="H21" s="14" t="s">
        <v>82</v>
      </c>
      <c r="I21" s="15" t="s">
        <v>4</v>
      </c>
      <c r="J21" s="14" t="s">
        <v>82</v>
      </c>
      <c r="K21" s="15" t="s">
        <v>4</v>
      </c>
      <c r="L21" s="14" t="s">
        <v>82</v>
      </c>
      <c r="M21" s="15" t="s">
        <v>4</v>
      </c>
    </row>
    <row r="22" spans="2:13" x14ac:dyDescent="0.15">
      <c r="B22" s="78">
        <v>658955012</v>
      </c>
      <c r="C22" s="78">
        <v>162</v>
      </c>
      <c r="D22" s="5"/>
      <c r="E22" s="6"/>
      <c r="F22" s="5"/>
      <c r="G22" s="6"/>
      <c r="H22" s="5"/>
      <c r="I22" s="6"/>
      <c r="J22" s="5"/>
      <c r="K22" s="6"/>
      <c r="L22" s="5"/>
      <c r="M22" s="6"/>
    </row>
    <row r="23" spans="2:13" x14ac:dyDescent="0.15">
      <c r="B23" s="78">
        <v>658955013</v>
      </c>
      <c r="C23" s="78">
        <v>300</v>
      </c>
      <c r="D23" s="5"/>
      <c r="E23" s="6"/>
      <c r="F23" s="5"/>
      <c r="G23" s="6"/>
      <c r="H23" s="5"/>
      <c r="I23" s="6"/>
      <c r="J23" s="5"/>
      <c r="K23" s="6"/>
      <c r="L23" s="5"/>
      <c r="M23" s="6"/>
    </row>
    <row r="24" spans="2:13" x14ac:dyDescent="0.15">
      <c r="B24" s="78"/>
      <c r="C24" s="78"/>
      <c r="D24" s="5"/>
      <c r="E24" s="6"/>
      <c r="F24" s="5"/>
      <c r="G24" s="6"/>
      <c r="H24" s="5"/>
      <c r="I24" s="6"/>
      <c r="J24" s="5"/>
      <c r="K24" s="6"/>
      <c r="L24" s="5"/>
      <c r="M24" s="6"/>
    </row>
    <row r="25" spans="2:13" x14ac:dyDescent="0.15">
      <c r="B25" s="78"/>
      <c r="C25" s="78"/>
      <c r="D25" s="5"/>
      <c r="E25" s="6"/>
      <c r="F25" s="5"/>
      <c r="G25" s="6"/>
      <c r="H25" s="5"/>
      <c r="I25" s="6"/>
      <c r="J25" s="5"/>
      <c r="K25" s="6"/>
      <c r="L25" s="5"/>
      <c r="M25" s="6"/>
    </row>
    <row r="26" spans="2:13" x14ac:dyDescent="0.25">
      <c r="B26" s="78"/>
      <c r="C26" s="79"/>
      <c r="D26" s="5"/>
      <c r="E26" s="6"/>
      <c r="F26" s="5"/>
      <c r="G26" s="6"/>
      <c r="H26" s="5"/>
      <c r="I26" s="6"/>
      <c r="J26" s="5"/>
      <c r="K26" s="6"/>
      <c r="L26" s="5"/>
      <c r="M26" s="6"/>
    </row>
    <row r="27" spans="2:13" x14ac:dyDescent="0.25">
      <c r="B27" s="78"/>
      <c r="C27" s="79"/>
      <c r="D27" s="5"/>
      <c r="E27" s="6"/>
      <c r="F27" s="5"/>
      <c r="G27" s="6"/>
      <c r="H27" s="5"/>
      <c r="I27" s="6"/>
      <c r="J27" s="5"/>
      <c r="K27" s="6"/>
      <c r="L27" s="5"/>
      <c r="M27" s="6"/>
    </row>
    <row r="28" spans="2:13" x14ac:dyDescent="0.25">
      <c r="B28" s="78"/>
      <c r="C28" s="79"/>
      <c r="D28" s="5"/>
      <c r="E28" s="6"/>
      <c r="F28" s="5"/>
      <c r="G28" s="6"/>
      <c r="H28" s="5"/>
      <c r="I28" s="6"/>
      <c r="J28" s="5"/>
      <c r="K28" s="6"/>
      <c r="L28" s="5"/>
      <c r="M28" s="6"/>
    </row>
    <row r="29" spans="2:13" x14ac:dyDescent="0.25">
      <c r="B29" s="78"/>
      <c r="C29" s="79"/>
      <c r="D29" s="5"/>
      <c r="E29" s="6"/>
      <c r="F29" s="5"/>
      <c r="G29" s="6"/>
      <c r="H29" s="5"/>
      <c r="I29" s="6"/>
      <c r="J29" s="5"/>
      <c r="K29" s="6"/>
      <c r="L29" s="5"/>
      <c r="M29" s="6"/>
    </row>
    <row r="30" spans="2:13" x14ac:dyDescent="0.25">
      <c r="B30" s="78"/>
      <c r="C30" s="79"/>
      <c r="D30" s="5"/>
      <c r="E30" s="6"/>
      <c r="F30" s="5"/>
      <c r="G30" s="6"/>
      <c r="H30" s="5"/>
      <c r="I30" s="6"/>
      <c r="J30" s="5"/>
      <c r="K30" s="6"/>
      <c r="L30" s="5"/>
      <c r="M30" s="6"/>
    </row>
    <row r="31" spans="2:13" x14ac:dyDescent="0.25">
      <c r="B31" s="78"/>
      <c r="C31" s="79"/>
      <c r="D31" s="5"/>
      <c r="E31" s="6"/>
      <c r="F31" s="5"/>
      <c r="G31" s="6"/>
      <c r="H31" s="5"/>
      <c r="I31" s="6"/>
      <c r="J31" s="5"/>
      <c r="K31" s="6"/>
      <c r="L31" s="5"/>
      <c r="M31" s="6"/>
    </row>
    <row r="32" spans="2:13" x14ac:dyDescent="0.25">
      <c r="B32" s="78"/>
      <c r="C32" s="79"/>
      <c r="D32" s="5"/>
      <c r="E32" s="6"/>
      <c r="F32" s="5"/>
      <c r="G32" s="6"/>
      <c r="H32" s="5"/>
      <c r="I32" s="6"/>
      <c r="J32" s="5"/>
      <c r="K32" s="6"/>
      <c r="L32" s="5"/>
      <c r="M32" s="6"/>
    </row>
    <row r="33" spans="2:13" x14ac:dyDescent="0.25">
      <c r="B33" s="78"/>
      <c r="C33" s="79"/>
      <c r="D33" s="5"/>
      <c r="E33" s="6"/>
      <c r="F33" s="5"/>
      <c r="G33" s="6"/>
      <c r="H33" s="5"/>
      <c r="I33" s="6"/>
      <c r="J33" s="5"/>
      <c r="K33" s="6"/>
      <c r="L33" s="5"/>
      <c r="M33" s="6"/>
    </row>
    <row r="34" spans="2:13" x14ac:dyDescent="0.25">
      <c r="B34" s="5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</row>
    <row r="35" spans="2:13" x14ac:dyDescent="0.25">
      <c r="B35" s="5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</row>
    <row r="36" spans="2:13" ht="15" thickBot="1" x14ac:dyDescent="0.3"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</row>
    <row r="37" spans="2:13" s="19" customFormat="1" ht="2.25" customHeight="1" thickBot="1" x14ac:dyDescent="0.3">
      <c r="B37" s="16"/>
      <c r="C37" s="17">
        <f>SUM(C22:C36)</f>
        <v>462</v>
      </c>
      <c r="D37" s="17"/>
      <c r="E37" s="18">
        <f>SUM(E22:E36)</f>
        <v>0</v>
      </c>
      <c r="F37" s="24"/>
      <c r="G37" s="24"/>
      <c r="H37" s="24"/>
      <c r="I37" s="24"/>
      <c r="J37" s="24"/>
      <c r="K37" s="24"/>
      <c r="L37" s="24"/>
      <c r="M37" s="24"/>
    </row>
    <row r="38" spans="2:13" ht="15" customHeight="1" x14ac:dyDescent="0.25">
      <c r="B38" s="129" t="s">
        <v>9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23">
        <f>SUM(C22:C36,E22:E36,G22:G36,I22:I36,K22:K36,M22:M36)</f>
        <v>462</v>
      </c>
      <c r="M38" s="124"/>
    </row>
    <row r="39" spans="2:13" x14ac:dyDescent="0.25">
      <c r="B39" s="133" t="s">
        <v>10</v>
      </c>
      <c r="C39" s="134"/>
      <c r="D39" s="134"/>
      <c r="E39" s="134"/>
      <c r="F39" s="134"/>
      <c r="G39" s="134"/>
      <c r="H39" s="134"/>
      <c r="I39" s="134"/>
      <c r="J39" s="134"/>
      <c r="K39" s="134"/>
      <c r="L39" s="125">
        <v>66.400000000000006</v>
      </c>
      <c r="M39" s="126"/>
    </row>
    <row r="40" spans="2:13" ht="15" thickBot="1" x14ac:dyDescent="0.3">
      <c r="B40" s="131" t="s">
        <v>48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27">
        <v>3781.8</v>
      </c>
      <c r="M40" s="128"/>
    </row>
    <row r="41" spans="2:13" ht="2.25" customHeight="1" x14ac:dyDescent="0.25">
      <c r="B41" s="12"/>
      <c r="C41" s="12"/>
      <c r="D41" s="12"/>
      <c r="E41" s="13"/>
      <c r="F41" s="21"/>
      <c r="G41" s="21"/>
      <c r="H41" s="21"/>
      <c r="I41" s="21"/>
      <c r="J41" s="21"/>
      <c r="K41" s="21"/>
      <c r="L41" s="21"/>
      <c r="M41" s="21"/>
    </row>
    <row r="42" spans="2:13" ht="15" thickBot="1" x14ac:dyDescent="0.3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</sheetData>
  <sheetProtection password="CDF0" sheet="1" objects="1" scenarios="1"/>
  <mergeCells count="58">
    <mergeCell ref="B39:K39"/>
    <mergeCell ref="L39:M39"/>
    <mergeCell ref="B40:K40"/>
    <mergeCell ref="L40:M40"/>
    <mergeCell ref="B19:D19"/>
    <mergeCell ref="E19:G19"/>
    <mergeCell ref="H19:J19"/>
    <mergeCell ref="K19:M19"/>
    <mergeCell ref="B38:K38"/>
    <mergeCell ref="L38:M38"/>
    <mergeCell ref="B16:D16"/>
    <mergeCell ref="E16:G16"/>
    <mergeCell ref="H16:J16"/>
    <mergeCell ref="K16:M16"/>
    <mergeCell ref="B18:D18"/>
    <mergeCell ref="E18:G18"/>
    <mergeCell ref="H18:J18"/>
    <mergeCell ref="K18:M18"/>
    <mergeCell ref="B14:D14"/>
    <mergeCell ref="E14:G14"/>
    <mergeCell ref="H14:J14"/>
    <mergeCell ref="K14:M14"/>
    <mergeCell ref="B15:D15"/>
    <mergeCell ref="E15:G15"/>
    <mergeCell ref="H15:J15"/>
    <mergeCell ref="K15:M15"/>
    <mergeCell ref="B12:D12"/>
    <mergeCell ref="E12:G12"/>
    <mergeCell ref="H12:J12"/>
    <mergeCell ref="K12:M12"/>
    <mergeCell ref="B13:D13"/>
    <mergeCell ref="E13:G13"/>
    <mergeCell ref="H13:J13"/>
    <mergeCell ref="K13:M13"/>
    <mergeCell ref="B9:D9"/>
    <mergeCell ref="E9:G9"/>
    <mergeCell ref="H9:J9"/>
    <mergeCell ref="K9:M9"/>
    <mergeCell ref="B10:D10"/>
    <mergeCell ref="E10:G10"/>
    <mergeCell ref="H10:J10"/>
    <mergeCell ref="K10:M10"/>
    <mergeCell ref="B8:D8"/>
    <mergeCell ref="E8:G8"/>
    <mergeCell ref="H8:J8"/>
    <mergeCell ref="K8:M8"/>
    <mergeCell ref="B2:M2"/>
    <mergeCell ref="B3:G3"/>
    <mergeCell ref="H3:M3"/>
    <mergeCell ref="B4:G4"/>
    <mergeCell ref="H4:M4"/>
    <mergeCell ref="B5:G5"/>
    <mergeCell ref="H5:M5"/>
    <mergeCell ref="B6:M6"/>
    <mergeCell ref="B7:D7"/>
    <mergeCell ref="E7:G7"/>
    <mergeCell ref="H7:J7"/>
    <mergeCell ref="K7:M7"/>
  </mergeCells>
  <phoneticPr fontId="15" type="noConversion"/>
  <hyperlinks>
    <hyperlink ref="B6" r:id="rId1" display="EMAIL TO INTERNATIONAL.TRANSPORTATION@BURLINGTONSTORES.COM"/>
  </hyperlinks>
  <pageMargins left="0.17" right="0.17" top="0.21" bottom="0.3" header="0.17" footer="0.17"/>
  <pageSetup scale="78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data!$A$2:$A$5</xm:f>
          </x14:formula1>
          <xm:sqref>E16</xm:sqref>
        </x14:dataValidation>
        <x14:dataValidation type="list" allowBlank="1" showInputMessage="1" showErrorMessage="1">
          <x14:formula1>
            <xm:f>data!$B$2:$B$7</xm:f>
          </x14:formula1>
          <xm:sqref>K13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zoomScale="85" zoomScaleNormal="85" workbookViewId="0">
      <selection activeCell="D33" sqref="D33"/>
    </sheetView>
  </sheetViews>
  <sheetFormatPr defaultColWidth="9.109375" defaultRowHeight="14.4" x14ac:dyDescent="0.25"/>
  <cols>
    <col min="1" max="1" width="4.77734375" style="10" customWidth="1"/>
    <col min="2" max="13" width="14.77734375" style="10" customWidth="1"/>
    <col min="14" max="16384" width="9.109375" style="10"/>
  </cols>
  <sheetData>
    <row r="1" spans="2:13" s="9" customFormat="1" ht="15" thickBot="1" x14ac:dyDescent="0.3"/>
    <row r="2" spans="2:13" ht="26.4" thickBot="1" x14ac:dyDescent="0.3">
      <c r="B2" s="108" t="s">
        <v>13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2:13" x14ac:dyDescent="0.25">
      <c r="B3" s="111" t="s">
        <v>60</v>
      </c>
      <c r="C3" s="112"/>
      <c r="D3" s="112"/>
      <c r="E3" s="112"/>
      <c r="F3" s="112"/>
      <c r="G3" s="112"/>
      <c r="H3" s="112" t="s">
        <v>81</v>
      </c>
      <c r="I3" s="112"/>
      <c r="J3" s="112"/>
      <c r="K3" s="112"/>
      <c r="L3" s="112"/>
      <c r="M3" s="117"/>
    </row>
    <row r="4" spans="2:13" x14ac:dyDescent="0.25">
      <c r="B4" s="113" t="s">
        <v>83</v>
      </c>
      <c r="C4" s="114"/>
      <c r="D4" s="114"/>
      <c r="E4" s="114"/>
      <c r="F4" s="114"/>
      <c r="G4" s="114"/>
      <c r="H4" s="114" t="s">
        <v>12</v>
      </c>
      <c r="I4" s="114"/>
      <c r="J4" s="114"/>
      <c r="K4" s="114"/>
      <c r="L4" s="114"/>
      <c r="M4" s="118"/>
    </row>
    <row r="5" spans="2:13" ht="15" thickBot="1" x14ac:dyDescent="0.3">
      <c r="B5" s="115" t="s">
        <v>61</v>
      </c>
      <c r="C5" s="116"/>
      <c r="D5" s="116"/>
      <c r="E5" s="116"/>
      <c r="F5" s="116"/>
      <c r="G5" s="116"/>
      <c r="H5" s="116" t="s">
        <v>14</v>
      </c>
      <c r="I5" s="116"/>
      <c r="J5" s="116"/>
      <c r="K5" s="116"/>
      <c r="L5" s="116"/>
      <c r="M5" s="119"/>
    </row>
    <row r="6" spans="2:13" ht="15" thickBot="1" x14ac:dyDescent="0.3">
      <c r="B6" s="120" t="s">
        <v>15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2"/>
    </row>
    <row r="7" spans="2:13" ht="15" customHeight="1" x14ac:dyDescent="0.25">
      <c r="B7" s="105" t="s">
        <v>45</v>
      </c>
      <c r="C7" s="83"/>
      <c r="D7" s="83"/>
      <c r="E7" s="80" t="s">
        <v>84</v>
      </c>
      <c r="F7" s="81"/>
      <c r="G7" s="82"/>
      <c r="H7" s="83" t="s">
        <v>73</v>
      </c>
      <c r="I7" s="83"/>
      <c r="J7" s="83"/>
      <c r="K7" s="135" t="s">
        <v>85</v>
      </c>
      <c r="L7" s="136"/>
      <c r="M7" s="137"/>
    </row>
    <row r="8" spans="2:13" x14ac:dyDescent="0.25">
      <c r="B8" s="106" t="s">
        <v>0</v>
      </c>
      <c r="C8" s="93"/>
      <c r="D8" s="93"/>
      <c r="E8" s="87" t="s">
        <v>90</v>
      </c>
      <c r="F8" s="88"/>
      <c r="G8" s="89"/>
      <c r="H8" s="93" t="s">
        <v>3</v>
      </c>
      <c r="I8" s="93"/>
      <c r="J8" s="93"/>
      <c r="K8" s="138" t="s">
        <v>87</v>
      </c>
      <c r="L8" s="138"/>
      <c r="M8" s="139"/>
    </row>
    <row r="9" spans="2:13" x14ac:dyDescent="0.25">
      <c r="B9" s="106" t="s">
        <v>1</v>
      </c>
      <c r="C9" s="93"/>
      <c r="D9" s="93"/>
      <c r="E9" s="95" t="s">
        <v>89</v>
      </c>
      <c r="F9" s="96"/>
      <c r="G9" s="97"/>
      <c r="H9" s="93" t="s">
        <v>1</v>
      </c>
      <c r="I9" s="93"/>
      <c r="J9" s="93"/>
      <c r="K9" s="140" t="s">
        <v>88</v>
      </c>
      <c r="L9" s="140"/>
      <c r="M9" s="141"/>
    </row>
    <row r="10" spans="2:13" ht="15" thickBot="1" x14ac:dyDescent="0.3">
      <c r="B10" s="107" t="s">
        <v>2</v>
      </c>
      <c r="C10" s="94"/>
      <c r="D10" s="94"/>
      <c r="E10" s="90" t="s">
        <v>86</v>
      </c>
      <c r="F10" s="91"/>
      <c r="G10" s="92"/>
      <c r="H10" s="94" t="s">
        <v>2</v>
      </c>
      <c r="I10" s="94"/>
      <c r="J10" s="94"/>
      <c r="K10" s="142" t="s">
        <v>95</v>
      </c>
      <c r="L10" s="142"/>
      <c r="M10" s="143"/>
    </row>
    <row r="11" spans="2:13" ht="2.25" customHeight="1" thickBot="1" x14ac:dyDescent="0.3">
      <c r="B11" s="11"/>
      <c r="C11" s="22"/>
      <c r="D11" s="22"/>
      <c r="E11" s="12"/>
      <c r="F11" s="12"/>
      <c r="G11" s="12"/>
      <c r="H11" s="22"/>
      <c r="I11" s="22"/>
      <c r="J11" s="22"/>
      <c r="K11" s="12"/>
      <c r="L11" s="21"/>
      <c r="M11" s="21"/>
    </row>
    <row r="12" spans="2:13" ht="15" customHeight="1" x14ac:dyDescent="0.25">
      <c r="B12" s="105" t="s">
        <v>75</v>
      </c>
      <c r="C12" s="83"/>
      <c r="D12" s="83"/>
      <c r="E12" s="80" t="s">
        <v>109</v>
      </c>
      <c r="F12" s="81"/>
      <c r="G12" s="82"/>
      <c r="H12" s="83" t="s">
        <v>76</v>
      </c>
      <c r="I12" s="83"/>
      <c r="J12" s="83"/>
      <c r="K12" s="144" t="s">
        <v>100</v>
      </c>
      <c r="L12" s="145"/>
      <c r="M12" s="146"/>
    </row>
    <row r="13" spans="2:13" x14ac:dyDescent="0.25">
      <c r="B13" s="106" t="s">
        <v>5</v>
      </c>
      <c r="C13" s="93"/>
      <c r="D13" s="93"/>
      <c r="E13" s="87" t="s">
        <v>97</v>
      </c>
      <c r="F13" s="88"/>
      <c r="G13" s="89"/>
      <c r="H13" s="93" t="s">
        <v>8</v>
      </c>
      <c r="I13" s="93"/>
      <c r="J13" s="93"/>
      <c r="K13" s="147" t="s">
        <v>43</v>
      </c>
      <c r="L13" s="148"/>
      <c r="M13" s="149"/>
    </row>
    <row r="14" spans="2:13" x14ac:dyDescent="0.25">
      <c r="B14" s="106" t="s">
        <v>46</v>
      </c>
      <c r="C14" s="93"/>
      <c r="D14" s="93"/>
      <c r="E14" s="87" t="s">
        <v>101</v>
      </c>
      <c r="F14" s="88"/>
      <c r="G14" s="89"/>
      <c r="H14" s="93" t="s">
        <v>47</v>
      </c>
      <c r="I14" s="93"/>
      <c r="J14" s="93"/>
      <c r="K14" s="147" t="s">
        <v>102</v>
      </c>
      <c r="L14" s="148"/>
      <c r="M14" s="149"/>
    </row>
    <row r="15" spans="2:13" x14ac:dyDescent="0.25">
      <c r="B15" s="106" t="s">
        <v>6</v>
      </c>
      <c r="C15" s="93"/>
      <c r="D15" s="93"/>
      <c r="E15" s="87" t="s">
        <v>96</v>
      </c>
      <c r="F15" s="88"/>
      <c r="G15" s="89"/>
      <c r="H15" s="93" t="s">
        <v>55</v>
      </c>
      <c r="I15" s="93"/>
      <c r="J15" s="93"/>
      <c r="K15" s="150">
        <v>44974</v>
      </c>
      <c r="L15" s="150"/>
      <c r="M15" s="151"/>
    </row>
    <row r="16" spans="2:13" ht="15" thickBot="1" x14ac:dyDescent="0.3">
      <c r="B16" s="107" t="s">
        <v>7</v>
      </c>
      <c r="C16" s="94"/>
      <c r="D16" s="94"/>
      <c r="E16" s="90" t="s">
        <v>37</v>
      </c>
      <c r="F16" s="91"/>
      <c r="G16" s="92"/>
      <c r="H16" s="94" t="s">
        <v>54</v>
      </c>
      <c r="I16" s="94"/>
      <c r="J16" s="94"/>
      <c r="K16" s="98">
        <v>44984</v>
      </c>
      <c r="L16" s="99"/>
      <c r="M16" s="100"/>
    </row>
    <row r="17" spans="2:13" ht="2.25" customHeight="1" thickBot="1" x14ac:dyDescent="0.3">
      <c r="B17" s="11"/>
      <c r="C17" s="22"/>
      <c r="D17" s="22"/>
      <c r="E17" s="12"/>
      <c r="F17" s="12"/>
      <c r="G17" s="12"/>
      <c r="H17" s="22"/>
      <c r="I17" s="23"/>
      <c r="J17" s="23"/>
      <c r="K17" s="13"/>
      <c r="L17" s="21"/>
      <c r="M17" s="21"/>
    </row>
    <row r="18" spans="2:13" x14ac:dyDescent="0.25">
      <c r="B18" s="105" t="s">
        <v>11</v>
      </c>
      <c r="C18" s="83"/>
      <c r="D18" s="83"/>
      <c r="E18" s="80" t="s">
        <v>91</v>
      </c>
      <c r="F18" s="81"/>
      <c r="G18" s="82"/>
      <c r="H18" s="83" t="s">
        <v>56</v>
      </c>
      <c r="I18" s="83"/>
      <c r="J18" s="83"/>
      <c r="K18" s="101" t="s">
        <v>93</v>
      </c>
      <c r="L18" s="101"/>
      <c r="M18" s="102"/>
    </row>
    <row r="19" spans="2:13" ht="15" thickBot="1" x14ac:dyDescent="0.3">
      <c r="B19" s="107" t="s">
        <v>1</v>
      </c>
      <c r="C19" s="94"/>
      <c r="D19" s="94"/>
      <c r="E19" s="84" t="s">
        <v>92</v>
      </c>
      <c r="F19" s="85"/>
      <c r="G19" s="86"/>
      <c r="H19" s="94" t="s">
        <v>2</v>
      </c>
      <c r="I19" s="94"/>
      <c r="J19" s="94"/>
      <c r="K19" s="103" t="s">
        <v>94</v>
      </c>
      <c r="L19" s="103"/>
      <c r="M19" s="104"/>
    </row>
    <row r="20" spans="2:13" ht="2.25" customHeight="1" thickBot="1" x14ac:dyDescent="0.3">
      <c r="B20" s="11"/>
      <c r="C20" s="12"/>
      <c r="D20" s="12"/>
      <c r="E20" s="12"/>
      <c r="F20" s="13"/>
      <c r="G20" s="21"/>
      <c r="H20" s="21"/>
      <c r="I20" s="21"/>
      <c r="J20" s="21"/>
      <c r="K20" s="21"/>
      <c r="L20" s="21"/>
      <c r="M20" s="21"/>
    </row>
    <row r="21" spans="2:13" ht="15" customHeight="1" x14ac:dyDescent="0.25">
      <c r="B21" s="14" t="s">
        <v>82</v>
      </c>
      <c r="C21" s="15" t="s">
        <v>4</v>
      </c>
      <c r="D21" s="14" t="s">
        <v>82</v>
      </c>
      <c r="E21" s="15" t="s">
        <v>4</v>
      </c>
      <c r="F21" s="14" t="s">
        <v>82</v>
      </c>
      <c r="G21" s="15" t="s">
        <v>4</v>
      </c>
      <c r="H21" s="14" t="s">
        <v>82</v>
      </c>
      <c r="I21" s="15" t="s">
        <v>4</v>
      </c>
      <c r="J21" s="14" t="s">
        <v>82</v>
      </c>
      <c r="K21" s="15" t="s">
        <v>4</v>
      </c>
      <c r="L21" s="14" t="s">
        <v>82</v>
      </c>
      <c r="M21" s="15" t="s">
        <v>4</v>
      </c>
    </row>
    <row r="22" spans="2:13" x14ac:dyDescent="0.15">
      <c r="B22" s="78">
        <v>658955013</v>
      </c>
      <c r="C22" s="78">
        <v>188</v>
      </c>
      <c r="D22" s="5"/>
      <c r="E22" s="6"/>
      <c r="F22" s="5"/>
      <c r="G22" s="6"/>
      <c r="H22" s="5"/>
      <c r="I22" s="6"/>
      <c r="J22" s="5"/>
      <c r="K22" s="6"/>
      <c r="L22" s="5"/>
      <c r="M22" s="6"/>
    </row>
    <row r="23" spans="2:13" x14ac:dyDescent="0.15">
      <c r="B23" s="78">
        <v>658955014</v>
      </c>
      <c r="C23" s="78">
        <v>262</v>
      </c>
      <c r="D23" s="5"/>
      <c r="E23" s="6"/>
      <c r="F23" s="5"/>
      <c r="G23" s="6"/>
      <c r="H23" s="5"/>
      <c r="I23" s="6"/>
      <c r="J23" s="5"/>
      <c r="K23" s="6"/>
      <c r="L23" s="5"/>
      <c r="M23" s="6"/>
    </row>
    <row r="24" spans="2:13" x14ac:dyDescent="0.15">
      <c r="B24" s="78"/>
      <c r="C24" s="78"/>
      <c r="D24" s="5"/>
      <c r="E24" s="6"/>
      <c r="F24" s="5"/>
      <c r="G24" s="6"/>
      <c r="H24" s="5"/>
      <c r="I24" s="6"/>
      <c r="J24" s="5"/>
      <c r="K24" s="6"/>
      <c r="L24" s="5"/>
      <c r="M24" s="6"/>
    </row>
    <row r="25" spans="2:13" x14ac:dyDescent="0.15">
      <c r="B25" s="78"/>
      <c r="C25" s="78"/>
      <c r="D25" s="5"/>
      <c r="E25" s="6"/>
      <c r="F25" s="5"/>
      <c r="G25" s="6"/>
      <c r="H25" s="5"/>
      <c r="I25" s="6"/>
      <c r="J25" s="5"/>
      <c r="K25" s="6"/>
      <c r="L25" s="5"/>
      <c r="M25" s="6"/>
    </row>
    <row r="26" spans="2:13" x14ac:dyDescent="0.25">
      <c r="B26" s="78"/>
      <c r="C26" s="79"/>
      <c r="D26" s="5"/>
      <c r="E26" s="6"/>
      <c r="F26" s="5"/>
      <c r="G26" s="6"/>
      <c r="H26" s="5"/>
      <c r="I26" s="6"/>
      <c r="J26" s="5"/>
      <c r="K26" s="6"/>
      <c r="L26" s="5"/>
      <c r="M26" s="6"/>
    </row>
    <row r="27" spans="2:13" x14ac:dyDescent="0.25">
      <c r="B27" s="78"/>
      <c r="C27" s="79"/>
      <c r="D27" s="5"/>
      <c r="E27" s="6"/>
      <c r="F27" s="5"/>
      <c r="G27" s="6"/>
      <c r="H27" s="5"/>
      <c r="I27" s="6"/>
      <c r="J27" s="5"/>
      <c r="K27" s="6"/>
      <c r="L27" s="5"/>
      <c r="M27" s="6"/>
    </row>
    <row r="28" spans="2:13" x14ac:dyDescent="0.25">
      <c r="B28" s="78"/>
      <c r="C28" s="79"/>
      <c r="D28" s="5"/>
      <c r="E28" s="6"/>
      <c r="F28" s="5"/>
      <c r="G28" s="6"/>
      <c r="H28" s="5"/>
      <c r="I28" s="6"/>
      <c r="J28" s="5"/>
      <c r="K28" s="6"/>
      <c r="L28" s="5"/>
      <c r="M28" s="6"/>
    </row>
    <row r="29" spans="2:13" x14ac:dyDescent="0.25">
      <c r="B29" s="78"/>
      <c r="C29" s="79"/>
      <c r="D29" s="5"/>
      <c r="E29" s="6"/>
      <c r="F29" s="5"/>
      <c r="G29" s="6"/>
      <c r="H29" s="5"/>
      <c r="I29" s="6"/>
      <c r="J29" s="5"/>
      <c r="K29" s="6"/>
      <c r="L29" s="5"/>
      <c r="M29" s="6"/>
    </row>
    <row r="30" spans="2:13" x14ac:dyDescent="0.25">
      <c r="B30" s="78"/>
      <c r="C30" s="79"/>
      <c r="D30" s="5"/>
      <c r="E30" s="6"/>
      <c r="F30" s="5"/>
      <c r="G30" s="6"/>
      <c r="H30" s="5"/>
      <c r="I30" s="6"/>
      <c r="J30" s="5"/>
      <c r="K30" s="6"/>
      <c r="L30" s="5"/>
      <c r="M30" s="6"/>
    </row>
    <row r="31" spans="2:13" x14ac:dyDescent="0.25">
      <c r="B31" s="78"/>
      <c r="C31" s="79"/>
      <c r="D31" s="5"/>
      <c r="E31" s="6"/>
      <c r="F31" s="5"/>
      <c r="G31" s="6"/>
      <c r="H31" s="5"/>
      <c r="I31" s="6"/>
      <c r="J31" s="5"/>
      <c r="K31" s="6"/>
      <c r="L31" s="5"/>
      <c r="M31" s="6"/>
    </row>
    <row r="32" spans="2:13" x14ac:dyDescent="0.25">
      <c r="B32" s="78"/>
      <c r="C32" s="79"/>
      <c r="D32" s="5"/>
      <c r="E32" s="6"/>
      <c r="F32" s="5"/>
      <c r="G32" s="6"/>
      <c r="H32" s="5"/>
      <c r="I32" s="6"/>
      <c r="J32" s="5"/>
      <c r="K32" s="6"/>
      <c r="L32" s="5"/>
      <c r="M32" s="6"/>
    </row>
    <row r="33" spans="2:13" x14ac:dyDescent="0.25">
      <c r="B33" s="78"/>
      <c r="C33" s="79"/>
      <c r="D33" s="5"/>
      <c r="E33" s="6"/>
      <c r="F33" s="5"/>
      <c r="G33" s="6"/>
      <c r="H33" s="5"/>
      <c r="I33" s="6"/>
      <c r="J33" s="5"/>
      <c r="K33" s="6"/>
      <c r="L33" s="5"/>
      <c r="M33" s="6"/>
    </row>
    <row r="34" spans="2:13" x14ac:dyDescent="0.25">
      <c r="B34" s="5"/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</row>
    <row r="35" spans="2:13" x14ac:dyDescent="0.25">
      <c r="B35" s="5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</row>
    <row r="36" spans="2:13" ht="15" thickBot="1" x14ac:dyDescent="0.3"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  <c r="M36" s="8"/>
    </row>
    <row r="37" spans="2:13" s="19" customFormat="1" ht="2.25" customHeight="1" thickBot="1" x14ac:dyDescent="0.3">
      <c r="B37" s="16"/>
      <c r="C37" s="17">
        <f>SUM(C22:C36)</f>
        <v>450</v>
      </c>
      <c r="D37" s="17"/>
      <c r="E37" s="18">
        <f>SUM(E22:E36)</f>
        <v>0</v>
      </c>
      <c r="F37" s="24"/>
      <c r="G37" s="24"/>
      <c r="H37" s="24"/>
      <c r="I37" s="24"/>
      <c r="J37" s="24"/>
      <c r="K37" s="24"/>
      <c r="L37" s="24"/>
      <c r="M37" s="24"/>
    </row>
    <row r="38" spans="2:13" ht="15" customHeight="1" x14ac:dyDescent="0.25">
      <c r="B38" s="129" t="s">
        <v>9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23">
        <f>SUM(C22:C36,E22:E36,G22:G36,I22:I36,K22:K36,M22:M36)</f>
        <v>450</v>
      </c>
      <c r="M38" s="124"/>
    </row>
    <row r="39" spans="2:13" x14ac:dyDescent="0.25">
      <c r="B39" s="133" t="s">
        <v>10</v>
      </c>
      <c r="C39" s="134"/>
      <c r="D39" s="134"/>
      <c r="E39" s="134"/>
      <c r="F39" s="134"/>
      <c r="G39" s="134"/>
      <c r="H39" s="134"/>
      <c r="I39" s="134"/>
      <c r="J39" s="134"/>
      <c r="K39" s="134"/>
      <c r="L39" s="125">
        <v>66.28</v>
      </c>
      <c r="M39" s="126"/>
    </row>
    <row r="40" spans="2:13" ht="15" thickBot="1" x14ac:dyDescent="0.3">
      <c r="B40" s="131" t="s">
        <v>48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27">
        <v>3798.2</v>
      </c>
      <c r="M40" s="128"/>
    </row>
    <row r="41" spans="2:13" ht="2.25" customHeight="1" x14ac:dyDescent="0.25">
      <c r="B41" s="12"/>
      <c r="C41" s="12"/>
      <c r="D41" s="12"/>
      <c r="E41" s="13"/>
      <c r="F41" s="21"/>
      <c r="G41" s="21"/>
      <c r="H41" s="21"/>
      <c r="I41" s="21"/>
      <c r="J41" s="21"/>
      <c r="K41" s="21"/>
      <c r="L41" s="21"/>
      <c r="M41" s="21"/>
    </row>
    <row r="42" spans="2:13" ht="15" thickBot="1" x14ac:dyDescent="0.3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</sheetData>
  <sheetProtection password="CDF0" sheet="1" objects="1" scenarios="1"/>
  <mergeCells count="58">
    <mergeCell ref="B39:K39"/>
    <mergeCell ref="L39:M39"/>
    <mergeCell ref="B40:K40"/>
    <mergeCell ref="L40:M40"/>
    <mergeCell ref="B19:D19"/>
    <mergeCell ref="E19:G19"/>
    <mergeCell ref="H19:J19"/>
    <mergeCell ref="K19:M19"/>
    <mergeCell ref="B38:K38"/>
    <mergeCell ref="L38:M38"/>
    <mergeCell ref="B16:D16"/>
    <mergeCell ref="E16:G16"/>
    <mergeCell ref="H16:J16"/>
    <mergeCell ref="K16:M16"/>
    <mergeCell ref="B18:D18"/>
    <mergeCell ref="E18:G18"/>
    <mergeCell ref="H18:J18"/>
    <mergeCell ref="K18:M18"/>
    <mergeCell ref="B14:D14"/>
    <mergeCell ref="E14:G14"/>
    <mergeCell ref="H14:J14"/>
    <mergeCell ref="K14:M14"/>
    <mergeCell ref="B15:D15"/>
    <mergeCell ref="E15:G15"/>
    <mergeCell ref="H15:J15"/>
    <mergeCell ref="K15:M15"/>
    <mergeCell ref="B12:D12"/>
    <mergeCell ref="E12:G12"/>
    <mergeCell ref="H12:J12"/>
    <mergeCell ref="K12:M12"/>
    <mergeCell ref="B13:D13"/>
    <mergeCell ref="E13:G13"/>
    <mergeCell ref="H13:J13"/>
    <mergeCell ref="K13:M13"/>
    <mergeCell ref="B9:D9"/>
    <mergeCell ref="E9:G9"/>
    <mergeCell ref="H9:J9"/>
    <mergeCell ref="K9:M9"/>
    <mergeCell ref="B10:D10"/>
    <mergeCell ref="E10:G10"/>
    <mergeCell ref="H10:J10"/>
    <mergeCell ref="K10:M10"/>
    <mergeCell ref="B8:D8"/>
    <mergeCell ref="E8:G8"/>
    <mergeCell ref="H8:J8"/>
    <mergeCell ref="K8:M8"/>
    <mergeCell ref="B2:M2"/>
    <mergeCell ref="B3:G3"/>
    <mergeCell ref="H3:M3"/>
    <mergeCell ref="B4:G4"/>
    <mergeCell ref="H4:M4"/>
    <mergeCell ref="B5:G5"/>
    <mergeCell ref="H5:M5"/>
    <mergeCell ref="B6:M6"/>
    <mergeCell ref="B7:D7"/>
    <mergeCell ref="E7:G7"/>
    <mergeCell ref="H7:J7"/>
    <mergeCell ref="K7:M7"/>
  </mergeCells>
  <phoneticPr fontId="15" type="noConversion"/>
  <hyperlinks>
    <hyperlink ref="B6" r:id="rId1" display="EMAIL TO INTERNATIONAL.TRANSPORTATION@BURLINGTONSTORES.COM"/>
  </hyperlinks>
  <pageMargins left="0.17" right="0.17" top="0.21" bottom="0.3" header="0.17" footer="0.17"/>
  <pageSetup scale="78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data!$B$2:$B$7</xm:f>
          </x14:formula1>
          <xm:sqref>K13</xm:sqref>
        </x14:dataValidation>
        <x14:dataValidation type="list" allowBlank="1" showInputMessage="1" showErrorMessage="1">
          <x14:formula1>
            <xm:f>data!$A$2:$A$5</xm:f>
          </x14:formula1>
          <xm:sqref>E16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G38"/>
  <sheetViews>
    <sheetView workbookViewId="0">
      <selection activeCell="B40" sqref="B40"/>
    </sheetView>
  </sheetViews>
  <sheetFormatPr defaultColWidth="9.109375" defaultRowHeight="14.4" x14ac:dyDescent="0.25"/>
  <cols>
    <col min="1" max="1" width="4.77734375" style="10" customWidth="1"/>
    <col min="2" max="2" width="34.109375" style="10" customWidth="1"/>
    <col min="3" max="3" width="12.77734375" style="10" bestFit="1" customWidth="1"/>
    <col min="4" max="4" width="10.77734375" style="10" bestFit="1" customWidth="1"/>
    <col min="5" max="5" width="59.109375" style="10" bestFit="1" customWidth="1"/>
    <col min="6" max="6" width="20.33203125" style="10" bestFit="1" customWidth="1"/>
    <col min="7" max="7" width="23.33203125" style="10" bestFit="1" customWidth="1"/>
    <col min="8" max="16384" width="9.109375" style="10"/>
  </cols>
  <sheetData>
    <row r="1" spans="2:7" ht="17.399999999999999" x14ac:dyDescent="0.25">
      <c r="B1" s="155" t="s">
        <v>33</v>
      </c>
      <c r="C1" s="155"/>
      <c r="D1" s="155"/>
      <c r="E1" s="155"/>
      <c r="F1" s="155"/>
      <c r="G1" s="155"/>
    </row>
    <row r="2" spans="2:7" x14ac:dyDescent="0.25">
      <c r="B2" s="54"/>
      <c r="C2" s="55"/>
      <c r="F2" s="56" t="s">
        <v>18</v>
      </c>
      <c r="G2" s="48"/>
    </row>
    <row r="3" spans="2:7" x14ac:dyDescent="0.25">
      <c r="B3" s="54" t="s">
        <v>19</v>
      </c>
      <c r="C3" s="57" t="str">
        <f>'POE WORKSHEET(1)'!E12</f>
        <v>EGHU8431645</v>
      </c>
      <c r="D3" s="58"/>
      <c r="F3" s="56" t="s">
        <v>20</v>
      </c>
      <c r="G3" s="50"/>
    </row>
    <row r="4" spans="2:7" ht="28.8" x14ac:dyDescent="0.25">
      <c r="B4" s="59" t="s">
        <v>21</v>
      </c>
      <c r="C4" s="48"/>
      <c r="D4" s="58"/>
      <c r="F4" s="56" t="s">
        <v>22</v>
      </c>
      <c r="G4" s="50"/>
    </row>
    <row r="5" spans="2:7" ht="15" thickBot="1" x14ac:dyDescent="0.3">
      <c r="C5" s="60"/>
      <c r="G5" s="61"/>
    </row>
    <row r="6" spans="2:7" ht="28.8" x14ac:dyDescent="0.25">
      <c r="B6" s="160" t="s">
        <v>23</v>
      </c>
      <c r="C6" s="161"/>
      <c r="D6" s="62" t="s">
        <v>24</v>
      </c>
      <c r="E6" s="63" t="s">
        <v>25</v>
      </c>
      <c r="F6" s="63" t="s">
        <v>26</v>
      </c>
      <c r="G6" s="62" t="s">
        <v>27</v>
      </c>
    </row>
    <row r="7" spans="2:7" x14ac:dyDescent="0.25">
      <c r="B7" s="158" t="str">
        <f>'POE WORKSHEET(1)'!E7</f>
        <v>E&amp;E CO., LTD.</v>
      </c>
      <c r="C7" s="159"/>
      <c r="D7" s="49"/>
      <c r="E7" s="64" t="str">
        <f>'POE WORKSHEET(1)'!K12</f>
        <v>EGLV142300080452</v>
      </c>
      <c r="F7" s="65">
        <f>'POE WORKSHEET(1)'!B22</f>
        <v>658955017</v>
      </c>
      <c r="G7" s="65">
        <f>'POE WORKSHEET(1)'!C22</f>
        <v>248</v>
      </c>
    </row>
    <row r="8" spans="2:7" x14ac:dyDescent="0.25">
      <c r="B8" s="156"/>
      <c r="C8" s="157"/>
      <c r="D8" s="66"/>
      <c r="E8" s="67"/>
      <c r="F8" s="65">
        <f>'POE WORKSHEET(1)'!B23</f>
        <v>658955018</v>
      </c>
      <c r="G8" s="65">
        <f>'POE WORKSHEET(1)'!C23</f>
        <v>215</v>
      </c>
    </row>
    <row r="9" spans="2:7" x14ac:dyDescent="0.25">
      <c r="B9" s="156"/>
      <c r="C9" s="157"/>
      <c r="D9" s="66"/>
      <c r="E9" s="67"/>
      <c r="F9" s="65">
        <f>'POE WORKSHEET(1)'!B24</f>
        <v>0</v>
      </c>
      <c r="G9" s="65">
        <f>'POE WORKSHEET(1)'!C24</f>
        <v>0</v>
      </c>
    </row>
    <row r="10" spans="2:7" x14ac:dyDescent="0.25">
      <c r="B10" s="156"/>
      <c r="C10" s="157"/>
      <c r="D10" s="66"/>
      <c r="E10" s="67"/>
      <c r="F10" s="65">
        <f>'POE WORKSHEET(1)'!B25</f>
        <v>0</v>
      </c>
      <c r="G10" s="65">
        <f>'POE WORKSHEET(1)'!C25</f>
        <v>0</v>
      </c>
    </row>
    <row r="11" spans="2:7" x14ac:dyDescent="0.25">
      <c r="B11" s="156"/>
      <c r="C11" s="157"/>
      <c r="D11" s="66"/>
      <c r="E11" s="67"/>
      <c r="F11" s="65">
        <f>'POE WORKSHEET(1)'!B26</f>
        <v>0</v>
      </c>
      <c r="G11" s="65">
        <f>'POE WORKSHEET(1)'!C26</f>
        <v>0</v>
      </c>
    </row>
    <row r="12" spans="2:7" x14ac:dyDescent="0.25">
      <c r="B12" s="156"/>
      <c r="C12" s="157"/>
      <c r="D12" s="66"/>
      <c r="E12" s="67"/>
      <c r="F12" s="65">
        <f>'POE WORKSHEET(1)'!B27</f>
        <v>0</v>
      </c>
      <c r="G12" s="65">
        <f>'POE WORKSHEET(1)'!C27</f>
        <v>0</v>
      </c>
    </row>
    <row r="13" spans="2:7" x14ac:dyDescent="0.25">
      <c r="B13" s="156"/>
      <c r="C13" s="157"/>
      <c r="D13" s="66"/>
      <c r="E13" s="67"/>
      <c r="F13" s="65">
        <f>'POE WORKSHEET(1)'!B28</f>
        <v>0</v>
      </c>
      <c r="G13" s="65">
        <f>'POE WORKSHEET(1)'!C28</f>
        <v>0</v>
      </c>
    </row>
    <row r="14" spans="2:7" x14ac:dyDescent="0.25">
      <c r="B14" s="156"/>
      <c r="C14" s="157"/>
      <c r="D14" s="66"/>
      <c r="E14" s="67"/>
      <c r="F14" s="65">
        <f>'POE WORKSHEET(1)'!B29</f>
        <v>0</v>
      </c>
      <c r="G14" s="65">
        <f>'POE WORKSHEET(1)'!C29</f>
        <v>0</v>
      </c>
    </row>
    <row r="15" spans="2:7" x14ac:dyDescent="0.25">
      <c r="B15" s="156"/>
      <c r="C15" s="157"/>
      <c r="D15" s="66"/>
      <c r="E15" s="67"/>
      <c r="F15" s="65">
        <f>'POE WORKSHEET(1)'!B30</f>
        <v>0</v>
      </c>
      <c r="G15" s="65">
        <f>'POE WORKSHEET(1)'!C30</f>
        <v>0</v>
      </c>
    </row>
    <row r="16" spans="2:7" x14ac:dyDescent="0.25">
      <c r="B16" s="158"/>
      <c r="C16" s="159"/>
      <c r="D16" s="66"/>
      <c r="E16" s="67"/>
      <c r="F16" s="65">
        <f>'POE WORKSHEET(1)'!B31</f>
        <v>0</v>
      </c>
      <c r="G16" s="65">
        <f>'POE WORKSHEET(1)'!C31</f>
        <v>0</v>
      </c>
    </row>
    <row r="17" spans="2:7" x14ac:dyDescent="0.25">
      <c r="B17" s="158"/>
      <c r="C17" s="159"/>
      <c r="D17" s="66"/>
      <c r="E17" s="67"/>
      <c r="F17" s="65">
        <f>'POE WORKSHEET(1)'!B32</f>
        <v>0</v>
      </c>
      <c r="G17" s="65">
        <f>'POE WORKSHEET(1)'!C32</f>
        <v>0</v>
      </c>
    </row>
    <row r="18" spans="2:7" x14ac:dyDescent="0.25">
      <c r="B18" s="158"/>
      <c r="C18" s="159"/>
      <c r="D18" s="66"/>
      <c r="E18" s="67"/>
      <c r="F18" s="65">
        <f>'POE WORKSHEET(1)'!B33</f>
        <v>0</v>
      </c>
      <c r="G18" s="65">
        <f>'POE WORKSHEET(1)'!C33</f>
        <v>0</v>
      </c>
    </row>
    <row r="19" spans="2:7" x14ac:dyDescent="0.25">
      <c r="B19" s="158"/>
      <c r="C19" s="159"/>
      <c r="D19" s="66"/>
      <c r="E19" s="67"/>
      <c r="F19" s="65">
        <f>'POE WORKSHEET(1)'!B34</f>
        <v>0</v>
      </c>
      <c r="G19" s="65">
        <f>'POE WORKSHEET(1)'!C34</f>
        <v>0</v>
      </c>
    </row>
    <row r="20" spans="2:7" x14ac:dyDescent="0.25">
      <c r="B20" s="156"/>
      <c r="C20" s="157"/>
      <c r="D20" s="66"/>
      <c r="E20" s="67"/>
      <c r="F20" s="65">
        <f>'POE WORKSHEET(1)'!B35</f>
        <v>0</v>
      </c>
      <c r="G20" s="65">
        <f>'POE WORKSHEET(1)'!C35</f>
        <v>0</v>
      </c>
    </row>
    <row r="21" spans="2:7" x14ac:dyDescent="0.25">
      <c r="B21" s="156"/>
      <c r="C21" s="157"/>
      <c r="D21" s="66"/>
      <c r="E21" s="67"/>
      <c r="F21" s="65">
        <f>'POE WORKSHEET(1)'!B36</f>
        <v>0</v>
      </c>
      <c r="G21" s="65">
        <f>'POE WORKSHEET(1)'!C36</f>
        <v>0</v>
      </c>
    </row>
    <row r="22" spans="2:7" x14ac:dyDescent="0.25">
      <c r="B22" s="156"/>
      <c r="C22" s="157"/>
      <c r="D22" s="66"/>
      <c r="E22" s="67"/>
      <c r="F22" s="65">
        <f>'POE WORKSHEET(1)'!D22</f>
        <v>0</v>
      </c>
      <c r="G22" s="65">
        <f>'POE WORKSHEET(1)'!E22</f>
        <v>0</v>
      </c>
    </row>
    <row r="23" spans="2:7" x14ac:dyDescent="0.25">
      <c r="B23" s="156"/>
      <c r="C23" s="157"/>
      <c r="D23" s="66"/>
      <c r="E23" s="67"/>
      <c r="F23" s="65">
        <f>'POE WORKSHEET(1)'!D23</f>
        <v>0</v>
      </c>
      <c r="G23" s="65">
        <f>'POE WORKSHEET(1)'!E23</f>
        <v>0</v>
      </c>
    </row>
    <row r="24" spans="2:7" x14ac:dyDescent="0.25">
      <c r="B24" s="156"/>
      <c r="C24" s="157"/>
      <c r="D24" s="66"/>
      <c r="E24" s="67"/>
      <c r="F24" s="65">
        <f>'POE WORKSHEET(1)'!D24</f>
        <v>0</v>
      </c>
      <c r="G24" s="65">
        <f>'POE WORKSHEET(1)'!E24</f>
        <v>0</v>
      </c>
    </row>
    <row r="25" spans="2:7" x14ac:dyDescent="0.25">
      <c r="B25" s="156"/>
      <c r="C25" s="157"/>
      <c r="D25" s="66"/>
      <c r="E25" s="67"/>
      <c r="F25" s="65">
        <f>'POE WORKSHEET(1)'!D25</f>
        <v>0</v>
      </c>
      <c r="G25" s="65">
        <f>'POE WORKSHEET(1)'!E25</f>
        <v>0</v>
      </c>
    </row>
    <row r="26" spans="2:7" x14ac:dyDescent="0.25">
      <c r="B26" s="156"/>
      <c r="C26" s="157"/>
      <c r="D26" s="66"/>
      <c r="E26" s="67"/>
      <c r="F26" s="65">
        <f>'POE WORKSHEET(1)'!D26</f>
        <v>0</v>
      </c>
      <c r="G26" s="65">
        <f>'POE WORKSHEET(1)'!E26</f>
        <v>0</v>
      </c>
    </row>
    <row r="27" spans="2:7" x14ac:dyDescent="0.25">
      <c r="B27" s="156"/>
      <c r="C27" s="157"/>
      <c r="D27" s="66"/>
      <c r="E27" s="67"/>
      <c r="F27" s="65">
        <f>'POE WORKSHEET(1)'!D27</f>
        <v>0</v>
      </c>
      <c r="G27" s="65">
        <f>'POE WORKSHEET(1)'!E27</f>
        <v>0</v>
      </c>
    </row>
    <row r="28" spans="2:7" x14ac:dyDescent="0.25">
      <c r="B28" s="156"/>
      <c r="C28" s="157"/>
      <c r="D28" s="66"/>
      <c r="E28" s="67"/>
      <c r="F28" s="65">
        <f>'POE WORKSHEET(1)'!D28</f>
        <v>0</v>
      </c>
      <c r="G28" s="65">
        <f>'POE WORKSHEET(1)'!E28</f>
        <v>0</v>
      </c>
    </row>
    <row r="29" spans="2:7" x14ac:dyDescent="0.25">
      <c r="B29" s="156"/>
      <c r="C29" s="157"/>
      <c r="D29" s="66"/>
      <c r="E29" s="67"/>
      <c r="F29" s="65">
        <f>'POE WORKSHEET(1)'!D29</f>
        <v>0</v>
      </c>
      <c r="G29" s="65">
        <f>'POE WORKSHEET(1)'!E29</f>
        <v>0</v>
      </c>
    </row>
    <row r="30" spans="2:7" ht="18" thickBot="1" x14ac:dyDescent="0.3">
      <c r="B30" s="152"/>
      <c r="C30" s="153"/>
      <c r="D30" s="68"/>
      <c r="E30" s="69"/>
      <c r="F30" s="70" t="s">
        <v>28</v>
      </c>
      <c r="G30" s="71">
        <f>SUM(G7:G29)</f>
        <v>463</v>
      </c>
    </row>
    <row r="31" spans="2:7" ht="15" thickBot="1" x14ac:dyDescent="0.3">
      <c r="B31" s="72"/>
      <c r="C31" s="72"/>
      <c r="D31" s="72"/>
      <c r="E31" s="72"/>
      <c r="F31" s="58"/>
      <c r="G31" s="58"/>
    </row>
    <row r="32" spans="2:7" ht="15" thickBot="1" x14ac:dyDescent="0.3">
      <c r="B32" s="73"/>
      <c r="C32" s="74"/>
      <c r="D32" s="74"/>
      <c r="E32" s="75" t="s">
        <v>29</v>
      </c>
      <c r="F32" s="51" t="s">
        <v>30</v>
      </c>
      <c r="G32" s="74"/>
    </row>
    <row r="33" spans="2:7" ht="15" thickBot="1" x14ac:dyDescent="0.3">
      <c r="B33" s="73"/>
      <c r="C33" s="74"/>
      <c r="D33" s="74"/>
      <c r="E33" s="75" t="s">
        <v>31</v>
      </c>
      <c r="F33" s="76">
        <f>G30+'ADDITIONAL PO''S'!B54</f>
        <v>463</v>
      </c>
      <c r="G33" s="74"/>
    </row>
    <row r="34" spans="2:7" x14ac:dyDescent="0.25">
      <c r="C34" s="77"/>
      <c r="D34" s="77"/>
      <c r="E34" s="77"/>
      <c r="F34" s="77"/>
      <c r="G34" s="77"/>
    </row>
    <row r="35" spans="2:7" x14ac:dyDescent="0.25">
      <c r="B35" s="154" t="s">
        <v>32</v>
      </c>
      <c r="C35" s="154"/>
      <c r="D35" s="154"/>
      <c r="E35" s="154"/>
      <c r="F35" s="154"/>
      <c r="G35" s="154"/>
    </row>
    <row r="36" spans="2:7" x14ac:dyDescent="0.25">
      <c r="B36" s="154"/>
      <c r="C36" s="154"/>
      <c r="D36" s="154"/>
      <c r="E36" s="154"/>
      <c r="F36" s="154"/>
      <c r="G36" s="154"/>
    </row>
    <row r="37" spans="2:7" x14ac:dyDescent="0.25">
      <c r="B37" s="154"/>
      <c r="C37" s="154"/>
      <c r="D37" s="154"/>
      <c r="E37" s="154"/>
      <c r="F37" s="154"/>
      <c r="G37" s="154"/>
    </row>
    <row r="38" spans="2:7" x14ac:dyDescent="0.25">
      <c r="B38" s="154"/>
      <c r="C38" s="154"/>
      <c r="D38" s="154"/>
      <c r="E38" s="154"/>
      <c r="F38" s="154"/>
      <c r="G38" s="154"/>
    </row>
  </sheetData>
  <sheetProtection password="CDF0" sheet="1" objects="1" scenarios="1"/>
  <protectedRanges>
    <protectedRange sqref="C2 C4 G2:G4 C3:D3 B7:G29" name="Range1"/>
    <protectedRange sqref="F32:F33" name="Range2_1"/>
    <protectedRange sqref="F32" name="Range1_1"/>
  </protectedRanges>
  <mergeCells count="30">
    <mergeCell ref="B11:C11"/>
    <mergeCell ref="B28:C28"/>
    <mergeCell ref="B29:C29"/>
    <mergeCell ref="B18:C18"/>
    <mergeCell ref="B19:C19"/>
    <mergeCell ref="B20:C20"/>
    <mergeCell ref="B21:C21"/>
    <mergeCell ref="B22:C22"/>
    <mergeCell ref="B23:C23"/>
    <mergeCell ref="B1:G1"/>
    <mergeCell ref="B24:C24"/>
    <mergeCell ref="B25:C25"/>
    <mergeCell ref="B26:C26"/>
    <mergeCell ref="B27:C27"/>
    <mergeCell ref="B12:C12"/>
    <mergeCell ref="B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30:C30"/>
    <mergeCell ref="B35:G35"/>
    <mergeCell ref="B36:G36"/>
    <mergeCell ref="B37:G37"/>
    <mergeCell ref="B38:G38"/>
  </mergeCells>
  <phoneticPr fontId="15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54"/>
  <sheetViews>
    <sheetView workbookViewId="0">
      <pane ySplit="1" topLeftCell="A2" activePane="bottomLeft" state="frozen"/>
      <selection activeCell="L12" sqref="L12"/>
      <selection pane="bottomLeft" activeCell="H35" sqref="H35"/>
    </sheetView>
  </sheetViews>
  <sheetFormatPr defaultColWidth="9.109375" defaultRowHeight="14.4" x14ac:dyDescent="0.25"/>
  <cols>
    <col min="1" max="1" width="9.109375" style="25"/>
    <col min="2" max="2" width="12.6640625" style="25" bestFit="1" customWidth="1"/>
    <col min="3" max="16384" width="9.109375" style="1"/>
  </cols>
  <sheetData>
    <row r="1" spans="1:8" x14ac:dyDescent="0.25">
      <c r="A1" s="26" t="s">
        <v>34</v>
      </c>
      <c r="B1" s="26" t="s">
        <v>35</v>
      </c>
      <c r="C1" s="162" t="s">
        <v>36</v>
      </c>
      <c r="D1" s="163"/>
      <c r="E1" s="163"/>
      <c r="F1" s="163"/>
      <c r="G1" s="163"/>
      <c r="H1" s="163"/>
    </row>
    <row r="2" spans="1:8" x14ac:dyDescent="0.25">
      <c r="A2" s="52">
        <f>'POE WORKSHEET(1)'!D30</f>
        <v>0</v>
      </c>
      <c r="B2" s="52">
        <f>'POE WORKSHEET(1)'!E30</f>
        <v>0</v>
      </c>
    </row>
    <row r="3" spans="1:8" x14ac:dyDescent="0.25">
      <c r="A3" s="52">
        <f>'POE WORKSHEET(1)'!D31</f>
        <v>0</v>
      </c>
      <c r="B3" s="52">
        <f>'POE WORKSHEET(1)'!E31</f>
        <v>0</v>
      </c>
    </row>
    <row r="4" spans="1:8" x14ac:dyDescent="0.25">
      <c r="A4" s="52">
        <f>'POE WORKSHEET(1)'!D32</f>
        <v>0</v>
      </c>
      <c r="B4" s="52">
        <f>'POE WORKSHEET(1)'!E32</f>
        <v>0</v>
      </c>
    </row>
    <row r="5" spans="1:8" x14ac:dyDescent="0.25">
      <c r="A5" s="52">
        <f>'POE WORKSHEET(1)'!D33</f>
        <v>0</v>
      </c>
      <c r="B5" s="52">
        <f>'POE WORKSHEET(1)'!E33</f>
        <v>0</v>
      </c>
    </row>
    <row r="6" spans="1:8" x14ac:dyDescent="0.25">
      <c r="A6" s="52">
        <f>'POE WORKSHEET(1)'!D34</f>
        <v>0</v>
      </c>
      <c r="B6" s="52">
        <f>'POE WORKSHEET(1)'!E34</f>
        <v>0</v>
      </c>
    </row>
    <row r="7" spans="1:8" x14ac:dyDescent="0.25">
      <c r="A7" s="52">
        <f>'POE WORKSHEET(1)'!D35</f>
        <v>0</v>
      </c>
      <c r="B7" s="52">
        <f>'POE WORKSHEET(1)'!E35</f>
        <v>0</v>
      </c>
    </row>
    <row r="8" spans="1:8" x14ac:dyDescent="0.25">
      <c r="A8" s="52">
        <f>'POE WORKSHEET(1)'!D36</f>
        <v>0</v>
      </c>
      <c r="B8" s="52">
        <f>'POE WORKSHEET(1)'!E36</f>
        <v>0</v>
      </c>
    </row>
    <row r="9" spans="1:8" x14ac:dyDescent="0.25">
      <c r="A9" s="52">
        <f>'POE WORKSHEET(1)'!H22</f>
        <v>0</v>
      </c>
      <c r="B9" s="52">
        <f>'POE WORKSHEET(1)'!I22</f>
        <v>0</v>
      </c>
    </row>
    <row r="10" spans="1:8" x14ac:dyDescent="0.25">
      <c r="A10" s="52">
        <f>'POE WORKSHEET(1)'!H23</f>
        <v>0</v>
      </c>
      <c r="B10" s="52">
        <f>'POE WORKSHEET(1)'!I23</f>
        <v>0</v>
      </c>
    </row>
    <row r="11" spans="1:8" x14ac:dyDescent="0.25">
      <c r="A11" s="52">
        <f>'POE WORKSHEET(1)'!H24</f>
        <v>0</v>
      </c>
      <c r="B11" s="52">
        <f>'POE WORKSHEET(1)'!I24</f>
        <v>0</v>
      </c>
    </row>
    <row r="12" spans="1:8" x14ac:dyDescent="0.25">
      <c r="A12" s="52">
        <f>'POE WORKSHEET(1)'!H25</f>
        <v>0</v>
      </c>
      <c r="B12" s="52">
        <f>'POE WORKSHEET(1)'!I25</f>
        <v>0</v>
      </c>
    </row>
    <row r="13" spans="1:8" x14ac:dyDescent="0.25">
      <c r="A13" s="52">
        <f>'POE WORKSHEET(1)'!H26</f>
        <v>0</v>
      </c>
      <c r="B13" s="52">
        <f>'POE WORKSHEET(1)'!I26</f>
        <v>0</v>
      </c>
    </row>
    <row r="14" spans="1:8" x14ac:dyDescent="0.25">
      <c r="A14" s="52">
        <f>'POE WORKSHEET(1)'!H27</f>
        <v>0</v>
      </c>
      <c r="B14" s="52">
        <f>'POE WORKSHEET(1)'!I27</f>
        <v>0</v>
      </c>
    </row>
    <row r="15" spans="1:8" x14ac:dyDescent="0.25">
      <c r="A15" s="52">
        <f>'POE WORKSHEET(1)'!H28</f>
        <v>0</v>
      </c>
      <c r="B15" s="52">
        <f>'POE WORKSHEET(1)'!I28</f>
        <v>0</v>
      </c>
    </row>
    <row r="16" spans="1:8" x14ac:dyDescent="0.25">
      <c r="A16" s="52">
        <f>'POE WORKSHEET(1)'!H29</f>
        <v>0</v>
      </c>
      <c r="B16" s="52">
        <f>'POE WORKSHEET(1)'!I29</f>
        <v>0</v>
      </c>
    </row>
    <row r="17" spans="1:2" x14ac:dyDescent="0.25">
      <c r="A17" s="52">
        <f>'POE WORKSHEET(1)'!H30</f>
        <v>0</v>
      </c>
      <c r="B17" s="52">
        <f>'POE WORKSHEET(1)'!I30</f>
        <v>0</v>
      </c>
    </row>
    <row r="18" spans="1:2" x14ac:dyDescent="0.25">
      <c r="A18" s="52">
        <f>'POE WORKSHEET(1)'!H31</f>
        <v>0</v>
      </c>
      <c r="B18" s="52">
        <f>'POE WORKSHEET(1)'!I31</f>
        <v>0</v>
      </c>
    </row>
    <row r="19" spans="1:2" x14ac:dyDescent="0.25">
      <c r="A19" s="52">
        <f>'POE WORKSHEET(1)'!H32</f>
        <v>0</v>
      </c>
      <c r="B19" s="52">
        <f>'POE WORKSHEET(1)'!I32</f>
        <v>0</v>
      </c>
    </row>
    <row r="20" spans="1:2" x14ac:dyDescent="0.25">
      <c r="A20" s="52">
        <f>'POE WORKSHEET(1)'!H33</f>
        <v>0</v>
      </c>
      <c r="B20" s="52">
        <f>'POE WORKSHEET(1)'!I33</f>
        <v>0</v>
      </c>
    </row>
    <row r="21" spans="1:2" x14ac:dyDescent="0.25">
      <c r="A21" s="52">
        <f>'POE WORKSHEET(1)'!H34</f>
        <v>0</v>
      </c>
      <c r="B21" s="52">
        <f>'POE WORKSHEET(1)'!I34</f>
        <v>0</v>
      </c>
    </row>
    <row r="22" spans="1:2" x14ac:dyDescent="0.25">
      <c r="A22" s="52">
        <f>'POE WORKSHEET(1)'!H35</f>
        <v>0</v>
      </c>
      <c r="B22" s="52">
        <f>'POE WORKSHEET(1)'!I35</f>
        <v>0</v>
      </c>
    </row>
    <row r="23" spans="1:2" x14ac:dyDescent="0.25">
      <c r="A23" s="52">
        <f>'POE WORKSHEET(1)'!H36</f>
        <v>0</v>
      </c>
      <c r="B23" s="52">
        <f>'POE WORKSHEET(1)'!I36</f>
        <v>0</v>
      </c>
    </row>
    <row r="24" spans="1:2" x14ac:dyDescent="0.25">
      <c r="A24" s="52">
        <f>'POE WORKSHEET(1)'!J22</f>
        <v>0</v>
      </c>
      <c r="B24" s="52">
        <f>'POE WORKSHEET(1)'!K22</f>
        <v>0</v>
      </c>
    </row>
    <row r="25" spans="1:2" x14ac:dyDescent="0.25">
      <c r="A25" s="52">
        <f>'POE WORKSHEET(1)'!J23</f>
        <v>0</v>
      </c>
      <c r="B25" s="52">
        <f>'POE WORKSHEET(1)'!K23</f>
        <v>0</v>
      </c>
    </row>
    <row r="26" spans="1:2" x14ac:dyDescent="0.25">
      <c r="A26" s="52">
        <f>'POE WORKSHEET(1)'!J24</f>
        <v>0</v>
      </c>
      <c r="B26" s="52">
        <f>'POE WORKSHEET(1)'!K24</f>
        <v>0</v>
      </c>
    </row>
    <row r="27" spans="1:2" x14ac:dyDescent="0.25">
      <c r="A27" s="52">
        <f>'POE WORKSHEET(1)'!J25</f>
        <v>0</v>
      </c>
      <c r="B27" s="52">
        <f>'POE WORKSHEET(1)'!K25</f>
        <v>0</v>
      </c>
    </row>
    <row r="28" spans="1:2" x14ac:dyDescent="0.25">
      <c r="A28" s="52">
        <f>'POE WORKSHEET(1)'!J26</f>
        <v>0</v>
      </c>
      <c r="B28" s="52">
        <f>'POE WORKSHEET(1)'!K26</f>
        <v>0</v>
      </c>
    </row>
    <row r="29" spans="1:2" x14ac:dyDescent="0.25">
      <c r="A29" s="52">
        <f>'POE WORKSHEET(1)'!J27</f>
        <v>0</v>
      </c>
      <c r="B29" s="52">
        <f>'POE WORKSHEET(1)'!K27</f>
        <v>0</v>
      </c>
    </row>
    <row r="30" spans="1:2" x14ac:dyDescent="0.25">
      <c r="A30" s="52">
        <f>'POE WORKSHEET(1)'!J28</f>
        <v>0</v>
      </c>
      <c r="B30" s="52">
        <f>'POE WORKSHEET(1)'!K28</f>
        <v>0</v>
      </c>
    </row>
    <row r="31" spans="1:2" x14ac:dyDescent="0.25">
      <c r="A31" s="52">
        <f>'POE WORKSHEET(1)'!J29</f>
        <v>0</v>
      </c>
      <c r="B31" s="52">
        <f>'POE WORKSHEET(1)'!K29</f>
        <v>0</v>
      </c>
    </row>
    <row r="32" spans="1:2" x14ac:dyDescent="0.25">
      <c r="A32" s="52">
        <f>'POE WORKSHEET(1)'!J30</f>
        <v>0</v>
      </c>
      <c r="B32" s="52">
        <f>'POE WORKSHEET(1)'!K30</f>
        <v>0</v>
      </c>
    </row>
    <row r="33" spans="1:2" x14ac:dyDescent="0.25">
      <c r="A33" s="52">
        <f>'POE WORKSHEET(1)'!J31</f>
        <v>0</v>
      </c>
      <c r="B33" s="52">
        <f>'POE WORKSHEET(1)'!K31</f>
        <v>0</v>
      </c>
    </row>
    <row r="34" spans="1:2" x14ac:dyDescent="0.25">
      <c r="A34" s="52">
        <f>'POE WORKSHEET(1)'!J32</f>
        <v>0</v>
      </c>
      <c r="B34" s="52">
        <f>'POE WORKSHEET(1)'!K32</f>
        <v>0</v>
      </c>
    </row>
    <row r="35" spans="1:2" x14ac:dyDescent="0.25">
      <c r="A35" s="52">
        <f>'POE WORKSHEET(1)'!J33</f>
        <v>0</v>
      </c>
      <c r="B35" s="52">
        <f>'POE WORKSHEET(1)'!K33</f>
        <v>0</v>
      </c>
    </row>
    <row r="36" spans="1:2" x14ac:dyDescent="0.25">
      <c r="A36" s="52">
        <f>'POE WORKSHEET(1)'!J34</f>
        <v>0</v>
      </c>
      <c r="B36" s="52">
        <f>'POE WORKSHEET(1)'!K34</f>
        <v>0</v>
      </c>
    </row>
    <row r="37" spans="1:2" x14ac:dyDescent="0.25">
      <c r="A37" s="52">
        <f>'POE WORKSHEET(1)'!J35</f>
        <v>0</v>
      </c>
      <c r="B37" s="52">
        <f>'POE WORKSHEET(1)'!K35</f>
        <v>0</v>
      </c>
    </row>
    <row r="38" spans="1:2" x14ac:dyDescent="0.25">
      <c r="A38" s="52">
        <f>'POE WORKSHEET(1)'!J36</f>
        <v>0</v>
      </c>
      <c r="B38" s="52">
        <f>'POE WORKSHEET(1)'!K36</f>
        <v>0</v>
      </c>
    </row>
    <row r="39" spans="1:2" x14ac:dyDescent="0.25">
      <c r="A39" s="52">
        <f>'POE WORKSHEET(1)'!L22</f>
        <v>0</v>
      </c>
      <c r="B39" s="52">
        <f>'POE WORKSHEET(1)'!M22</f>
        <v>0</v>
      </c>
    </row>
    <row r="40" spans="1:2" x14ac:dyDescent="0.25">
      <c r="A40" s="52">
        <f>'POE WORKSHEET(1)'!L23</f>
        <v>0</v>
      </c>
      <c r="B40" s="52">
        <f>'POE WORKSHEET(1)'!M23</f>
        <v>0</v>
      </c>
    </row>
    <row r="41" spans="1:2" x14ac:dyDescent="0.25">
      <c r="A41" s="52">
        <f>'POE WORKSHEET(1)'!L24</f>
        <v>0</v>
      </c>
      <c r="B41" s="52">
        <f>'POE WORKSHEET(1)'!M24</f>
        <v>0</v>
      </c>
    </row>
    <row r="42" spans="1:2" x14ac:dyDescent="0.25">
      <c r="A42" s="52">
        <f>'POE WORKSHEET(1)'!L25</f>
        <v>0</v>
      </c>
      <c r="B42" s="52">
        <f>'POE WORKSHEET(1)'!M25</f>
        <v>0</v>
      </c>
    </row>
    <row r="43" spans="1:2" x14ac:dyDescent="0.25">
      <c r="A43" s="52">
        <f>'POE WORKSHEET(1)'!L26</f>
        <v>0</v>
      </c>
      <c r="B43" s="52">
        <f>'POE WORKSHEET(1)'!M26</f>
        <v>0</v>
      </c>
    </row>
    <row r="44" spans="1:2" x14ac:dyDescent="0.25">
      <c r="A44" s="52">
        <f>'POE WORKSHEET(1)'!L27</f>
        <v>0</v>
      </c>
      <c r="B44" s="52">
        <f>'POE WORKSHEET(1)'!M27</f>
        <v>0</v>
      </c>
    </row>
    <row r="45" spans="1:2" x14ac:dyDescent="0.25">
      <c r="A45" s="52">
        <f>'POE WORKSHEET(1)'!L28</f>
        <v>0</v>
      </c>
      <c r="B45" s="52">
        <f>'POE WORKSHEET(1)'!M28</f>
        <v>0</v>
      </c>
    </row>
    <row r="46" spans="1:2" x14ac:dyDescent="0.25">
      <c r="A46" s="52">
        <f>'POE WORKSHEET(1)'!L29</f>
        <v>0</v>
      </c>
      <c r="B46" s="52">
        <f>'POE WORKSHEET(1)'!M29</f>
        <v>0</v>
      </c>
    </row>
    <row r="47" spans="1:2" x14ac:dyDescent="0.25">
      <c r="A47" s="52">
        <f>'POE WORKSHEET(1)'!L30</f>
        <v>0</v>
      </c>
      <c r="B47" s="52">
        <f>'POE WORKSHEET(1)'!M30</f>
        <v>0</v>
      </c>
    </row>
    <row r="48" spans="1:2" x14ac:dyDescent="0.25">
      <c r="A48" s="52">
        <f>'POE WORKSHEET(1)'!L31</f>
        <v>0</v>
      </c>
      <c r="B48" s="52">
        <f>'POE WORKSHEET(1)'!M31</f>
        <v>0</v>
      </c>
    </row>
    <row r="49" spans="1:2" x14ac:dyDescent="0.25">
      <c r="A49" s="52">
        <f>'POE WORKSHEET(1)'!L32</f>
        <v>0</v>
      </c>
      <c r="B49" s="52">
        <f>'POE WORKSHEET(1)'!M32</f>
        <v>0</v>
      </c>
    </row>
    <row r="50" spans="1:2" x14ac:dyDescent="0.25">
      <c r="A50" s="52">
        <f>'POE WORKSHEET(1)'!L33</f>
        <v>0</v>
      </c>
      <c r="B50" s="52">
        <f>'POE WORKSHEET(1)'!M33</f>
        <v>0</v>
      </c>
    </row>
    <row r="51" spans="1:2" x14ac:dyDescent="0.25">
      <c r="A51" s="52">
        <f>'POE WORKSHEET(1)'!L34</f>
        <v>0</v>
      </c>
      <c r="B51" s="52">
        <f>'POE WORKSHEET(1)'!M34</f>
        <v>0</v>
      </c>
    </row>
    <row r="52" spans="1:2" x14ac:dyDescent="0.25">
      <c r="A52" s="52">
        <f>'POE WORKSHEET(1)'!L35</f>
        <v>0</v>
      </c>
      <c r="B52" s="52">
        <f>'POE WORKSHEET(1)'!M35</f>
        <v>0</v>
      </c>
    </row>
    <row r="53" spans="1:2" ht="15" thickBot="1" x14ac:dyDescent="0.3">
      <c r="A53" s="53">
        <f>'POE WORKSHEET(1)'!L36</f>
        <v>0</v>
      </c>
      <c r="B53" s="53">
        <f>'POE WORKSHEET(1)'!M36</f>
        <v>0</v>
      </c>
    </row>
    <row r="54" spans="1:2" ht="15" thickBot="1" x14ac:dyDescent="0.3">
      <c r="A54" s="28" t="s">
        <v>65</v>
      </c>
      <c r="B54" s="29">
        <f>SUM(B2:B53)</f>
        <v>0</v>
      </c>
    </row>
  </sheetData>
  <sheetProtection password="CDF0" sheet="1" objects="1" scenarios="1"/>
  <mergeCells count="1">
    <mergeCell ref="C1:H1"/>
  </mergeCells>
  <phoneticPr fontId="15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76"/>
  <sheetViews>
    <sheetView workbookViewId="0">
      <pane ySplit="1" topLeftCell="A2" activePane="bottomLeft" state="frozen"/>
      <selection activeCell="L12" sqref="L12"/>
      <selection pane="bottomLeft" activeCell="A2" sqref="A2"/>
    </sheetView>
  </sheetViews>
  <sheetFormatPr defaultColWidth="9.109375" defaultRowHeight="14.4" x14ac:dyDescent="0.25"/>
  <cols>
    <col min="1" max="1" width="5.109375" style="44" bestFit="1" customWidth="1"/>
    <col min="2" max="2" width="6.21875" style="44" bestFit="1" customWidth="1"/>
    <col min="3" max="3" width="8" style="45" bestFit="1" customWidth="1"/>
    <col min="4" max="4" width="12.33203125" style="45" bestFit="1" customWidth="1"/>
    <col min="5" max="5" width="12.88671875" style="46" bestFit="1" customWidth="1"/>
    <col min="6" max="6" width="7.109375" style="46" bestFit="1" customWidth="1"/>
    <col min="7" max="7" width="10.6640625" style="45" bestFit="1" customWidth="1"/>
    <col min="8" max="8" width="16.33203125" style="45" bestFit="1" customWidth="1"/>
    <col min="9" max="9" width="22.33203125" style="45" customWidth="1"/>
    <col min="10" max="10" width="15.33203125" style="45" customWidth="1"/>
    <col min="11" max="11" width="13.109375" style="45" bestFit="1" customWidth="1"/>
    <col min="12" max="12" width="12.6640625" style="45" bestFit="1" customWidth="1"/>
    <col min="13" max="13" width="9" style="45" bestFit="1" customWidth="1"/>
    <col min="14" max="14" width="9.109375" style="44" bestFit="1" customWidth="1"/>
    <col min="15" max="15" width="9.6640625" style="44" customWidth="1"/>
    <col min="16" max="16" width="9.109375" style="36" bestFit="1" customWidth="1"/>
    <col min="17" max="17" width="10" style="47" bestFit="1" customWidth="1"/>
    <col min="18" max="18" width="12.33203125" style="47" bestFit="1" customWidth="1"/>
    <col min="19" max="19" width="12.33203125" style="45" bestFit="1" customWidth="1"/>
    <col min="20" max="20" width="11.33203125" style="43" bestFit="1" customWidth="1"/>
    <col min="21" max="21" width="10.6640625" style="43" bestFit="1" customWidth="1"/>
    <col min="22" max="22" width="8.109375" style="46" bestFit="1" customWidth="1"/>
    <col min="23" max="23" width="8.77734375" style="46" customWidth="1"/>
    <col min="24" max="16384" width="9.109375" style="43"/>
  </cols>
  <sheetData>
    <row r="1" spans="1:23" s="37" customFormat="1" x14ac:dyDescent="0.25">
      <c r="A1" s="2" t="s">
        <v>59</v>
      </c>
      <c r="B1" s="2" t="s">
        <v>57</v>
      </c>
      <c r="C1" s="2" t="s">
        <v>52</v>
      </c>
      <c r="D1" s="2" t="s">
        <v>74</v>
      </c>
      <c r="E1" s="4" t="s">
        <v>70</v>
      </c>
      <c r="F1" s="4" t="s">
        <v>58</v>
      </c>
      <c r="G1" s="2" t="s">
        <v>50</v>
      </c>
      <c r="H1" s="2" t="s">
        <v>51</v>
      </c>
      <c r="I1" s="2" t="s">
        <v>71</v>
      </c>
      <c r="J1" s="2" t="s">
        <v>72</v>
      </c>
      <c r="K1" s="2" t="s">
        <v>49</v>
      </c>
      <c r="L1" s="2" t="s">
        <v>78</v>
      </c>
      <c r="M1" s="2" t="s">
        <v>79</v>
      </c>
      <c r="N1" s="2" t="s">
        <v>77</v>
      </c>
      <c r="O1" s="2" t="s">
        <v>53</v>
      </c>
      <c r="P1" s="31" t="s">
        <v>4</v>
      </c>
      <c r="Q1" s="30" t="s">
        <v>16</v>
      </c>
      <c r="R1" s="30" t="s">
        <v>17</v>
      </c>
      <c r="S1" s="2" t="s">
        <v>80</v>
      </c>
      <c r="T1" s="2" t="s">
        <v>66</v>
      </c>
      <c r="U1" s="2" t="s">
        <v>67</v>
      </c>
      <c r="V1" s="4" t="s">
        <v>68</v>
      </c>
      <c r="W1" s="4" t="s">
        <v>69</v>
      </c>
    </row>
    <row r="2" spans="1:23" s="42" customFormat="1" x14ac:dyDescent="0.25">
      <c r="A2" s="38"/>
      <c r="B2" s="39"/>
      <c r="C2" s="40" t="str">
        <f>MID('POE WORKSHEET(1)'!B22,COLUMNS('POE WORKSHEET(1)'!B22),7)</f>
        <v>6589550</v>
      </c>
      <c r="D2" s="40" t="str">
        <f>'POE WORKSHEET(1)'!$E$12</f>
        <v>EGHU8431645</v>
      </c>
      <c r="E2" s="33">
        <f>'POE WORKSHEET(1)'!$K$16</f>
        <v>44984</v>
      </c>
      <c r="F2" s="33"/>
      <c r="G2" s="40" t="str">
        <f>'POE WORKSHEET(1)'!$E$15</f>
        <v>SHANGHAI</v>
      </c>
      <c r="H2" s="40" t="str">
        <f>'POE WORKSHEET(1)'!$E$16</f>
        <v>Los Angeles - LAX</v>
      </c>
      <c r="I2" s="3" t="str">
        <f>'POE WORKSHEET(1)'!$E$7</f>
        <v>E&amp;E CO., LTD.</v>
      </c>
      <c r="J2" s="27" t="str">
        <f>'POE WORKSHEET(1)'!$K$7</f>
        <v>E&amp;E Co., Ltd.</v>
      </c>
      <c r="K2" s="41" t="str">
        <f>'POE WORKSHEET(1)'!$E$13</f>
        <v>EMC</v>
      </c>
      <c r="L2" s="3" t="str">
        <f>'POE WORKSHEET(1)'!$E$14</f>
        <v>EVER LIVING</v>
      </c>
      <c r="M2" s="3" t="str">
        <f>'POE WORKSHEET(1)'!$K$14</f>
        <v>1051-053E</v>
      </c>
      <c r="N2" s="34" t="str">
        <f>'POE WORKSHEET(1)'!$K$13</f>
        <v>40'HC</v>
      </c>
      <c r="O2" s="39"/>
      <c r="P2" s="35">
        <f>'POE WORKSHEET(1)'!$L$38</f>
        <v>463</v>
      </c>
      <c r="Q2" s="32">
        <f>'POE WORKSHEET(1)'!$L$39</f>
        <v>65.66</v>
      </c>
      <c r="R2" s="32">
        <f>'POE WORKSHEET(1)'!$L$40</f>
        <v>3847.9</v>
      </c>
      <c r="S2" s="40" t="str">
        <f>'POE WORKSHEET(1)'!$E$12</f>
        <v>EGHU8431645</v>
      </c>
      <c r="T2" s="41"/>
      <c r="U2" s="41"/>
      <c r="V2" s="33"/>
      <c r="W2" s="33"/>
    </row>
    <row r="3" spans="1:23" s="42" customFormat="1" x14ac:dyDescent="0.25">
      <c r="A3" s="39"/>
      <c r="B3" s="39"/>
      <c r="C3" s="40" t="str">
        <f>MID('POE WORKSHEET(1)'!B23,COLUMNS('POE WORKSHEET(1)'!B23),7)</f>
        <v>6589550</v>
      </c>
      <c r="D3" s="40" t="str">
        <f>'POE WORKSHEET(1)'!$E$12</f>
        <v>EGHU8431645</v>
      </c>
      <c r="E3" s="33">
        <f>'POE WORKSHEET(1)'!$K$16</f>
        <v>44984</v>
      </c>
      <c r="F3" s="33"/>
      <c r="G3" s="40" t="str">
        <f>'POE WORKSHEET(1)'!$E$15</f>
        <v>SHANGHAI</v>
      </c>
      <c r="H3" s="40" t="str">
        <f>'POE WORKSHEET(1)'!$E$16</f>
        <v>Los Angeles - LAX</v>
      </c>
      <c r="I3" s="3" t="str">
        <f>'POE WORKSHEET(1)'!$E$7</f>
        <v>E&amp;E CO., LTD.</v>
      </c>
      <c r="J3" s="27" t="str">
        <f>'POE WORKSHEET(1)'!$K$7</f>
        <v>E&amp;E Co., Ltd.</v>
      </c>
      <c r="K3" s="41" t="str">
        <f>'POE WORKSHEET(1)'!$E$13</f>
        <v>EMC</v>
      </c>
      <c r="L3" s="3" t="str">
        <f>'POE WORKSHEET(1)'!$E$14</f>
        <v>EVER LIVING</v>
      </c>
      <c r="M3" s="3" t="str">
        <f>'POE WORKSHEET(1)'!$K$14</f>
        <v>1051-053E</v>
      </c>
      <c r="N3" s="34" t="str">
        <f>'POE WORKSHEET(1)'!$K$13</f>
        <v>40'HC</v>
      </c>
      <c r="O3" s="39"/>
      <c r="P3" s="35">
        <f>'POE WORKSHEET(1)'!$L$38</f>
        <v>463</v>
      </c>
      <c r="Q3" s="32">
        <f>'POE WORKSHEET(1)'!$L$39</f>
        <v>65.66</v>
      </c>
      <c r="R3" s="32">
        <f>'POE WORKSHEET(1)'!$L$40</f>
        <v>3847.9</v>
      </c>
      <c r="S3" s="40" t="str">
        <f>'POE WORKSHEET(1)'!$E$12</f>
        <v>EGHU8431645</v>
      </c>
      <c r="T3" s="41"/>
      <c r="U3" s="41"/>
      <c r="V3" s="33"/>
      <c r="W3" s="33"/>
    </row>
    <row r="4" spans="1:23" s="42" customFormat="1" x14ac:dyDescent="0.25">
      <c r="A4" s="39"/>
      <c r="B4" s="39"/>
      <c r="C4" s="40" t="str">
        <f>MID('POE WORKSHEET(1)'!B24,COLUMNS('POE WORKSHEET(1)'!B24),7)</f>
        <v/>
      </c>
      <c r="D4" s="40" t="str">
        <f>'POE WORKSHEET(1)'!$E$12</f>
        <v>EGHU8431645</v>
      </c>
      <c r="E4" s="33">
        <f>'POE WORKSHEET(1)'!$K$16</f>
        <v>44984</v>
      </c>
      <c r="F4" s="33"/>
      <c r="G4" s="40" t="str">
        <f>'POE WORKSHEET(1)'!$E$15</f>
        <v>SHANGHAI</v>
      </c>
      <c r="H4" s="40" t="str">
        <f>'POE WORKSHEET(1)'!$E$16</f>
        <v>Los Angeles - LAX</v>
      </c>
      <c r="I4" s="3" t="str">
        <f>'POE WORKSHEET(1)'!$E$7</f>
        <v>E&amp;E CO., LTD.</v>
      </c>
      <c r="J4" s="27" t="str">
        <f>'POE WORKSHEET(1)'!$K$7</f>
        <v>E&amp;E Co., Ltd.</v>
      </c>
      <c r="K4" s="41" t="str">
        <f>'POE WORKSHEET(1)'!$E$13</f>
        <v>EMC</v>
      </c>
      <c r="L4" s="3" t="str">
        <f>'POE WORKSHEET(1)'!$E$14</f>
        <v>EVER LIVING</v>
      </c>
      <c r="M4" s="3" t="str">
        <f>'POE WORKSHEET(1)'!$K$14</f>
        <v>1051-053E</v>
      </c>
      <c r="N4" s="34" t="str">
        <f>'POE WORKSHEET(1)'!$K$13</f>
        <v>40'HC</v>
      </c>
      <c r="O4" s="39"/>
      <c r="P4" s="35">
        <f>'POE WORKSHEET(1)'!$L$38</f>
        <v>463</v>
      </c>
      <c r="Q4" s="32">
        <f>'POE WORKSHEET(1)'!$L$39</f>
        <v>65.66</v>
      </c>
      <c r="R4" s="32">
        <f>'POE WORKSHEET(1)'!$L$40</f>
        <v>3847.9</v>
      </c>
      <c r="S4" s="40" t="str">
        <f>'POE WORKSHEET(1)'!$E$12</f>
        <v>EGHU8431645</v>
      </c>
      <c r="T4" s="41"/>
      <c r="U4" s="41"/>
      <c r="V4" s="33"/>
      <c r="W4" s="33"/>
    </row>
    <row r="5" spans="1:23" s="42" customFormat="1" x14ac:dyDescent="0.25">
      <c r="A5" s="39"/>
      <c r="B5" s="39"/>
      <c r="C5" s="40" t="str">
        <f>MID('POE WORKSHEET(1)'!B25,COLUMNS('POE WORKSHEET(1)'!B25),7)</f>
        <v/>
      </c>
      <c r="D5" s="40" t="str">
        <f>'POE WORKSHEET(1)'!$E$12</f>
        <v>EGHU8431645</v>
      </c>
      <c r="E5" s="33">
        <f>'POE WORKSHEET(1)'!$K$16</f>
        <v>44984</v>
      </c>
      <c r="F5" s="33"/>
      <c r="G5" s="40" t="str">
        <f>'POE WORKSHEET(1)'!$E$15</f>
        <v>SHANGHAI</v>
      </c>
      <c r="H5" s="40" t="str">
        <f>'POE WORKSHEET(1)'!$E$16</f>
        <v>Los Angeles - LAX</v>
      </c>
      <c r="I5" s="3" t="str">
        <f>'POE WORKSHEET(1)'!$E$7</f>
        <v>E&amp;E CO., LTD.</v>
      </c>
      <c r="J5" s="27" t="str">
        <f>'POE WORKSHEET(1)'!$K$7</f>
        <v>E&amp;E Co., Ltd.</v>
      </c>
      <c r="K5" s="41" t="str">
        <f>'POE WORKSHEET(1)'!$E$13</f>
        <v>EMC</v>
      </c>
      <c r="L5" s="3" t="str">
        <f>'POE WORKSHEET(1)'!$E$14</f>
        <v>EVER LIVING</v>
      </c>
      <c r="M5" s="3" t="str">
        <f>'POE WORKSHEET(1)'!$K$14</f>
        <v>1051-053E</v>
      </c>
      <c r="N5" s="34" t="str">
        <f>'POE WORKSHEET(1)'!$K$13</f>
        <v>40'HC</v>
      </c>
      <c r="O5" s="39"/>
      <c r="P5" s="35">
        <f>'POE WORKSHEET(1)'!$L$38</f>
        <v>463</v>
      </c>
      <c r="Q5" s="32">
        <f>'POE WORKSHEET(1)'!$L$39</f>
        <v>65.66</v>
      </c>
      <c r="R5" s="32">
        <f>'POE WORKSHEET(1)'!$L$40</f>
        <v>3847.9</v>
      </c>
      <c r="S5" s="40" t="str">
        <f>'POE WORKSHEET(1)'!$E$12</f>
        <v>EGHU8431645</v>
      </c>
      <c r="T5" s="41"/>
      <c r="U5" s="41"/>
      <c r="V5" s="33"/>
      <c r="W5" s="33"/>
    </row>
    <row r="6" spans="1:23" s="42" customFormat="1" x14ac:dyDescent="0.25">
      <c r="A6" s="39"/>
      <c r="B6" s="39"/>
      <c r="C6" s="40" t="str">
        <f>MID('POE WORKSHEET(1)'!B26,COLUMNS('POE WORKSHEET(1)'!B26),7)</f>
        <v/>
      </c>
      <c r="D6" s="40" t="str">
        <f>'POE WORKSHEET(1)'!$E$12</f>
        <v>EGHU8431645</v>
      </c>
      <c r="E6" s="33">
        <f>'POE WORKSHEET(1)'!$K$16</f>
        <v>44984</v>
      </c>
      <c r="F6" s="33"/>
      <c r="G6" s="40" t="str">
        <f>'POE WORKSHEET(1)'!$E$15</f>
        <v>SHANGHAI</v>
      </c>
      <c r="H6" s="40" t="str">
        <f>'POE WORKSHEET(1)'!$E$16</f>
        <v>Los Angeles - LAX</v>
      </c>
      <c r="I6" s="3" t="str">
        <f>'POE WORKSHEET(1)'!$E$7</f>
        <v>E&amp;E CO., LTD.</v>
      </c>
      <c r="J6" s="27" t="str">
        <f>'POE WORKSHEET(1)'!$K$7</f>
        <v>E&amp;E Co., Ltd.</v>
      </c>
      <c r="K6" s="41" t="str">
        <f>'POE WORKSHEET(1)'!$E$13</f>
        <v>EMC</v>
      </c>
      <c r="L6" s="3" t="str">
        <f>'POE WORKSHEET(1)'!$E$14</f>
        <v>EVER LIVING</v>
      </c>
      <c r="M6" s="3" t="str">
        <f>'POE WORKSHEET(1)'!$K$14</f>
        <v>1051-053E</v>
      </c>
      <c r="N6" s="34" t="str">
        <f>'POE WORKSHEET(1)'!$K$13</f>
        <v>40'HC</v>
      </c>
      <c r="O6" s="39"/>
      <c r="P6" s="35">
        <f>'POE WORKSHEET(1)'!$L$38</f>
        <v>463</v>
      </c>
      <c r="Q6" s="32">
        <f>'POE WORKSHEET(1)'!$L$39</f>
        <v>65.66</v>
      </c>
      <c r="R6" s="32">
        <f>'POE WORKSHEET(1)'!$L$40</f>
        <v>3847.9</v>
      </c>
      <c r="S6" s="40" t="str">
        <f>'POE WORKSHEET(1)'!$E$12</f>
        <v>EGHU8431645</v>
      </c>
      <c r="T6" s="41"/>
      <c r="U6" s="41"/>
      <c r="V6" s="33"/>
      <c r="W6" s="33"/>
    </row>
    <row r="7" spans="1:23" s="42" customFormat="1" x14ac:dyDescent="0.25">
      <c r="A7" s="39"/>
      <c r="B7" s="39"/>
      <c r="C7" s="40" t="str">
        <f>MID('POE WORKSHEET(1)'!B27,COLUMNS('POE WORKSHEET(1)'!B27),7)</f>
        <v/>
      </c>
      <c r="D7" s="40" t="str">
        <f>'POE WORKSHEET(1)'!$E$12</f>
        <v>EGHU8431645</v>
      </c>
      <c r="E7" s="33">
        <f>'POE WORKSHEET(1)'!$K$16</f>
        <v>44984</v>
      </c>
      <c r="F7" s="33"/>
      <c r="G7" s="40" t="str">
        <f>'POE WORKSHEET(1)'!$E$15</f>
        <v>SHANGHAI</v>
      </c>
      <c r="H7" s="40" t="str">
        <f>'POE WORKSHEET(1)'!$E$16</f>
        <v>Los Angeles - LAX</v>
      </c>
      <c r="I7" s="3" t="str">
        <f>'POE WORKSHEET(1)'!$E$7</f>
        <v>E&amp;E CO., LTD.</v>
      </c>
      <c r="J7" s="27" t="str">
        <f>'POE WORKSHEET(1)'!$K$7</f>
        <v>E&amp;E Co., Ltd.</v>
      </c>
      <c r="K7" s="41" t="str">
        <f>'POE WORKSHEET(1)'!$E$13</f>
        <v>EMC</v>
      </c>
      <c r="L7" s="3" t="str">
        <f>'POE WORKSHEET(1)'!$E$14</f>
        <v>EVER LIVING</v>
      </c>
      <c r="M7" s="3" t="str">
        <f>'POE WORKSHEET(1)'!$K$14</f>
        <v>1051-053E</v>
      </c>
      <c r="N7" s="34" t="str">
        <f>'POE WORKSHEET(1)'!$K$13</f>
        <v>40'HC</v>
      </c>
      <c r="O7" s="39"/>
      <c r="P7" s="35">
        <f>'POE WORKSHEET(1)'!$L$38</f>
        <v>463</v>
      </c>
      <c r="Q7" s="32">
        <f>'POE WORKSHEET(1)'!$L$39</f>
        <v>65.66</v>
      </c>
      <c r="R7" s="32">
        <f>'POE WORKSHEET(1)'!$L$40</f>
        <v>3847.9</v>
      </c>
      <c r="S7" s="40" t="str">
        <f>'POE WORKSHEET(1)'!$E$12</f>
        <v>EGHU8431645</v>
      </c>
      <c r="T7" s="41"/>
      <c r="U7" s="41"/>
      <c r="V7" s="33"/>
      <c r="W7" s="33"/>
    </row>
    <row r="8" spans="1:23" s="42" customFormat="1" x14ac:dyDescent="0.25">
      <c r="A8" s="39"/>
      <c r="B8" s="39"/>
      <c r="C8" s="40" t="str">
        <f>MID('POE WORKSHEET(1)'!B28,COLUMNS('POE WORKSHEET(1)'!B28),7)</f>
        <v/>
      </c>
      <c r="D8" s="40" t="str">
        <f>'POE WORKSHEET(1)'!$E$12</f>
        <v>EGHU8431645</v>
      </c>
      <c r="E8" s="33">
        <f>'POE WORKSHEET(1)'!$K$16</f>
        <v>44984</v>
      </c>
      <c r="F8" s="33"/>
      <c r="G8" s="40" t="str">
        <f>'POE WORKSHEET(1)'!$E$15</f>
        <v>SHANGHAI</v>
      </c>
      <c r="H8" s="40" t="str">
        <f>'POE WORKSHEET(1)'!$E$16</f>
        <v>Los Angeles - LAX</v>
      </c>
      <c r="I8" s="3" t="str">
        <f>'POE WORKSHEET(1)'!$E$7</f>
        <v>E&amp;E CO., LTD.</v>
      </c>
      <c r="J8" s="27" t="str">
        <f>'POE WORKSHEET(1)'!$K$7</f>
        <v>E&amp;E Co., Ltd.</v>
      </c>
      <c r="K8" s="41" t="str">
        <f>'POE WORKSHEET(1)'!$E$13</f>
        <v>EMC</v>
      </c>
      <c r="L8" s="3" t="str">
        <f>'POE WORKSHEET(1)'!$E$14</f>
        <v>EVER LIVING</v>
      </c>
      <c r="M8" s="3" t="str">
        <f>'POE WORKSHEET(1)'!$K$14</f>
        <v>1051-053E</v>
      </c>
      <c r="N8" s="34" t="str">
        <f>'POE WORKSHEET(1)'!$K$13</f>
        <v>40'HC</v>
      </c>
      <c r="O8" s="39"/>
      <c r="P8" s="35">
        <f>'POE WORKSHEET(1)'!$L$38</f>
        <v>463</v>
      </c>
      <c r="Q8" s="32">
        <f>'POE WORKSHEET(1)'!$L$39</f>
        <v>65.66</v>
      </c>
      <c r="R8" s="32">
        <f>'POE WORKSHEET(1)'!$L$40</f>
        <v>3847.9</v>
      </c>
      <c r="S8" s="40" t="str">
        <f>'POE WORKSHEET(1)'!$E$12</f>
        <v>EGHU8431645</v>
      </c>
      <c r="T8" s="41"/>
      <c r="U8" s="41"/>
      <c r="V8" s="33"/>
      <c r="W8" s="33"/>
    </row>
    <row r="9" spans="1:23" s="42" customFormat="1" x14ac:dyDescent="0.25">
      <c r="A9" s="39"/>
      <c r="B9" s="39"/>
      <c r="C9" s="40" t="str">
        <f>MID('POE WORKSHEET(1)'!B29,COLUMNS('POE WORKSHEET(1)'!B29),7)</f>
        <v/>
      </c>
      <c r="D9" s="40" t="str">
        <f>'POE WORKSHEET(1)'!$E$12</f>
        <v>EGHU8431645</v>
      </c>
      <c r="E9" s="33">
        <f>'POE WORKSHEET(1)'!$K$16</f>
        <v>44984</v>
      </c>
      <c r="F9" s="33"/>
      <c r="G9" s="40" t="str">
        <f>'POE WORKSHEET(1)'!$E$15</f>
        <v>SHANGHAI</v>
      </c>
      <c r="H9" s="40" t="str">
        <f>'POE WORKSHEET(1)'!$E$16</f>
        <v>Los Angeles - LAX</v>
      </c>
      <c r="I9" s="3" t="str">
        <f>'POE WORKSHEET(1)'!$E$7</f>
        <v>E&amp;E CO., LTD.</v>
      </c>
      <c r="J9" s="27" t="str">
        <f>'POE WORKSHEET(1)'!$K$7</f>
        <v>E&amp;E Co., Ltd.</v>
      </c>
      <c r="K9" s="41" t="str">
        <f>'POE WORKSHEET(1)'!$E$13</f>
        <v>EMC</v>
      </c>
      <c r="L9" s="3" t="str">
        <f>'POE WORKSHEET(1)'!$E$14</f>
        <v>EVER LIVING</v>
      </c>
      <c r="M9" s="3" t="str">
        <f>'POE WORKSHEET(1)'!$K$14</f>
        <v>1051-053E</v>
      </c>
      <c r="N9" s="34" t="str">
        <f>'POE WORKSHEET(1)'!$K$13</f>
        <v>40'HC</v>
      </c>
      <c r="O9" s="39"/>
      <c r="P9" s="35">
        <f>'POE WORKSHEET(1)'!$L$38</f>
        <v>463</v>
      </c>
      <c r="Q9" s="32">
        <f>'POE WORKSHEET(1)'!$L$39</f>
        <v>65.66</v>
      </c>
      <c r="R9" s="32">
        <f>'POE WORKSHEET(1)'!$L$40</f>
        <v>3847.9</v>
      </c>
      <c r="S9" s="40" t="str">
        <f>'POE WORKSHEET(1)'!$E$12</f>
        <v>EGHU8431645</v>
      </c>
      <c r="T9" s="41"/>
      <c r="U9" s="41"/>
      <c r="V9" s="33"/>
      <c r="W9" s="33"/>
    </row>
    <row r="10" spans="1:23" s="42" customFormat="1" x14ac:dyDescent="0.25">
      <c r="A10" s="39"/>
      <c r="B10" s="39"/>
      <c r="C10" s="40" t="str">
        <f>MID('POE WORKSHEET(1)'!B30,COLUMNS('POE WORKSHEET(1)'!B30),7)</f>
        <v/>
      </c>
      <c r="D10" s="40" t="str">
        <f>'POE WORKSHEET(1)'!$E$12</f>
        <v>EGHU8431645</v>
      </c>
      <c r="E10" s="33">
        <f>'POE WORKSHEET(1)'!$K$16</f>
        <v>44984</v>
      </c>
      <c r="F10" s="33"/>
      <c r="G10" s="40" t="str">
        <f>'POE WORKSHEET(1)'!$E$15</f>
        <v>SHANGHAI</v>
      </c>
      <c r="H10" s="40" t="str">
        <f>'POE WORKSHEET(1)'!$E$16</f>
        <v>Los Angeles - LAX</v>
      </c>
      <c r="I10" s="3" t="str">
        <f>'POE WORKSHEET(1)'!$E$7</f>
        <v>E&amp;E CO., LTD.</v>
      </c>
      <c r="J10" s="27" t="str">
        <f>'POE WORKSHEET(1)'!$K$7</f>
        <v>E&amp;E Co., Ltd.</v>
      </c>
      <c r="K10" s="41" t="str">
        <f>'POE WORKSHEET(1)'!$E$13</f>
        <v>EMC</v>
      </c>
      <c r="L10" s="3" t="str">
        <f>'POE WORKSHEET(1)'!$E$14</f>
        <v>EVER LIVING</v>
      </c>
      <c r="M10" s="3" t="str">
        <f>'POE WORKSHEET(1)'!$K$14</f>
        <v>1051-053E</v>
      </c>
      <c r="N10" s="34" t="str">
        <f>'POE WORKSHEET(1)'!$K$13</f>
        <v>40'HC</v>
      </c>
      <c r="O10" s="39"/>
      <c r="P10" s="35">
        <f>'POE WORKSHEET(1)'!$L$38</f>
        <v>463</v>
      </c>
      <c r="Q10" s="32">
        <f>'POE WORKSHEET(1)'!$L$39</f>
        <v>65.66</v>
      </c>
      <c r="R10" s="32">
        <f>'POE WORKSHEET(1)'!$L$40</f>
        <v>3847.9</v>
      </c>
      <c r="S10" s="40" t="str">
        <f>'POE WORKSHEET(1)'!$E$12</f>
        <v>EGHU8431645</v>
      </c>
      <c r="T10" s="41"/>
      <c r="U10" s="41"/>
      <c r="V10" s="33"/>
      <c r="W10" s="33"/>
    </row>
    <row r="11" spans="1:23" s="42" customFormat="1" x14ac:dyDescent="0.25">
      <c r="A11" s="39"/>
      <c r="B11" s="39"/>
      <c r="C11" s="40" t="str">
        <f>MID('POE WORKSHEET(1)'!B31,COLUMNS('POE WORKSHEET(1)'!B31),7)</f>
        <v/>
      </c>
      <c r="D11" s="40" t="str">
        <f>'POE WORKSHEET(1)'!$E$12</f>
        <v>EGHU8431645</v>
      </c>
      <c r="E11" s="33">
        <f>'POE WORKSHEET(1)'!$K$16</f>
        <v>44984</v>
      </c>
      <c r="F11" s="33"/>
      <c r="G11" s="40" t="str">
        <f>'POE WORKSHEET(1)'!$E$15</f>
        <v>SHANGHAI</v>
      </c>
      <c r="H11" s="40" t="str">
        <f>'POE WORKSHEET(1)'!$E$16</f>
        <v>Los Angeles - LAX</v>
      </c>
      <c r="I11" s="3" t="str">
        <f>'POE WORKSHEET(1)'!$E$7</f>
        <v>E&amp;E CO., LTD.</v>
      </c>
      <c r="J11" s="27" t="str">
        <f>'POE WORKSHEET(1)'!$K$7</f>
        <v>E&amp;E Co., Ltd.</v>
      </c>
      <c r="K11" s="41" t="str">
        <f>'POE WORKSHEET(1)'!$E$13</f>
        <v>EMC</v>
      </c>
      <c r="L11" s="3" t="str">
        <f>'POE WORKSHEET(1)'!$E$14</f>
        <v>EVER LIVING</v>
      </c>
      <c r="M11" s="3" t="str">
        <f>'POE WORKSHEET(1)'!$K$14</f>
        <v>1051-053E</v>
      </c>
      <c r="N11" s="34" t="str">
        <f>'POE WORKSHEET(1)'!$K$13</f>
        <v>40'HC</v>
      </c>
      <c r="O11" s="39"/>
      <c r="P11" s="35">
        <f>'POE WORKSHEET(1)'!$L$38</f>
        <v>463</v>
      </c>
      <c r="Q11" s="32">
        <f>'POE WORKSHEET(1)'!$L$39</f>
        <v>65.66</v>
      </c>
      <c r="R11" s="32">
        <f>'POE WORKSHEET(1)'!$L$40</f>
        <v>3847.9</v>
      </c>
      <c r="S11" s="40" t="str">
        <f>'POE WORKSHEET(1)'!$E$12</f>
        <v>EGHU8431645</v>
      </c>
      <c r="T11" s="41"/>
      <c r="U11" s="41"/>
      <c r="V11" s="33"/>
      <c r="W11" s="33"/>
    </row>
    <row r="12" spans="1:23" s="42" customFormat="1" x14ac:dyDescent="0.25">
      <c r="A12" s="39"/>
      <c r="B12" s="39"/>
      <c r="C12" s="40" t="str">
        <f>MID('POE WORKSHEET(1)'!B32,COLUMNS('POE WORKSHEET(1)'!B32),7)</f>
        <v/>
      </c>
      <c r="D12" s="40" t="str">
        <f>'POE WORKSHEET(1)'!$E$12</f>
        <v>EGHU8431645</v>
      </c>
      <c r="E12" s="33">
        <f>'POE WORKSHEET(1)'!$K$16</f>
        <v>44984</v>
      </c>
      <c r="F12" s="33"/>
      <c r="G12" s="40" t="str">
        <f>'POE WORKSHEET(1)'!$E$15</f>
        <v>SHANGHAI</v>
      </c>
      <c r="H12" s="40" t="str">
        <f>'POE WORKSHEET(1)'!$E$16</f>
        <v>Los Angeles - LAX</v>
      </c>
      <c r="I12" s="3" t="str">
        <f>'POE WORKSHEET(1)'!$E$7</f>
        <v>E&amp;E CO., LTD.</v>
      </c>
      <c r="J12" s="27" t="str">
        <f>'POE WORKSHEET(1)'!$K$7</f>
        <v>E&amp;E Co., Ltd.</v>
      </c>
      <c r="K12" s="41" t="str">
        <f>'POE WORKSHEET(1)'!$E$13</f>
        <v>EMC</v>
      </c>
      <c r="L12" s="3" t="str">
        <f>'POE WORKSHEET(1)'!$E$14</f>
        <v>EVER LIVING</v>
      </c>
      <c r="M12" s="3" t="str">
        <f>'POE WORKSHEET(1)'!$K$14</f>
        <v>1051-053E</v>
      </c>
      <c r="N12" s="34" t="str">
        <f>'POE WORKSHEET(1)'!$K$13</f>
        <v>40'HC</v>
      </c>
      <c r="O12" s="39"/>
      <c r="P12" s="35">
        <f>'POE WORKSHEET(1)'!$L$38</f>
        <v>463</v>
      </c>
      <c r="Q12" s="32">
        <f>'POE WORKSHEET(1)'!$L$39</f>
        <v>65.66</v>
      </c>
      <c r="R12" s="32">
        <f>'POE WORKSHEET(1)'!$L$40</f>
        <v>3847.9</v>
      </c>
      <c r="S12" s="40" t="str">
        <f>'POE WORKSHEET(1)'!$E$12</f>
        <v>EGHU8431645</v>
      </c>
      <c r="T12" s="41"/>
      <c r="U12" s="41"/>
      <c r="V12" s="33"/>
      <c r="W12" s="33"/>
    </row>
    <row r="13" spans="1:23" s="42" customFormat="1" x14ac:dyDescent="0.25">
      <c r="A13" s="39"/>
      <c r="B13" s="39"/>
      <c r="C13" s="40" t="str">
        <f>MID('POE WORKSHEET(1)'!B33,COLUMNS('POE WORKSHEET(1)'!B33),7)</f>
        <v/>
      </c>
      <c r="D13" s="40" t="str">
        <f>'POE WORKSHEET(1)'!$E$12</f>
        <v>EGHU8431645</v>
      </c>
      <c r="E13" s="33">
        <f>'POE WORKSHEET(1)'!$K$16</f>
        <v>44984</v>
      </c>
      <c r="F13" s="33"/>
      <c r="G13" s="40" t="str">
        <f>'POE WORKSHEET(1)'!$E$15</f>
        <v>SHANGHAI</v>
      </c>
      <c r="H13" s="40" t="str">
        <f>'POE WORKSHEET(1)'!$E$16</f>
        <v>Los Angeles - LAX</v>
      </c>
      <c r="I13" s="3" t="str">
        <f>'POE WORKSHEET(1)'!$E$7</f>
        <v>E&amp;E CO., LTD.</v>
      </c>
      <c r="J13" s="27" t="str">
        <f>'POE WORKSHEET(1)'!$K$7</f>
        <v>E&amp;E Co., Ltd.</v>
      </c>
      <c r="K13" s="41" t="str">
        <f>'POE WORKSHEET(1)'!$E$13</f>
        <v>EMC</v>
      </c>
      <c r="L13" s="3" t="str">
        <f>'POE WORKSHEET(1)'!$E$14</f>
        <v>EVER LIVING</v>
      </c>
      <c r="M13" s="3" t="str">
        <f>'POE WORKSHEET(1)'!$K$14</f>
        <v>1051-053E</v>
      </c>
      <c r="N13" s="34" t="str">
        <f>'POE WORKSHEET(1)'!$K$13</f>
        <v>40'HC</v>
      </c>
      <c r="O13" s="39"/>
      <c r="P13" s="35">
        <f>'POE WORKSHEET(1)'!$L$38</f>
        <v>463</v>
      </c>
      <c r="Q13" s="32">
        <f>'POE WORKSHEET(1)'!$L$39</f>
        <v>65.66</v>
      </c>
      <c r="R13" s="32">
        <f>'POE WORKSHEET(1)'!$L$40</f>
        <v>3847.9</v>
      </c>
      <c r="S13" s="40" t="str">
        <f>'POE WORKSHEET(1)'!$E$12</f>
        <v>EGHU8431645</v>
      </c>
      <c r="T13" s="41"/>
      <c r="U13" s="41"/>
      <c r="V13" s="33"/>
      <c r="W13" s="33"/>
    </row>
    <row r="14" spans="1:23" s="42" customFormat="1" x14ac:dyDescent="0.25">
      <c r="A14" s="39"/>
      <c r="B14" s="39"/>
      <c r="C14" s="40" t="str">
        <f>MID('POE WORKSHEET(1)'!B34,COLUMNS('POE WORKSHEET(1)'!B34),7)</f>
        <v/>
      </c>
      <c r="D14" s="40" t="str">
        <f>'POE WORKSHEET(1)'!$E$12</f>
        <v>EGHU8431645</v>
      </c>
      <c r="E14" s="33">
        <f>'POE WORKSHEET(1)'!$K$16</f>
        <v>44984</v>
      </c>
      <c r="F14" s="33"/>
      <c r="G14" s="40" t="str">
        <f>'POE WORKSHEET(1)'!$E$15</f>
        <v>SHANGHAI</v>
      </c>
      <c r="H14" s="40" t="str">
        <f>'POE WORKSHEET(1)'!$E$16</f>
        <v>Los Angeles - LAX</v>
      </c>
      <c r="I14" s="3" t="str">
        <f>'POE WORKSHEET(1)'!$E$7</f>
        <v>E&amp;E CO., LTD.</v>
      </c>
      <c r="J14" s="27" t="str">
        <f>'POE WORKSHEET(1)'!$K$7</f>
        <v>E&amp;E Co., Ltd.</v>
      </c>
      <c r="K14" s="41" t="str">
        <f>'POE WORKSHEET(1)'!$E$13</f>
        <v>EMC</v>
      </c>
      <c r="L14" s="3" t="str">
        <f>'POE WORKSHEET(1)'!$E$14</f>
        <v>EVER LIVING</v>
      </c>
      <c r="M14" s="3" t="str">
        <f>'POE WORKSHEET(1)'!$K$14</f>
        <v>1051-053E</v>
      </c>
      <c r="N14" s="34" t="str">
        <f>'POE WORKSHEET(1)'!$K$13</f>
        <v>40'HC</v>
      </c>
      <c r="O14" s="39"/>
      <c r="P14" s="35">
        <f>'POE WORKSHEET(1)'!$L$38</f>
        <v>463</v>
      </c>
      <c r="Q14" s="32">
        <f>'POE WORKSHEET(1)'!$L$39</f>
        <v>65.66</v>
      </c>
      <c r="R14" s="32">
        <f>'POE WORKSHEET(1)'!$L$40</f>
        <v>3847.9</v>
      </c>
      <c r="S14" s="40" t="str">
        <f>'POE WORKSHEET(1)'!$E$12</f>
        <v>EGHU8431645</v>
      </c>
      <c r="T14" s="41"/>
      <c r="U14" s="41"/>
      <c r="V14" s="33"/>
      <c r="W14" s="33"/>
    </row>
    <row r="15" spans="1:23" x14ac:dyDescent="0.25">
      <c r="A15" s="39"/>
      <c r="B15" s="39"/>
      <c r="C15" s="40" t="str">
        <f>MID('POE WORKSHEET(1)'!B35,COLUMNS('POE WORKSHEET(1)'!B35),7)</f>
        <v/>
      </c>
      <c r="D15" s="40" t="str">
        <f>'POE WORKSHEET(1)'!$E$12</f>
        <v>EGHU8431645</v>
      </c>
      <c r="E15" s="33">
        <f>'POE WORKSHEET(1)'!$K$16</f>
        <v>44984</v>
      </c>
      <c r="F15" s="33"/>
      <c r="G15" s="40" t="str">
        <f>'POE WORKSHEET(1)'!$E$15</f>
        <v>SHANGHAI</v>
      </c>
      <c r="H15" s="40" t="str">
        <f>'POE WORKSHEET(1)'!$E$16</f>
        <v>Los Angeles - LAX</v>
      </c>
      <c r="I15" s="3" t="str">
        <f>'POE WORKSHEET(1)'!$E$7</f>
        <v>E&amp;E CO., LTD.</v>
      </c>
      <c r="J15" s="27" t="str">
        <f>'POE WORKSHEET(1)'!$K$7</f>
        <v>E&amp;E Co., Ltd.</v>
      </c>
      <c r="K15" s="41" t="str">
        <f>'POE WORKSHEET(1)'!$E$13</f>
        <v>EMC</v>
      </c>
      <c r="L15" s="3" t="str">
        <f>'POE WORKSHEET(1)'!$E$14</f>
        <v>EVER LIVING</v>
      </c>
      <c r="M15" s="3" t="str">
        <f>'POE WORKSHEET(1)'!$K$14</f>
        <v>1051-053E</v>
      </c>
      <c r="N15" s="34" t="str">
        <f>'POE WORKSHEET(1)'!$K$13</f>
        <v>40'HC</v>
      </c>
      <c r="O15" s="39"/>
      <c r="P15" s="35">
        <f>'POE WORKSHEET(1)'!$L$38</f>
        <v>463</v>
      </c>
      <c r="Q15" s="32">
        <f>'POE WORKSHEET(1)'!$L$39</f>
        <v>65.66</v>
      </c>
      <c r="R15" s="32">
        <f>'POE WORKSHEET(1)'!$L$40</f>
        <v>3847.9</v>
      </c>
      <c r="S15" s="40" t="str">
        <f>'POE WORKSHEET(1)'!$E$12</f>
        <v>EGHU8431645</v>
      </c>
      <c r="T15" s="40"/>
      <c r="U15" s="40"/>
      <c r="V15" s="33"/>
      <c r="W15" s="33"/>
    </row>
    <row r="16" spans="1:23" x14ac:dyDescent="0.25">
      <c r="A16" s="39"/>
      <c r="B16" s="39"/>
      <c r="C16" s="40" t="str">
        <f>MID('POE WORKSHEET(1)'!B36,COLUMNS('POE WORKSHEET(1)'!B36),7)</f>
        <v/>
      </c>
      <c r="D16" s="40" t="str">
        <f>'POE WORKSHEET(1)'!$E$12</f>
        <v>EGHU8431645</v>
      </c>
      <c r="E16" s="33">
        <f>'POE WORKSHEET(1)'!$K$16</f>
        <v>44984</v>
      </c>
      <c r="F16" s="33"/>
      <c r="G16" s="40" t="str">
        <f>'POE WORKSHEET(1)'!$E$15</f>
        <v>SHANGHAI</v>
      </c>
      <c r="H16" s="40" t="str">
        <f>'POE WORKSHEET(1)'!$E$16</f>
        <v>Los Angeles - LAX</v>
      </c>
      <c r="I16" s="3" t="str">
        <f>'POE WORKSHEET(1)'!$E$7</f>
        <v>E&amp;E CO., LTD.</v>
      </c>
      <c r="J16" s="27" t="str">
        <f>'POE WORKSHEET(1)'!$K$7</f>
        <v>E&amp;E Co., Ltd.</v>
      </c>
      <c r="K16" s="41" t="str">
        <f>'POE WORKSHEET(1)'!$E$13</f>
        <v>EMC</v>
      </c>
      <c r="L16" s="3" t="str">
        <f>'POE WORKSHEET(1)'!$E$14</f>
        <v>EVER LIVING</v>
      </c>
      <c r="M16" s="3" t="str">
        <f>'POE WORKSHEET(1)'!$K$14</f>
        <v>1051-053E</v>
      </c>
      <c r="N16" s="34" t="str">
        <f>'POE WORKSHEET(1)'!$K$13</f>
        <v>40'HC</v>
      </c>
      <c r="O16" s="39"/>
      <c r="P16" s="35">
        <f>'POE WORKSHEET(1)'!$L$38</f>
        <v>463</v>
      </c>
      <c r="Q16" s="32">
        <f>'POE WORKSHEET(1)'!$L$39</f>
        <v>65.66</v>
      </c>
      <c r="R16" s="32">
        <f>'POE WORKSHEET(1)'!$L$40</f>
        <v>3847.9</v>
      </c>
      <c r="S16" s="40" t="str">
        <f>'POE WORKSHEET(1)'!$E$12</f>
        <v>EGHU8431645</v>
      </c>
      <c r="T16" s="40"/>
      <c r="U16" s="40"/>
      <c r="V16" s="33"/>
      <c r="W16" s="33"/>
    </row>
    <row r="17" spans="1:23" x14ac:dyDescent="0.25">
      <c r="A17" s="39"/>
      <c r="B17" s="39"/>
      <c r="C17" s="40" t="str">
        <f>MID('POE WORKSHEET(1)'!D22,COLUMNS('POE WORKSHEET(1)'!D22),7)</f>
        <v/>
      </c>
      <c r="D17" s="40" t="str">
        <f>'POE WORKSHEET(1)'!$E$12</f>
        <v>EGHU8431645</v>
      </c>
      <c r="E17" s="33">
        <f>'POE WORKSHEET(1)'!$K$16</f>
        <v>44984</v>
      </c>
      <c r="F17" s="33"/>
      <c r="G17" s="40" t="str">
        <f>'POE WORKSHEET(1)'!$E$15</f>
        <v>SHANGHAI</v>
      </c>
      <c r="H17" s="40" t="str">
        <f>'POE WORKSHEET(1)'!$E$16</f>
        <v>Los Angeles - LAX</v>
      </c>
      <c r="I17" s="3" t="str">
        <f>'POE WORKSHEET(1)'!$E$7</f>
        <v>E&amp;E CO., LTD.</v>
      </c>
      <c r="J17" s="27" t="str">
        <f>'POE WORKSHEET(1)'!$K$7</f>
        <v>E&amp;E Co., Ltd.</v>
      </c>
      <c r="K17" s="41" t="str">
        <f>'POE WORKSHEET(1)'!$E$13</f>
        <v>EMC</v>
      </c>
      <c r="L17" s="3" t="str">
        <f>'POE WORKSHEET(1)'!$E$14</f>
        <v>EVER LIVING</v>
      </c>
      <c r="M17" s="3" t="str">
        <f>'POE WORKSHEET(1)'!$K$14</f>
        <v>1051-053E</v>
      </c>
      <c r="N17" s="34" t="str">
        <f>'POE WORKSHEET(1)'!$K$13</f>
        <v>40'HC</v>
      </c>
      <c r="O17" s="39"/>
      <c r="P17" s="35">
        <f>'POE WORKSHEET(1)'!$L$38</f>
        <v>463</v>
      </c>
      <c r="Q17" s="32">
        <f>'POE WORKSHEET(1)'!$L$39</f>
        <v>65.66</v>
      </c>
      <c r="R17" s="32">
        <f>'POE WORKSHEET(1)'!$L$40</f>
        <v>3847.9</v>
      </c>
      <c r="S17" s="40" t="str">
        <f>'POE WORKSHEET(1)'!$E$12</f>
        <v>EGHU8431645</v>
      </c>
      <c r="T17" s="40"/>
      <c r="U17" s="40"/>
      <c r="V17" s="33"/>
      <c r="W17" s="33"/>
    </row>
    <row r="18" spans="1:23" x14ac:dyDescent="0.25">
      <c r="A18" s="39"/>
      <c r="B18" s="39"/>
      <c r="C18" s="40" t="str">
        <f>MID('POE WORKSHEET(1)'!D23,COLUMNS('POE WORKSHEET(1)'!D23),7)</f>
        <v/>
      </c>
      <c r="D18" s="40" t="str">
        <f>'POE WORKSHEET(1)'!$E$12</f>
        <v>EGHU8431645</v>
      </c>
      <c r="E18" s="33">
        <f>'POE WORKSHEET(1)'!$K$16</f>
        <v>44984</v>
      </c>
      <c r="F18" s="33"/>
      <c r="G18" s="40" t="str">
        <f>'POE WORKSHEET(1)'!$E$15</f>
        <v>SHANGHAI</v>
      </c>
      <c r="H18" s="40" t="str">
        <f>'POE WORKSHEET(1)'!$E$16</f>
        <v>Los Angeles - LAX</v>
      </c>
      <c r="I18" s="3" t="str">
        <f>'POE WORKSHEET(1)'!$E$7</f>
        <v>E&amp;E CO., LTD.</v>
      </c>
      <c r="J18" s="27" t="str">
        <f>'POE WORKSHEET(1)'!$K$7</f>
        <v>E&amp;E Co., Ltd.</v>
      </c>
      <c r="K18" s="41" t="str">
        <f>'POE WORKSHEET(1)'!$E$13</f>
        <v>EMC</v>
      </c>
      <c r="L18" s="3" t="str">
        <f>'POE WORKSHEET(1)'!$E$14</f>
        <v>EVER LIVING</v>
      </c>
      <c r="M18" s="3" t="str">
        <f>'POE WORKSHEET(1)'!$K$14</f>
        <v>1051-053E</v>
      </c>
      <c r="N18" s="34" t="str">
        <f>'POE WORKSHEET(1)'!$K$13</f>
        <v>40'HC</v>
      </c>
      <c r="O18" s="39"/>
      <c r="P18" s="35">
        <f>'POE WORKSHEET(1)'!$L$38</f>
        <v>463</v>
      </c>
      <c r="Q18" s="32">
        <f>'POE WORKSHEET(1)'!$L$39</f>
        <v>65.66</v>
      </c>
      <c r="R18" s="32">
        <f>'POE WORKSHEET(1)'!$L$40</f>
        <v>3847.9</v>
      </c>
      <c r="S18" s="40" t="str">
        <f>'POE WORKSHEET(1)'!$E$12</f>
        <v>EGHU8431645</v>
      </c>
      <c r="T18" s="40"/>
      <c r="U18" s="40"/>
      <c r="V18" s="33"/>
      <c r="W18" s="33"/>
    </row>
    <row r="19" spans="1:23" x14ac:dyDescent="0.25">
      <c r="A19" s="39"/>
      <c r="B19" s="39"/>
      <c r="C19" s="40" t="str">
        <f>MID('POE WORKSHEET(1)'!D24,COLUMNS('POE WORKSHEET(1)'!D24),7)</f>
        <v/>
      </c>
      <c r="D19" s="40" t="str">
        <f>'POE WORKSHEET(1)'!$E$12</f>
        <v>EGHU8431645</v>
      </c>
      <c r="E19" s="33">
        <f>'POE WORKSHEET(1)'!$K$16</f>
        <v>44984</v>
      </c>
      <c r="F19" s="33"/>
      <c r="G19" s="40" t="str">
        <f>'POE WORKSHEET(1)'!$E$15</f>
        <v>SHANGHAI</v>
      </c>
      <c r="H19" s="40" t="str">
        <f>'POE WORKSHEET(1)'!$E$16</f>
        <v>Los Angeles - LAX</v>
      </c>
      <c r="I19" s="3" t="str">
        <f>'POE WORKSHEET(1)'!$E$7</f>
        <v>E&amp;E CO., LTD.</v>
      </c>
      <c r="J19" s="27" t="str">
        <f>'POE WORKSHEET(1)'!$K$7</f>
        <v>E&amp;E Co., Ltd.</v>
      </c>
      <c r="K19" s="41" t="str">
        <f>'POE WORKSHEET(1)'!$E$13</f>
        <v>EMC</v>
      </c>
      <c r="L19" s="3" t="str">
        <f>'POE WORKSHEET(1)'!$E$14</f>
        <v>EVER LIVING</v>
      </c>
      <c r="M19" s="3" t="str">
        <f>'POE WORKSHEET(1)'!$K$14</f>
        <v>1051-053E</v>
      </c>
      <c r="N19" s="34" t="str">
        <f>'POE WORKSHEET(1)'!$K$13</f>
        <v>40'HC</v>
      </c>
      <c r="O19" s="39"/>
      <c r="P19" s="35">
        <f>'POE WORKSHEET(1)'!$L$38</f>
        <v>463</v>
      </c>
      <c r="Q19" s="32">
        <f>'POE WORKSHEET(1)'!$L$39</f>
        <v>65.66</v>
      </c>
      <c r="R19" s="32">
        <f>'POE WORKSHEET(1)'!$L$40</f>
        <v>3847.9</v>
      </c>
      <c r="S19" s="40" t="str">
        <f>'POE WORKSHEET(1)'!$E$12</f>
        <v>EGHU8431645</v>
      </c>
      <c r="T19" s="40"/>
      <c r="U19" s="40"/>
      <c r="V19" s="33"/>
      <c r="W19" s="33"/>
    </row>
    <row r="20" spans="1:23" x14ac:dyDescent="0.25">
      <c r="A20" s="39"/>
      <c r="B20" s="39"/>
      <c r="C20" s="40" t="str">
        <f>MID('POE WORKSHEET(1)'!D25,COLUMNS('POE WORKSHEET(1)'!D25),7)</f>
        <v/>
      </c>
      <c r="D20" s="40" t="str">
        <f>'POE WORKSHEET(1)'!$E$12</f>
        <v>EGHU8431645</v>
      </c>
      <c r="E20" s="33">
        <f>'POE WORKSHEET(1)'!$K$16</f>
        <v>44984</v>
      </c>
      <c r="F20" s="33"/>
      <c r="G20" s="40" t="str">
        <f>'POE WORKSHEET(1)'!$E$15</f>
        <v>SHANGHAI</v>
      </c>
      <c r="H20" s="40" t="str">
        <f>'POE WORKSHEET(1)'!$E$16</f>
        <v>Los Angeles - LAX</v>
      </c>
      <c r="I20" s="3" t="str">
        <f>'POE WORKSHEET(1)'!$E$7</f>
        <v>E&amp;E CO., LTD.</v>
      </c>
      <c r="J20" s="27" t="str">
        <f>'POE WORKSHEET(1)'!$K$7</f>
        <v>E&amp;E Co., Ltd.</v>
      </c>
      <c r="K20" s="41" t="str">
        <f>'POE WORKSHEET(1)'!$E$13</f>
        <v>EMC</v>
      </c>
      <c r="L20" s="3" t="str">
        <f>'POE WORKSHEET(1)'!$E$14</f>
        <v>EVER LIVING</v>
      </c>
      <c r="M20" s="3" t="str">
        <f>'POE WORKSHEET(1)'!$K$14</f>
        <v>1051-053E</v>
      </c>
      <c r="N20" s="34" t="str">
        <f>'POE WORKSHEET(1)'!$K$13</f>
        <v>40'HC</v>
      </c>
      <c r="O20" s="39"/>
      <c r="P20" s="35">
        <f>'POE WORKSHEET(1)'!$L$38</f>
        <v>463</v>
      </c>
      <c r="Q20" s="32">
        <f>'POE WORKSHEET(1)'!$L$39</f>
        <v>65.66</v>
      </c>
      <c r="R20" s="32">
        <f>'POE WORKSHEET(1)'!$L$40</f>
        <v>3847.9</v>
      </c>
      <c r="S20" s="40" t="str">
        <f>'POE WORKSHEET(1)'!$E$12</f>
        <v>EGHU8431645</v>
      </c>
      <c r="T20" s="40"/>
      <c r="U20" s="40"/>
      <c r="V20" s="33"/>
      <c r="W20" s="33"/>
    </row>
    <row r="21" spans="1:23" x14ac:dyDescent="0.25">
      <c r="A21" s="39"/>
      <c r="B21" s="39"/>
      <c r="C21" s="40" t="str">
        <f>MID('POE WORKSHEET(1)'!D26,COLUMNS('POE WORKSHEET(1)'!D26),7)</f>
        <v/>
      </c>
      <c r="D21" s="40" t="str">
        <f>'POE WORKSHEET(1)'!$E$12</f>
        <v>EGHU8431645</v>
      </c>
      <c r="E21" s="33">
        <f>'POE WORKSHEET(1)'!$K$16</f>
        <v>44984</v>
      </c>
      <c r="F21" s="33"/>
      <c r="G21" s="40" t="str">
        <f>'POE WORKSHEET(1)'!$E$15</f>
        <v>SHANGHAI</v>
      </c>
      <c r="H21" s="40" t="str">
        <f>'POE WORKSHEET(1)'!$E$16</f>
        <v>Los Angeles - LAX</v>
      </c>
      <c r="I21" s="3" t="str">
        <f>'POE WORKSHEET(1)'!$E$7</f>
        <v>E&amp;E CO., LTD.</v>
      </c>
      <c r="J21" s="27" t="str">
        <f>'POE WORKSHEET(1)'!$K$7</f>
        <v>E&amp;E Co., Ltd.</v>
      </c>
      <c r="K21" s="41" t="str">
        <f>'POE WORKSHEET(1)'!$E$13</f>
        <v>EMC</v>
      </c>
      <c r="L21" s="3" t="str">
        <f>'POE WORKSHEET(1)'!$E$14</f>
        <v>EVER LIVING</v>
      </c>
      <c r="M21" s="3" t="str">
        <f>'POE WORKSHEET(1)'!$K$14</f>
        <v>1051-053E</v>
      </c>
      <c r="N21" s="34" t="str">
        <f>'POE WORKSHEET(1)'!$K$13</f>
        <v>40'HC</v>
      </c>
      <c r="O21" s="39"/>
      <c r="P21" s="35">
        <f>'POE WORKSHEET(1)'!$L$38</f>
        <v>463</v>
      </c>
      <c r="Q21" s="32">
        <f>'POE WORKSHEET(1)'!$L$39</f>
        <v>65.66</v>
      </c>
      <c r="R21" s="32">
        <f>'POE WORKSHEET(1)'!$L$40</f>
        <v>3847.9</v>
      </c>
      <c r="S21" s="40" t="str">
        <f>'POE WORKSHEET(1)'!$E$12</f>
        <v>EGHU8431645</v>
      </c>
      <c r="T21" s="40"/>
      <c r="U21" s="40"/>
      <c r="V21" s="33"/>
      <c r="W21" s="33"/>
    </row>
    <row r="22" spans="1:23" x14ac:dyDescent="0.25">
      <c r="A22" s="39"/>
      <c r="B22" s="39"/>
      <c r="C22" s="40" t="str">
        <f>MID('POE WORKSHEET(1)'!D27,COLUMNS('POE WORKSHEET(1)'!D27),7)</f>
        <v/>
      </c>
      <c r="D22" s="40" t="str">
        <f>'POE WORKSHEET(1)'!$E$12</f>
        <v>EGHU8431645</v>
      </c>
      <c r="E22" s="33">
        <f>'POE WORKSHEET(1)'!$K$16</f>
        <v>44984</v>
      </c>
      <c r="F22" s="33"/>
      <c r="G22" s="40" t="str">
        <f>'POE WORKSHEET(1)'!$E$15</f>
        <v>SHANGHAI</v>
      </c>
      <c r="H22" s="40" t="str">
        <f>'POE WORKSHEET(1)'!$E$16</f>
        <v>Los Angeles - LAX</v>
      </c>
      <c r="I22" s="3" t="str">
        <f>'POE WORKSHEET(1)'!$E$7</f>
        <v>E&amp;E CO., LTD.</v>
      </c>
      <c r="J22" s="27" t="str">
        <f>'POE WORKSHEET(1)'!$K$7</f>
        <v>E&amp;E Co., Ltd.</v>
      </c>
      <c r="K22" s="41" t="str">
        <f>'POE WORKSHEET(1)'!$E$13</f>
        <v>EMC</v>
      </c>
      <c r="L22" s="3" t="str">
        <f>'POE WORKSHEET(1)'!$E$14</f>
        <v>EVER LIVING</v>
      </c>
      <c r="M22" s="3" t="str">
        <f>'POE WORKSHEET(1)'!$K$14</f>
        <v>1051-053E</v>
      </c>
      <c r="N22" s="34" t="str">
        <f>'POE WORKSHEET(1)'!$K$13</f>
        <v>40'HC</v>
      </c>
      <c r="O22" s="39"/>
      <c r="P22" s="35">
        <f>'POE WORKSHEET(1)'!$L$38</f>
        <v>463</v>
      </c>
      <c r="Q22" s="32">
        <f>'POE WORKSHEET(1)'!$L$39</f>
        <v>65.66</v>
      </c>
      <c r="R22" s="32">
        <f>'POE WORKSHEET(1)'!$L$40</f>
        <v>3847.9</v>
      </c>
      <c r="S22" s="40" t="str">
        <f>'POE WORKSHEET(1)'!$E$12</f>
        <v>EGHU8431645</v>
      </c>
      <c r="T22" s="40"/>
      <c r="U22" s="40"/>
      <c r="V22" s="33"/>
      <c r="W22" s="33"/>
    </row>
    <row r="23" spans="1:23" x14ac:dyDescent="0.25">
      <c r="A23" s="39"/>
      <c r="B23" s="39"/>
      <c r="C23" s="40" t="str">
        <f>MID('POE WORKSHEET(1)'!D28,COLUMNS('POE WORKSHEET(1)'!D28),7)</f>
        <v/>
      </c>
      <c r="D23" s="40" t="str">
        <f>'POE WORKSHEET(1)'!$E$12</f>
        <v>EGHU8431645</v>
      </c>
      <c r="E23" s="33">
        <f>'POE WORKSHEET(1)'!$K$16</f>
        <v>44984</v>
      </c>
      <c r="F23" s="33"/>
      <c r="G23" s="40" t="str">
        <f>'POE WORKSHEET(1)'!$E$15</f>
        <v>SHANGHAI</v>
      </c>
      <c r="H23" s="40" t="str">
        <f>'POE WORKSHEET(1)'!$E$16</f>
        <v>Los Angeles - LAX</v>
      </c>
      <c r="I23" s="3" t="str">
        <f>'POE WORKSHEET(1)'!$E$7</f>
        <v>E&amp;E CO., LTD.</v>
      </c>
      <c r="J23" s="27" t="str">
        <f>'POE WORKSHEET(1)'!$K$7</f>
        <v>E&amp;E Co., Ltd.</v>
      </c>
      <c r="K23" s="41" t="str">
        <f>'POE WORKSHEET(1)'!$E$13</f>
        <v>EMC</v>
      </c>
      <c r="L23" s="3" t="str">
        <f>'POE WORKSHEET(1)'!$E$14</f>
        <v>EVER LIVING</v>
      </c>
      <c r="M23" s="3" t="str">
        <f>'POE WORKSHEET(1)'!$K$14</f>
        <v>1051-053E</v>
      </c>
      <c r="N23" s="34" t="str">
        <f>'POE WORKSHEET(1)'!$K$13</f>
        <v>40'HC</v>
      </c>
      <c r="O23" s="39"/>
      <c r="P23" s="35">
        <f>'POE WORKSHEET(1)'!$L$38</f>
        <v>463</v>
      </c>
      <c r="Q23" s="32">
        <f>'POE WORKSHEET(1)'!$L$39</f>
        <v>65.66</v>
      </c>
      <c r="R23" s="32">
        <f>'POE WORKSHEET(1)'!$L$40</f>
        <v>3847.9</v>
      </c>
      <c r="S23" s="40" t="str">
        <f>'POE WORKSHEET(1)'!$E$12</f>
        <v>EGHU8431645</v>
      </c>
      <c r="T23" s="40"/>
      <c r="U23" s="40"/>
      <c r="V23" s="33"/>
      <c r="W23" s="33"/>
    </row>
    <row r="24" spans="1:23" x14ac:dyDescent="0.25">
      <c r="A24" s="39"/>
      <c r="B24" s="39"/>
      <c r="C24" s="40" t="str">
        <f>MID('POE WORKSHEET(1)'!D29,COLUMNS('POE WORKSHEET(1)'!D29),7)</f>
        <v/>
      </c>
      <c r="D24" s="40" t="str">
        <f>'POE WORKSHEET(1)'!$E$12</f>
        <v>EGHU8431645</v>
      </c>
      <c r="E24" s="33">
        <f>'POE WORKSHEET(1)'!$K$16</f>
        <v>44984</v>
      </c>
      <c r="F24" s="33"/>
      <c r="G24" s="40" t="str">
        <f>'POE WORKSHEET(1)'!$E$15</f>
        <v>SHANGHAI</v>
      </c>
      <c r="H24" s="40" t="str">
        <f>'POE WORKSHEET(1)'!$E$16</f>
        <v>Los Angeles - LAX</v>
      </c>
      <c r="I24" s="3" t="str">
        <f>'POE WORKSHEET(1)'!$E$7</f>
        <v>E&amp;E CO., LTD.</v>
      </c>
      <c r="J24" s="27" t="str">
        <f>'POE WORKSHEET(1)'!$K$7</f>
        <v>E&amp;E Co., Ltd.</v>
      </c>
      <c r="K24" s="41" t="str">
        <f>'POE WORKSHEET(1)'!$E$13</f>
        <v>EMC</v>
      </c>
      <c r="L24" s="3" t="str">
        <f>'POE WORKSHEET(1)'!$E$14</f>
        <v>EVER LIVING</v>
      </c>
      <c r="M24" s="3" t="str">
        <f>'POE WORKSHEET(1)'!$K$14</f>
        <v>1051-053E</v>
      </c>
      <c r="N24" s="34" t="str">
        <f>'POE WORKSHEET(1)'!$K$13</f>
        <v>40'HC</v>
      </c>
      <c r="O24" s="39"/>
      <c r="P24" s="35">
        <f>'POE WORKSHEET(1)'!$L$38</f>
        <v>463</v>
      </c>
      <c r="Q24" s="32">
        <f>'POE WORKSHEET(1)'!$L$39</f>
        <v>65.66</v>
      </c>
      <c r="R24" s="32">
        <f>'POE WORKSHEET(1)'!$L$40</f>
        <v>3847.9</v>
      </c>
      <c r="S24" s="40" t="str">
        <f>'POE WORKSHEET(1)'!$E$12</f>
        <v>EGHU8431645</v>
      </c>
      <c r="T24" s="40"/>
      <c r="U24" s="40"/>
      <c r="V24" s="33"/>
      <c r="W24" s="33"/>
    </row>
    <row r="25" spans="1:23" x14ac:dyDescent="0.25">
      <c r="A25" s="39"/>
      <c r="B25" s="39"/>
      <c r="C25" s="40" t="str">
        <f>MID('POE WORKSHEET(1)'!D30,COLUMNS('POE WORKSHEET(1)'!D30),7)</f>
        <v/>
      </c>
      <c r="D25" s="40" t="str">
        <f>'POE WORKSHEET(1)'!$E$12</f>
        <v>EGHU8431645</v>
      </c>
      <c r="E25" s="33">
        <f>'POE WORKSHEET(1)'!$K$16</f>
        <v>44984</v>
      </c>
      <c r="F25" s="33"/>
      <c r="G25" s="40" t="str">
        <f>'POE WORKSHEET(1)'!$E$15</f>
        <v>SHANGHAI</v>
      </c>
      <c r="H25" s="40" t="str">
        <f>'POE WORKSHEET(1)'!$E$16</f>
        <v>Los Angeles - LAX</v>
      </c>
      <c r="I25" s="3" t="str">
        <f>'POE WORKSHEET(1)'!$E$7</f>
        <v>E&amp;E CO., LTD.</v>
      </c>
      <c r="J25" s="27" t="str">
        <f>'POE WORKSHEET(1)'!$K$7</f>
        <v>E&amp;E Co., Ltd.</v>
      </c>
      <c r="K25" s="41" t="str">
        <f>'POE WORKSHEET(1)'!$E$13</f>
        <v>EMC</v>
      </c>
      <c r="L25" s="3" t="str">
        <f>'POE WORKSHEET(1)'!$E$14</f>
        <v>EVER LIVING</v>
      </c>
      <c r="M25" s="3" t="str">
        <f>'POE WORKSHEET(1)'!$K$14</f>
        <v>1051-053E</v>
      </c>
      <c r="N25" s="34" t="str">
        <f>'POE WORKSHEET(1)'!$K$13</f>
        <v>40'HC</v>
      </c>
      <c r="O25" s="39"/>
      <c r="P25" s="35">
        <f>'POE WORKSHEET(1)'!$L$38</f>
        <v>463</v>
      </c>
      <c r="Q25" s="32">
        <f>'POE WORKSHEET(1)'!$L$39</f>
        <v>65.66</v>
      </c>
      <c r="R25" s="32">
        <f>'POE WORKSHEET(1)'!$L$40</f>
        <v>3847.9</v>
      </c>
      <c r="S25" s="40" t="str">
        <f>'POE WORKSHEET(1)'!$E$12</f>
        <v>EGHU8431645</v>
      </c>
      <c r="T25" s="40"/>
      <c r="U25" s="40"/>
      <c r="V25" s="33"/>
      <c r="W25" s="33"/>
    </row>
    <row r="26" spans="1:23" x14ac:dyDescent="0.25">
      <c r="A26" s="39"/>
      <c r="B26" s="39"/>
      <c r="C26" s="40" t="str">
        <f>MID('POE WORKSHEET(1)'!D31,COLUMNS('POE WORKSHEET(1)'!D31),7)</f>
        <v/>
      </c>
      <c r="D26" s="40" t="str">
        <f>'POE WORKSHEET(1)'!$E$12</f>
        <v>EGHU8431645</v>
      </c>
      <c r="E26" s="33">
        <f>'POE WORKSHEET(1)'!$K$16</f>
        <v>44984</v>
      </c>
      <c r="F26" s="33"/>
      <c r="G26" s="40" t="str">
        <f>'POE WORKSHEET(1)'!$E$15</f>
        <v>SHANGHAI</v>
      </c>
      <c r="H26" s="40" t="str">
        <f>'POE WORKSHEET(1)'!$E$16</f>
        <v>Los Angeles - LAX</v>
      </c>
      <c r="I26" s="3" t="str">
        <f>'POE WORKSHEET(1)'!$E$7</f>
        <v>E&amp;E CO., LTD.</v>
      </c>
      <c r="J26" s="27" t="str">
        <f>'POE WORKSHEET(1)'!$K$7</f>
        <v>E&amp;E Co., Ltd.</v>
      </c>
      <c r="K26" s="41" t="str">
        <f>'POE WORKSHEET(1)'!$E$13</f>
        <v>EMC</v>
      </c>
      <c r="L26" s="3" t="str">
        <f>'POE WORKSHEET(1)'!$E$14</f>
        <v>EVER LIVING</v>
      </c>
      <c r="M26" s="3" t="str">
        <f>'POE WORKSHEET(1)'!$K$14</f>
        <v>1051-053E</v>
      </c>
      <c r="N26" s="34" t="str">
        <f>'POE WORKSHEET(1)'!$K$13</f>
        <v>40'HC</v>
      </c>
      <c r="O26" s="39"/>
      <c r="P26" s="35">
        <f>'POE WORKSHEET(1)'!$L$38</f>
        <v>463</v>
      </c>
      <c r="Q26" s="32">
        <f>'POE WORKSHEET(1)'!$L$39</f>
        <v>65.66</v>
      </c>
      <c r="R26" s="32">
        <f>'POE WORKSHEET(1)'!$L$40</f>
        <v>3847.9</v>
      </c>
      <c r="S26" s="40" t="str">
        <f>'POE WORKSHEET(1)'!$E$12</f>
        <v>EGHU8431645</v>
      </c>
      <c r="T26" s="40"/>
      <c r="U26" s="40"/>
      <c r="V26" s="33"/>
      <c r="W26" s="33"/>
    </row>
    <row r="27" spans="1:23" x14ac:dyDescent="0.25">
      <c r="A27" s="39"/>
      <c r="B27" s="39"/>
      <c r="C27" s="40" t="str">
        <f>MID('POE WORKSHEET(1)'!D32,COLUMNS('POE WORKSHEET(1)'!D32),7)</f>
        <v/>
      </c>
      <c r="D27" s="40" t="str">
        <f>'POE WORKSHEET(1)'!$E$12</f>
        <v>EGHU8431645</v>
      </c>
      <c r="E27" s="33">
        <f>'POE WORKSHEET(1)'!$K$16</f>
        <v>44984</v>
      </c>
      <c r="F27" s="33"/>
      <c r="G27" s="40" t="str">
        <f>'POE WORKSHEET(1)'!$E$15</f>
        <v>SHANGHAI</v>
      </c>
      <c r="H27" s="40" t="str">
        <f>'POE WORKSHEET(1)'!$E$16</f>
        <v>Los Angeles - LAX</v>
      </c>
      <c r="I27" s="3" t="str">
        <f>'POE WORKSHEET(1)'!$E$7</f>
        <v>E&amp;E CO., LTD.</v>
      </c>
      <c r="J27" s="27" t="str">
        <f>'POE WORKSHEET(1)'!$K$7</f>
        <v>E&amp;E Co., Ltd.</v>
      </c>
      <c r="K27" s="41" t="str">
        <f>'POE WORKSHEET(1)'!$E$13</f>
        <v>EMC</v>
      </c>
      <c r="L27" s="3" t="str">
        <f>'POE WORKSHEET(1)'!$E$14</f>
        <v>EVER LIVING</v>
      </c>
      <c r="M27" s="3" t="str">
        <f>'POE WORKSHEET(1)'!$K$14</f>
        <v>1051-053E</v>
      </c>
      <c r="N27" s="34" t="str">
        <f>'POE WORKSHEET(1)'!$K$13</f>
        <v>40'HC</v>
      </c>
      <c r="O27" s="39"/>
      <c r="P27" s="35">
        <f>'POE WORKSHEET(1)'!$L$38</f>
        <v>463</v>
      </c>
      <c r="Q27" s="32">
        <f>'POE WORKSHEET(1)'!$L$39</f>
        <v>65.66</v>
      </c>
      <c r="R27" s="32">
        <f>'POE WORKSHEET(1)'!$L$40</f>
        <v>3847.9</v>
      </c>
      <c r="S27" s="40" t="str">
        <f>'POE WORKSHEET(1)'!$E$12</f>
        <v>EGHU8431645</v>
      </c>
      <c r="T27" s="40"/>
      <c r="U27" s="40"/>
      <c r="V27" s="33"/>
      <c r="W27" s="33"/>
    </row>
    <row r="28" spans="1:23" x14ac:dyDescent="0.25">
      <c r="A28" s="39"/>
      <c r="B28" s="39"/>
      <c r="C28" s="40" t="str">
        <f>MID('POE WORKSHEET(1)'!D33,COLUMNS('POE WORKSHEET(1)'!D33),7)</f>
        <v/>
      </c>
      <c r="D28" s="40" t="str">
        <f>'POE WORKSHEET(1)'!$E$12</f>
        <v>EGHU8431645</v>
      </c>
      <c r="E28" s="33">
        <f>'POE WORKSHEET(1)'!$K$16</f>
        <v>44984</v>
      </c>
      <c r="F28" s="33"/>
      <c r="G28" s="40" t="str">
        <f>'POE WORKSHEET(1)'!$E$15</f>
        <v>SHANGHAI</v>
      </c>
      <c r="H28" s="40" t="str">
        <f>'POE WORKSHEET(1)'!$E$16</f>
        <v>Los Angeles - LAX</v>
      </c>
      <c r="I28" s="3" t="str">
        <f>'POE WORKSHEET(1)'!$E$7</f>
        <v>E&amp;E CO., LTD.</v>
      </c>
      <c r="J28" s="27" t="str">
        <f>'POE WORKSHEET(1)'!$K$7</f>
        <v>E&amp;E Co., Ltd.</v>
      </c>
      <c r="K28" s="41" t="str">
        <f>'POE WORKSHEET(1)'!$E$13</f>
        <v>EMC</v>
      </c>
      <c r="L28" s="3" t="str">
        <f>'POE WORKSHEET(1)'!$E$14</f>
        <v>EVER LIVING</v>
      </c>
      <c r="M28" s="3" t="str">
        <f>'POE WORKSHEET(1)'!$K$14</f>
        <v>1051-053E</v>
      </c>
      <c r="N28" s="34" t="str">
        <f>'POE WORKSHEET(1)'!$K$13</f>
        <v>40'HC</v>
      </c>
      <c r="O28" s="39"/>
      <c r="P28" s="35">
        <f>'POE WORKSHEET(1)'!$L$38</f>
        <v>463</v>
      </c>
      <c r="Q28" s="32">
        <f>'POE WORKSHEET(1)'!$L$39</f>
        <v>65.66</v>
      </c>
      <c r="R28" s="32">
        <f>'POE WORKSHEET(1)'!$L$40</f>
        <v>3847.9</v>
      </c>
      <c r="S28" s="40" t="str">
        <f>'POE WORKSHEET(1)'!$E$12</f>
        <v>EGHU8431645</v>
      </c>
      <c r="T28" s="40"/>
      <c r="U28" s="40"/>
      <c r="V28" s="33"/>
      <c r="W28" s="33"/>
    </row>
    <row r="29" spans="1:23" x14ac:dyDescent="0.25">
      <c r="A29" s="39"/>
      <c r="B29" s="39"/>
      <c r="C29" s="40" t="str">
        <f>MID('POE WORKSHEET(1)'!D34,COLUMNS('POE WORKSHEET(1)'!D34),7)</f>
        <v/>
      </c>
      <c r="D29" s="40" t="str">
        <f>'POE WORKSHEET(1)'!$E$12</f>
        <v>EGHU8431645</v>
      </c>
      <c r="E29" s="33">
        <f>'POE WORKSHEET(1)'!$K$16</f>
        <v>44984</v>
      </c>
      <c r="F29" s="33"/>
      <c r="G29" s="40" t="str">
        <f>'POE WORKSHEET(1)'!$E$15</f>
        <v>SHANGHAI</v>
      </c>
      <c r="H29" s="40" t="str">
        <f>'POE WORKSHEET(1)'!$E$16</f>
        <v>Los Angeles - LAX</v>
      </c>
      <c r="I29" s="3" t="str">
        <f>'POE WORKSHEET(1)'!$E$7</f>
        <v>E&amp;E CO., LTD.</v>
      </c>
      <c r="J29" s="27" t="str">
        <f>'POE WORKSHEET(1)'!$K$7</f>
        <v>E&amp;E Co., Ltd.</v>
      </c>
      <c r="K29" s="41" t="str">
        <f>'POE WORKSHEET(1)'!$E$13</f>
        <v>EMC</v>
      </c>
      <c r="L29" s="3" t="str">
        <f>'POE WORKSHEET(1)'!$E$14</f>
        <v>EVER LIVING</v>
      </c>
      <c r="M29" s="3" t="str">
        <f>'POE WORKSHEET(1)'!$K$14</f>
        <v>1051-053E</v>
      </c>
      <c r="N29" s="34" t="str">
        <f>'POE WORKSHEET(1)'!$K$13</f>
        <v>40'HC</v>
      </c>
      <c r="O29" s="39"/>
      <c r="P29" s="35">
        <f>'POE WORKSHEET(1)'!$L$38</f>
        <v>463</v>
      </c>
      <c r="Q29" s="32">
        <f>'POE WORKSHEET(1)'!$L$39</f>
        <v>65.66</v>
      </c>
      <c r="R29" s="32">
        <f>'POE WORKSHEET(1)'!$L$40</f>
        <v>3847.9</v>
      </c>
      <c r="S29" s="40" t="str">
        <f>'POE WORKSHEET(1)'!$E$12</f>
        <v>EGHU8431645</v>
      </c>
      <c r="T29" s="40"/>
      <c r="U29" s="40"/>
      <c r="V29" s="33"/>
      <c r="W29" s="33"/>
    </row>
    <row r="30" spans="1:23" x14ac:dyDescent="0.25">
      <c r="A30" s="39"/>
      <c r="B30" s="39"/>
      <c r="C30" s="40" t="str">
        <f>MID('POE WORKSHEET(1)'!D35,COLUMNS('POE WORKSHEET(1)'!D35),7)</f>
        <v/>
      </c>
      <c r="D30" s="40" t="str">
        <f>'POE WORKSHEET(1)'!$E$12</f>
        <v>EGHU8431645</v>
      </c>
      <c r="E30" s="33">
        <f>'POE WORKSHEET(1)'!$K$16</f>
        <v>44984</v>
      </c>
      <c r="F30" s="33"/>
      <c r="G30" s="40" t="str">
        <f>'POE WORKSHEET(1)'!$E$15</f>
        <v>SHANGHAI</v>
      </c>
      <c r="H30" s="40" t="str">
        <f>'POE WORKSHEET(1)'!$E$16</f>
        <v>Los Angeles - LAX</v>
      </c>
      <c r="I30" s="3" t="str">
        <f>'POE WORKSHEET(1)'!$E$7</f>
        <v>E&amp;E CO., LTD.</v>
      </c>
      <c r="J30" s="27" t="str">
        <f>'POE WORKSHEET(1)'!$K$7</f>
        <v>E&amp;E Co., Ltd.</v>
      </c>
      <c r="K30" s="41" t="str">
        <f>'POE WORKSHEET(1)'!$E$13</f>
        <v>EMC</v>
      </c>
      <c r="L30" s="3" t="str">
        <f>'POE WORKSHEET(1)'!$E$14</f>
        <v>EVER LIVING</v>
      </c>
      <c r="M30" s="3" t="str">
        <f>'POE WORKSHEET(1)'!$K$14</f>
        <v>1051-053E</v>
      </c>
      <c r="N30" s="34" t="str">
        <f>'POE WORKSHEET(1)'!$K$13</f>
        <v>40'HC</v>
      </c>
      <c r="O30" s="39"/>
      <c r="P30" s="35">
        <f>'POE WORKSHEET(1)'!$L$38</f>
        <v>463</v>
      </c>
      <c r="Q30" s="32">
        <f>'POE WORKSHEET(1)'!$L$39</f>
        <v>65.66</v>
      </c>
      <c r="R30" s="32">
        <f>'POE WORKSHEET(1)'!$L$40</f>
        <v>3847.9</v>
      </c>
      <c r="S30" s="40" t="str">
        <f>'POE WORKSHEET(1)'!$E$12</f>
        <v>EGHU8431645</v>
      </c>
      <c r="T30" s="40"/>
      <c r="U30" s="40"/>
      <c r="V30" s="33"/>
      <c r="W30" s="33"/>
    </row>
    <row r="31" spans="1:23" x14ac:dyDescent="0.25">
      <c r="A31" s="39"/>
      <c r="B31" s="39"/>
      <c r="C31" s="40" t="str">
        <f>MID('POE WORKSHEET(1)'!D36,COLUMNS('POE WORKSHEET(1)'!D36),7)</f>
        <v/>
      </c>
      <c r="D31" s="40" t="str">
        <f>'POE WORKSHEET(1)'!$E$12</f>
        <v>EGHU8431645</v>
      </c>
      <c r="E31" s="33">
        <f>'POE WORKSHEET(1)'!$K$16</f>
        <v>44984</v>
      </c>
      <c r="F31" s="33"/>
      <c r="G31" s="40" t="str">
        <f>'POE WORKSHEET(1)'!$E$15</f>
        <v>SHANGHAI</v>
      </c>
      <c r="H31" s="40" t="str">
        <f>'POE WORKSHEET(1)'!$E$16</f>
        <v>Los Angeles - LAX</v>
      </c>
      <c r="I31" s="3" t="str">
        <f>'POE WORKSHEET(1)'!$E$7</f>
        <v>E&amp;E CO., LTD.</v>
      </c>
      <c r="J31" s="27" t="str">
        <f>'POE WORKSHEET(1)'!$K$7</f>
        <v>E&amp;E Co., Ltd.</v>
      </c>
      <c r="K31" s="41" t="str">
        <f>'POE WORKSHEET(1)'!$E$13</f>
        <v>EMC</v>
      </c>
      <c r="L31" s="3" t="str">
        <f>'POE WORKSHEET(1)'!$E$14</f>
        <v>EVER LIVING</v>
      </c>
      <c r="M31" s="3" t="str">
        <f>'POE WORKSHEET(1)'!$K$14</f>
        <v>1051-053E</v>
      </c>
      <c r="N31" s="34" t="str">
        <f>'POE WORKSHEET(1)'!$K$13</f>
        <v>40'HC</v>
      </c>
      <c r="O31" s="39"/>
      <c r="P31" s="35">
        <f>'POE WORKSHEET(1)'!$L$38</f>
        <v>463</v>
      </c>
      <c r="Q31" s="32">
        <f>'POE WORKSHEET(1)'!$L$39</f>
        <v>65.66</v>
      </c>
      <c r="R31" s="32">
        <f>'POE WORKSHEET(1)'!$L$40</f>
        <v>3847.9</v>
      </c>
      <c r="S31" s="40" t="str">
        <f>'POE WORKSHEET(1)'!$E$12</f>
        <v>EGHU8431645</v>
      </c>
      <c r="T31" s="40"/>
      <c r="U31" s="40"/>
      <c r="V31" s="33"/>
      <c r="W31" s="33"/>
    </row>
    <row r="32" spans="1:23" x14ac:dyDescent="0.25">
      <c r="A32" s="39"/>
      <c r="B32" s="39"/>
      <c r="C32" s="40" t="str">
        <f>MID('POE WORKSHEET(1)'!F22,COLUMNS('POE WORKSHEET(1)'!F22),7)</f>
        <v/>
      </c>
      <c r="D32" s="40" t="str">
        <f>'POE WORKSHEET(1)'!$E$12</f>
        <v>EGHU8431645</v>
      </c>
      <c r="E32" s="33">
        <f>'POE WORKSHEET(1)'!$K$16</f>
        <v>44984</v>
      </c>
      <c r="F32" s="33"/>
      <c r="G32" s="40" t="str">
        <f>'POE WORKSHEET(1)'!$E$15</f>
        <v>SHANGHAI</v>
      </c>
      <c r="H32" s="40" t="str">
        <f>'POE WORKSHEET(1)'!$E$16</f>
        <v>Los Angeles - LAX</v>
      </c>
      <c r="I32" s="3" t="str">
        <f>'POE WORKSHEET(1)'!$E$7</f>
        <v>E&amp;E CO., LTD.</v>
      </c>
      <c r="J32" s="27" t="str">
        <f>'POE WORKSHEET(1)'!$K$7</f>
        <v>E&amp;E Co., Ltd.</v>
      </c>
      <c r="K32" s="41" t="str">
        <f>'POE WORKSHEET(1)'!$E$13</f>
        <v>EMC</v>
      </c>
      <c r="L32" s="3" t="str">
        <f>'POE WORKSHEET(1)'!$E$14</f>
        <v>EVER LIVING</v>
      </c>
      <c r="M32" s="3" t="str">
        <f>'POE WORKSHEET(1)'!$K$14</f>
        <v>1051-053E</v>
      </c>
      <c r="N32" s="34" t="str">
        <f>'POE WORKSHEET(1)'!$K$13</f>
        <v>40'HC</v>
      </c>
      <c r="O32" s="39"/>
      <c r="P32" s="35">
        <f>'POE WORKSHEET(1)'!$L$38</f>
        <v>463</v>
      </c>
      <c r="Q32" s="32">
        <f>'POE WORKSHEET(1)'!$L$39</f>
        <v>65.66</v>
      </c>
      <c r="R32" s="32">
        <f>'POE WORKSHEET(1)'!$L$40</f>
        <v>3847.9</v>
      </c>
      <c r="S32" s="40" t="str">
        <f>'POE WORKSHEET(1)'!$E$12</f>
        <v>EGHU8431645</v>
      </c>
      <c r="T32" s="40"/>
      <c r="U32" s="40"/>
      <c r="V32" s="33"/>
      <c r="W32" s="33"/>
    </row>
    <row r="33" spans="1:23" x14ac:dyDescent="0.25">
      <c r="A33" s="39"/>
      <c r="B33" s="39"/>
      <c r="C33" s="40" t="str">
        <f>MID('POE WORKSHEET(1)'!F23,COLUMNS('POE WORKSHEET(1)'!F23),7)</f>
        <v/>
      </c>
      <c r="D33" s="40" t="str">
        <f>'POE WORKSHEET(1)'!$E$12</f>
        <v>EGHU8431645</v>
      </c>
      <c r="E33" s="33">
        <f>'POE WORKSHEET(1)'!$K$16</f>
        <v>44984</v>
      </c>
      <c r="F33" s="33"/>
      <c r="G33" s="40" t="str">
        <f>'POE WORKSHEET(1)'!$E$15</f>
        <v>SHANGHAI</v>
      </c>
      <c r="H33" s="40" t="str">
        <f>'POE WORKSHEET(1)'!$E$16</f>
        <v>Los Angeles - LAX</v>
      </c>
      <c r="I33" s="3" t="str">
        <f>'POE WORKSHEET(1)'!$E$7</f>
        <v>E&amp;E CO., LTD.</v>
      </c>
      <c r="J33" s="27" t="str">
        <f>'POE WORKSHEET(1)'!$K$7</f>
        <v>E&amp;E Co., Ltd.</v>
      </c>
      <c r="K33" s="41" t="str">
        <f>'POE WORKSHEET(1)'!$E$13</f>
        <v>EMC</v>
      </c>
      <c r="L33" s="3" t="str">
        <f>'POE WORKSHEET(1)'!$E$14</f>
        <v>EVER LIVING</v>
      </c>
      <c r="M33" s="3" t="str">
        <f>'POE WORKSHEET(1)'!$K$14</f>
        <v>1051-053E</v>
      </c>
      <c r="N33" s="34" t="str">
        <f>'POE WORKSHEET(1)'!$K$13</f>
        <v>40'HC</v>
      </c>
      <c r="O33" s="39"/>
      <c r="P33" s="35">
        <f>'POE WORKSHEET(1)'!$L$38</f>
        <v>463</v>
      </c>
      <c r="Q33" s="32">
        <f>'POE WORKSHEET(1)'!$L$39</f>
        <v>65.66</v>
      </c>
      <c r="R33" s="32">
        <f>'POE WORKSHEET(1)'!$L$40</f>
        <v>3847.9</v>
      </c>
      <c r="S33" s="40" t="str">
        <f>'POE WORKSHEET(1)'!$E$12</f>
        <v>EGHU8431645</v>
      </c>
      <c r="T33" s="40"/>
      <c r="U33" s="40"/>
      <c r="V33" s="33"/>
      <c r="W33" s="33"/>
    </row>
    <row r="34" spans="1:23" x14ac:dyDescent="0.25">
      <c r="A34" s="39"/>
      <c r="B34" s="39"/>
      <c r="C34" s="40" t="str">
        <f>MID('POE WORKSHEET(1)'!F24,COLUMNS('POE WORKSHEET(1)'!F24),7)</f>
        <v/>
      </c>
      <c r="D34" s="40" t="str">
        <f>'POE WORKSHEET(1)'!$E$12</f>
        <v>EGHU8431645</v>
      </c>
      <c r="E34" s="33">
        <f>'POE WORKSHEET(1)'!$K$16</f>
        <v>44984</v>
      </c>
      <c r="F34" s="33"/>
      <c r="G34" s="40" t="str">
        <f>'POE WORKSHEET(1)'!$E$15</f>
        <v>SHANGHAI</v>
      </c>
      <c r="H34" s="40" t="str">
        <f>'POE WORKSHEET(1)'!$E$16</f>
        <v>Los Angeles - LAX</v>
      </c>
      <c r="I34" s="3" t="str">
        <f>'POE WORKSHEET(1)'!$E$7</f>
        <v>E&amp;E CO., LTD.</v>
      </c>
      <c r="J34" s="27" t="str">
        <f>'POE WORKSHEET(1)'!$K$7</f>
        <v>E&amp;E Co., Ltd.</v>
      </c>
      <c r="K34" s="41" t="str">
        <f>'POE WORKSHEET(1)'!$E$13</f>
        <v>EMC</v>
      </c>
      <c r="L34" s="3" t="str">
        <f>'POE WORKSHEET(1)'!$E$14</f>
        <v>EVER LIVING</v>
      </c>
      <c r="M34" s="3" t="str">
        <f>'POE WORKSHEET(1)'!$K$14</f>
        <v>1051-053E</v>
      </c>
      <c r="N34" s="34" t="str">
        <f>'POE WORKSHEET(1)'!$K$13</f>
        <v>40'HC</v>
      </c>
      <c r="O34" s="39"/>
      <c r="P34" s="35">
        <f>'POE WORKSHEET(1)'!$L$38</f>
        <v>463</v>
      </c>
      <c r="Q34" s="32">
        <f>'POE WORKSHEET(1)'!$L$39</f>
        <v>65.66</v>
      </c>
      <c r="R34" s="32">
        <f>'POE WORKSHEET(1)'!$L$40</f>
        <v>3847.9</v>
      </c>
      <c r="S34" s="40" t="str">
        <f>'POE WORKSHEET(1)'!$E$12</f>
        <v>EGHU8431645</v>
      </c>
      <c r="T34" s="40"/>
      <c r="U34" s="40"/>
      <c r="V34" s="33"/>
      <c r="W34" s="33"/>
    </row>
    <row r="35" spans="1:23" x14ac:dyDescent="0.25">
      <c r="A35" s="39"/>
      <c r="B35" s="39"/>
      <c r="C35" s="40" t="str">
        <f>MID('POE WORKSHEET(1)'!F25,COLUMNS('POE WORKSHEET(1)'!F25),7)</f>
        <v/>
      </c>
      <c r="D35" s="40" t="str">
        <f>'POE WORKSHEET(1)'!$E$12</f>
        <v>EGHU8431645</v>
      </c>
      <c r="E35" s="33">
        <f>'POE WORKSHEET(1)'!$K$16</f>
        <v>44984</v>
      </c>
      <c r="F35" s="33"/>
      <c r="G35" s="40" t="str">
        <f>'POE WORKSHEET(1)'!$E$15</f>
        <v>SHANGHAI</v>
      </c>
      <c r="H35" s="40" t="str">
        <f>'POE WORKSHEET(1)'!$E$16</f>
        <v>Los Angeles - LAX</v>
      </c>
      <c r="I35" s="3" t="str">
        <f>'POE WORKSHEET(1)'!$E$7</f>
        <v>E&amp;E CO., LTD.</v>
      </c>
      <c r="J35" s="27" t="str">
        <f>'POE WORKSHEET(1)'!$K$7</f>
        <v>E&amp;E Co., Ltd.</v>
      </c>
      <c r="K35" s="41" t="str">
        <f>'POE WORKSHEET(1)'!$E$13</f>
        <v>EMC</v>
      </c>
      <c r="L35" s="3" t="str">
        <f>'POE WORKSHEET(1)'!$E$14</f>
        <v>EVER LIVING</v>
      </c>
      <c r="M35" s="3" t="str">
        <f>'POE WORKSHEET(1)'!$K$14</f>
        <v>1051-053E</v>
      </c>
      <c r="N35" s="34" t="str">
        <f>'POE WORKSHEET(1)'!$K$13</f>
        <v>40'HC</v>
      </c>
      <c r="O35" s="39"/>
      <c r="P35" s="35">
        <f>'POE WORKSHEET(1)'!$L$38</f>
        <v>463</v>
      </c>
      <c r="Q35" s="32">
        <f>'POE WORKSHEET(1)'!$L$39</f>
        <v>65.66</v>
      </c>
      <c r="R35" s="32">
        <f>'POE WORKSHEET(1)'!$L$40</f>
        <v>3847.9</v>
      </c>
      <c r="S35" s="40" t="str">
        <f>'POE WORKSHEET(1)'!$E$12</f>
        <v>EGHU8431645</v>
      </c>
      <c r="T35" s="40"/>
      <c r="U35" s="40"/>
      <c r="V35" s="33"/>
      <c r="W35" s="33"/>
    </row>
    <row r="36" spans="1:23" x14ac:dyDescent="0.25">
      <c r="A36" s="39"/>
      <c r="B36" s="39"/>
      <c r="C36" s="40" t="str">
        <f>MID('POE WORKSHEET(1)'!F26,COLUMNS('POE WORKSHEET(1)'!F26),7)</f>
        <v/>
      </c>
      <c r="D36" s="40" t="str">
        <f>'POE WORKSHEET(1)'!$E$12</f>
        <v>EGHU8431645</v>
      </c>
      <c r="E36" s="33">
        <f>'POE WORKSHEET(1)'!$K$16</f>
        <v>44984</v>
      </c>
      <c r="F36" s="33"/>
      <c r="G36" s="40" t="str">
        <f>'POE WORKSHEET(1)'!$E$15</f>
        <v>SHANGHAI</v>
      </c>
      <c r="H36" s="40" t="str">
        <f>'POE WORKSHEET(1)'!$E$16</f>
        <v>Los Angeles - LAX</v>
      </c>
      <c r="I36" s="3" t="str">
        <f>'POE WORKSHEET(1)'!$E$7</f>
        <v>E&amp;E CO., LTD.</v>
      </c>
      <c r="J36" s="27" t="str">
        <f>'POE WORKSHEET(1)'!$K$7</f>
        <v>E&amp;E Co., Ltd.</v>
      </c>
      <c r="K36" s="41" t="str">
        <f>'POE WORKSHEET(1)'!$E$13</f>
        <v>EMC</v>
      </c>
      <c r="L36" s="3" t="str">
        <f>'POE WORKSHEET(1)'!$E$14</f>
        <v>EVER LIVING</v>
      </c>
      <c r="M36" s="3" t="str">
        <f>'POE WORKSHEET(1)'!$K$14</f>
        <v>1051-053E</v>
      </c>
      <c r="N36" s="34" t="str">
        <f>'POE WORKSHEET(1)'!$K$13</f>
        <v>40'HC</v>
      </c>
      <c r="O36" s="39"/>
      <c r="P36" s="35">
        <f>'POE WORKSHEET(1)'!$L$38</f>
        <v>463</v>
      </c>
      <c r="Q36" s="32">
        <f>'POE WORKSHEET(1)'!$L$39</f>
        <v>65.66</v>
      </c>
      <c r="R36" s="32">
        <f>'POE WORKSHEET(1)'!$L$40</f>
        <v>3847.9</v>
      </c>
      <c r="S36" s="40" t="str">
        <f>'POE WORKSHEET(1)'!$E$12</f>
        <v>EGHU8431645</v>
      </c>
      <c r="T36" s="40"/>
      <c r="U36" s="40"/>
      <c r="V36" s="33"/>
      <c r="W36" s="33"/>
    </row>
    <row r="37" spans="1:23" x14ac:dyDescent="0.25">
      <c r="A37" s="39"/>
      <c r="B37" s="39"/>
      <c r="C37" s="40" t="str">
        <f>MID('POE WORKSHEET(1)'!F27,COLUMNS('POE WORKSHEET(1)'!F27),7)</f>
        <v/>
      </c>
      <c r="D37" s="40" t="str">
        <f>'POE WORKSHEET(1)'!$E$12</f>
        <v>EGHU8431645</v>
      </c>
      <c r="E37" s="33">
        <f>'POE WORKSHEET(1)'!$K$16</f>
        <v>44984</v>
      </c>
      <c r="F37" s="33"/>
      <c r="G37" s="40" t="str">
        <f>'POE WORKSHEET(1)'!$E$15</f>
        <v>SHANGHAI</v>
      </c>
      <c r="H37" s="40" t="str">
        <f>'POE WORKSHEET(1)'!$E$16</f>
        <v>Los Angeles - LAX</v>
      </c>
      <c r="I37" s="3" t="str">
        <f>'POE WORKSHEET(1)'!$E$7</f>
        <v>E&amp;E CO., LTD.</v>
      </c>
      <c r="J37" s="27" t="str">
        <f>'POE WORKSHEET(1)'!$K$7</f>
        <v>E&amp;E Co., Ltd.</v>
      </c>
      <c r="K37" s="41" t="str">
        <f>'POE WORKSHEET(1)'!$E$13</f>
        <v>EMC</v>
      </c>
      <c r="L37" s="3" t="str">
        <f>'POE WORKSHEET(1)'!$E$14</f>
        <v>EVER LIVING</v>
      </c>
      <c r="M37" s="3" t="str">
        <f>'POE WORKSHEET(1)'!$K$14</f>
        <v>1051-053E</v>
      </c>
      <c r="N37" s="34" t="str">
        <f>'POE WORKSHEET(1)'!$K$13</f>
        <v>40'HC</v>
      </c>
      <c r="O37" s="39"/>
      <c r="P37" s="35">
        <f>'POE WORKSHEET(1)'!$L$38</f>
        <v>463</v>
      </c>
      <c r="Q37" s="32">
        <f>'POE WORKSHEET(1)'!$L$39</f>
        <v>65.66</v>
      </c>
      <c r="R37" s="32">
        <f>'POE WORKSHEET(1)'!$L$40</f>
        <v>3847.9</v>
      </c>
      <c r="S37" s="40" t="str">
        <f>'POE WORKSHEET(1)'!$E$12</f>
        <v>EGHU8431645</v>
      </c>
      <c r="T37" s="40"/>
      <c r="U37" s="40"/>
      <c r="V37" s="33"/>
      <c r="W37" s="33"/>
    </row>
    <row r="38" spans="1:23" x14ac:dyDescent="0.25">
      <c r="A38" s="39"/>
      <c r="B38" s="39"/>
      <c r="C38" s="40" t="str">
        <f>MID('POE WORKSHEET(1)'!F28,COLUMNS('POE WORKSHEET(1)'!F28),7)</f>
        <v/>
      </c>
      <c r="D38" s="40" t="str">
        <f>'POE WORKSHEET(1)'!$E$12</f>
        <v>EGHU8431645</v>
      </c>
      <c r="E38" s="33">
        <f>'POE WORKSHEET(1)'!$K$16</f>
        <v>44984</v>
      </c>
      <c r="F38" s="33"/>
      <c r="G38" s="40" t="str">
        <f>'POE WORKSHEET(1)'!$E$15</f>
        <v>SHANGHAI</v>
      </c>
      <c r="H38" s="40" t="str">
        <f>'POE WORKSHEET(1)'!$E$16</f>
        <v>Los Angeles - LAX</v>
      </c>
      <c r="I38" s="3" t="str">
        <f>'POE WORKSHEET(1)'!$E$7</f>
        <v>E&amp;E CO., LTD.</v>
      </c>
      <c r="J38" s="27" t="str">
        <f>'POE WORKSHEET(1)'!$K$7</f>
        <v>E&amp;E Co., Ltd.</v>
      </c>
      <c r="K38" s="41" t="str">
        <f>'POE WORKSHEET(1)'!$E$13</f>
        <v>EMC</v>
      </c>
      <c r="L38" s="3" t="str">
        <f>'POE WORKSHEET(1)'!$E$14</f>
        <v>EVER LIVING</v>
      </c>
      <c r="M38" s="3" t="str">
        <f>'POE WORKSHEET(1)'!$K$14</f>
        <v>1051-053E</v>
      </c>
      <c r="N38" s="34" t="str">
        <f>'POE WORKSHEET(1)'!$K$13</f>
        <v>40'HC</v>
      </c>
      <c r="O38" s="39"/>
      <c r="P38" s="35">
        <f>'POE WORKSHEET(1)'!$L$38</f>
        <v>463</v>
      </c>
      <c r="Q38" s="32">
        <f>'POE WORKSHEET(1)'!$L$39</f>
        <v>65.66</v>
      </c>
      <c r="R38" s="32">
        <f>'POE WORKSHEET(1)'!$L$40</f>
        <v>3847.9</v>
      </c>
      <c r="S38" s="40" t="str">
        <f>'POE WORKSHEET(1)'!$E$12</f>
        <v>EGHU8431645</v>
      </c>
      <c r="T38" s="40"/>
      <c r="U38" s="40"/>
      <c r="V38" s="33"/>
      <c r="W38" s="33"/>
    </row>
    <row r="39" spans="1:23" x14ac:dyDescent="0.25">
      <c r="A39" s="39"/>
      <c r="B39" s="39"/>
      <c r="C39" s="40" t="str">
        <f>MID('POE WORKSHEET(1)'!F29,COLUMNS('POE WORKSHEET(1)'!F29),7)</f>
        <v/>
      </c>
      <c r="D39" s="40" t="str">
        <f>'POE WORKSHEET(1)'!$E$12</f>
        <v>EGHU8431645</v>
      </c>
      <c r="E39" s="33">
        <f>'POE WORKSHEET(1)'!$K$16</f>
        <v>44984</v>
      </c>
      <c r="F39" s="33"/>
      <c r="G39" s="40" t="str">
        <f>'POE WORKSHEET(1)'!$E$15</f>
        <v>SHANGHAI</v>
      </c>
      <c r="H39" s="40" t="str">
        <f>'POE WORKSHEET(1)'!$E$16</f>
        <v>Los Angeles - LAX</v>
      </c>
      <c r="I39" s="3" t="str">
        <f>'POE WORKSHEET(1)'!$E$7</f>
        <v>E&amp;E CO., LTD.</v>
      </c>
      <c r="J39" s="27" t="str">
        <f>'POE WORKSHEET(1)'!$K$7</f>
        <v>E&amp;E Co., Ltd.</v>
      </c>
      <c r="K39" s="41" t="str">
        <f>'POE WORKSHEET(1)'!$E$13</f>
        <v>EMC</v>
      </c>
      <c r="L39" s="3" t="str">
        <f>'POE WORKSHEET(1)'!$E$14</f>
        <v>EVER LIVING</v>
      </c>
      <c r="M39" s="3" t="str">
        <f>'POE WORKSHEET(1)'!$K$14</f>
        <v>1051-053E</v>
      </c>
      <c r="N39" s="34" t="str">
        <f>'POE WORKSHEET(1)'!$K$13</f>
        <v>40'HC</v>
      </c>
      <c r="O39" s="39"/>
      <c r="P39" s="35">
        <f>'POE WORKSHEET(1)'!$L$38</f>
        <v>463</v>
      </c>
      <c r="Q39" s="32">
        <f>'POE WORKSHEET(1)'!$L$39</f>
        <v>65.66</v>
      </c>
      <c r="R39" s="32">
        <f>'POE WORKSHEET(1)'!$L$40</f>
        <v>3847.9</v>
      </c>
      <c r="S39" s="40" t="str">
        <f>'POE WORKSHEET(1)'!$E$12</f>
        <v>EGHU8431645</v>
      </c>
      <c r="T39" s="40"/>
      <c r="U39" s="40"/>
      <c r="V39" s="33"/>
      <c r="W39" s="33"/>
    </row>
    <row r="40" spans="1:23" x14ac:dyDescent="0.25">
      <c r="A40" s="39"/>
      <c r="B40" s="39"/>
      <c r="C40" s="40" t="str">
        <f>MID('POE WORKSHEET(1)'!F30,COLUMNS('POE WORKSHEET(1)'!F30),7)</f>
        <v/>
      </c>
      <c r="D40" s="40" t="str">
        <f>'POE WORKSHEET(1)'!$E$12</f>
        <v>EGHU8431645</v>
      </c>
      <c r="E40" s="33">
        <f>'POE WORKSHEET(1)'!$K$16</f>
        <v>44984</v>
      </c>
      <c r="F40" s="33"/>
      <c r="G40" s="40" t="str">
        <f>'POE WORKSHEET(1)'!$E$15</f>
        <v>SHANGHAI</v>
      </c>
      <c r="H40" s="40" t="str">
        <f>'POE WORKSHEET(1)'!$E$16</f>
        <v>Los Angeles - LAX</v>
      </c>
      <c r="I40" s="3" t="str">
        <f>'POE WORKSHEET(1)'!$E$7</f>
        <v>E&amp;E CO., LTD.</v>
      </c>
      <c r="J40" s="27" t="str">
        <f>'POE WORKSHEET(1)'!$K$7</f>
        <v>E&amp;E Co., Ltd.</v>
      </c>
      <c r="K40" s="41" t="str">
        <f>'POE WORKSHEET(1)'!$E$13</f>
        <v>EMC</v>
      </c>
      <c r="L40" s="3" t="str">
        <f>'POE WORKSHEET(1)'!$E$14</f>
        <v>EVER LIVING</v>
      </c>
      <c r="M40" s="3" t="str">
        <f>'POE WORKSHEET(1)'!$K$14</f>
        <v>1051-053E</v>
      </c>
      <c r="N40" s="34" t="str">
        <f>'POE WORKSHEET(1)'!$K$13</f>
        <v>40'HC</v>
      </c>
      <c r="O40" s="39"/>
      <c r="P40" s="35">
        <f>'POE WORKSHEET(1)'!$L$38</f>
        <v>463</v>
      </c>
      <c r="Q40" s="32">
        <f>'POE WORKSHEET(1)'!$L$39</f>
        <v>65.66</v>
      </c>
      <c r="R40" s="32">
        <f>'POE WORKSHEET(1)'!$L$40</f>
        <v>3847.9</v>
      </c>
      <c r="S40" s="40" t="str">
        <f>'POE WORKSHEET(1)'!$E$12</f>
        <v>EGHU8431645</v>
      </c>
      <c r="T40" s="40"/>
      <c r="U40" s="40"/>
      <c r="V40" s="33"/>
      <c r="W40" s="33"/>
    </row>
    <row r="41" spans="1:23" x14ac:dyDescent="0.25">
      <c r="A41" s="39"/>
      <c r="B41" s="39"/>
      <c r="C41" s="40" t="str">
        <f>MID('POE WORKSHEET(1)'!F31,COLUMNS('POE WORKSHEET(1)'!F31),7)</f>
        <v/>
      </c>
      <c r="D41" s="40" t="str">
        <f>'POE WORKSHEET(1)'!$E$12</f>
        <v>EGHU8431645</v>
      </c>
      <c r="E41" s="33">
        <f>'POE WORKSHEET(1)'!$K$16</f>
        <v>44984</v>
      </c>
      <c r="F41" s="33"/>
      <c r="G41" s="40" t="str">
        <f>'POE WORKSHEET(1)'!$E$15</f>
        <v>SHANGHAI</v>
      </c>
      <c r="H41" s="40" t="str">
        <f>'POE WORKSHEET(1)'!$E$16</f>
        <v>Los Angeles - LAX</v>
      </c>
      <c r="I41" s="3" t="str">
        <f>'POE WORKSHEET(1)'!$E$7</f>
        <v>E&amp;E CO., LTD.</v>
      </c>
      <c r="J41" s="27" t="str">
        <f>'POE WORKSHEET(1)'!$K$7</f>
        <v>E&amp;E Co., Ltd.</v>
      </c>
      <c r="K41" s="41" t="str">
        <f>'POE WORKSHEET(1)'!$E$13</f>
        <v>EMC</v>
      </c>
      <c r="L41" s="3" t="str">
        <f>'POE WORKSHEET(1)'!$E$14</f>
        <v>EVER LIVING</v>
      </c>
      <c r="M41" s="3" t="str">
        <f>'POE WORKSHEET(1)'!$K$14</f>
        <v>1051-053E</v>
      </c>
      <c r="N41" s="34" t="str">
        <f>'POE WORKSHEET(1)'!$K$13</f>
        <v>40'HC</v>
      </c>
      <c r="O41" s="39"/>
      <c r="P41" s="35">
        <f>'POE WORKSHEET(1)'!$L$38</f>
        <v>463</v>
      </c>
      <c r="Q41" s="32">
        <f>'POE WORKSHEET(1)'!$L$39</f>
        <v>65.66</v>
      </c>
      <c r="R41" s="32">
        <f>'POE WORKSHEET(1)'!$L$40</f>
        <v>3847.9</v>
      </c>
      <c r="S41" s="40" t="str">
        <f>'POE WORKSHEET(1)'!$E$12</f>
        <v>EGHU8431645</v>
      </c>
      <c r="T41" s="40"/>
      <c r="U41" s="40"/>
      <c r="V41" s="33"/>
      <c r="W41" s="33"/>
    </row>
    <row r="42" spans="1:23" x14ac:dyDescent="0.25">
      <c r="A42" s="39"/>
      <c r="B42" s="39"/>
      <c r="C42" s="40" t="str">
        <f>MID('POE WORKSHEET(1)'!F32,COLUMNS('POE WORKSHEET(1)'!F32),7)</f>
        <v/>
      </c>
      <c r="D42" s="40" t="str">
        <f>'POE WORKSHEET(1)'!$E$12</f>
        <v>EGHU8431645</v>
      </c>
      <c r="E42" s="33">
        <f>'POE WORKSHEET(1)'!$K$16</f>
        <v>44984</v>
      </c>
      <c r="F42" s="33"/>
      <c r="G42" s="40" t="str">
        <f>'POE WORKSHEET(1)'!$E$15</f>
        <v>SHANGHAI</v>
      </c>
      <c r="H42" s="40" t="str">
        <f>'POE WORKSHEET(1)'!$E$16</f>
        <v>Los Angeles - LAX</v>
      </c>
      <c r="I42" s="3" t="str">
        <f>'POE WORKSHEET(1)'!$E$7</f>
        <v>E&amp;E CO., LTD.</v>
      </c>
      <c r="J42" s="27" t="str">
        <f>'POE WORKSHEET(1)'!$K$7</f>
        <v>E&amp;E Co., Ltd.</v>
      </c>
      <c r="K42" s="41" t="str">
        <f>'POE WORKSHEET(1)'!$E$13</f>
        <v>EMC</v>
      </c>
      <c r="L42" s="3" t="str">
        <f>'POE WORKSHEET(1)'!$E$14</f>
        <v>EVER LIVING</v>
      </c>
      <c r="M42" s="3" t="str">
        <f>'POE WORKSHEET(1)'!$K$14</f>
        <v>1051-053E</v>
      </c>
      <c r="N42" s="34" t="str">
        <f>'POE WORKSHEET(1)'!$K$13</f>
        <v>40'HC</v>
      </c>
      <c r="O42" s="39"/>
      <c r="P42" s="35">
        <f>'POE WORKSHEET(1)'!$L$38</f>
        <v>463</v>
      </c>
      <c r="Q42" s="32">
        <f>'POE WORKSHEET(1)'!$L$39</f>
        <v>65.66</v>
      </c>
      <c r="R42" s="32">
        <f>'POE WORKSHEET(1)'!$L$40</f>
        <v>3847.9</v>
      </c>
      <c r="S42" s="40" t="str">
        <f>'POE WORKSHEET(1)'!$E$12</f>
        <v>EGHU8431645</v>
      </c>
      <c r="T42" s="40"/>
      <c r="U42" s="40"/>
      <c r="V42" s="33"/>
      <c r="W42" s="33"/>
    </row>
    <row r="43" spans="1:23" x14ac:dyDescent="0.25">
      <c r="A43" s="39"/>
      <c r="B43" s="39"/>
      <c r="C43" s="40" t="str">
        <f>MID('POE WORKSHEET(1)'!F33,COLUMNS('POE WORKSHEET(1)'!F33),7)</f>
        <v/>
      </c>
      <c r="D43" s="40" t="str">
        <f>'POE WORKSHEET(1)'!$E$12</f>
        <v>EGHU8431645</v>
      </c>
      <c r="E43" s="33">
        <f>'POE WORKSHEET(1)'!$K$16</f>
        <v>44984</v>
      </c>
      <c r="F43" s="33"/>
      <c r="G43" s="40" t="str">
        <f>'POE WORKSHEET(1)'!$E$15</f>
        <v>SHANGHAI</v>
      </c>
      <c r="H43" s="40" t="str">
        <f>'POE WORKSHEET(1)'!$E$16</f>
        <v>Los Angeles - LAX</v>
      </c>
      <c r="I43" s="3" t="str">
        <f>'POE WORKSHEET(1)'!$E$7</f>
        <v>E&amp;E CO., LTD.</v>
      </c>
      <c r="J43" s="27" t="str">
        <f>'POE WORKSHEET(1)'!$K$7</f>
        <v>E&amp;E Co., Ltd.</v>
      </c>
      <c r="K43" s="41" t="str">
        <f>'POE WORKSHEET(1)'!$E$13</f>
        <v>EMC</v>
      </c>
      <c r="L43" s="3" t="str">
        <f>'POE WORKSHEET(1)'!$E$14</f>
        <v>EVER LIVING</v>
      </c>
      <c r="M43" s="3" t="str">
        <f>'POE WORKSHEET(1)'!$K$14</f>
        <v>1051-053E</v>
      </c>
      <c r="N43" s="34" t="str">
        <f>'POE WORKSHEET(1)'!$K$13</f>
        <v>40'HC</v>
      </c>
      <c r="O43" s="39"/>
      <c r="P43" s="35">
        <f>'POE WORKSHEET(1)'!$L$38</f>
        <v>463</v>
      </c>
      <c r="Q43" s="32">
        <f>'POE WORKSHEET(1)'!$L$39</f>
        <v>65.66</v>
      </c>
      <c r="R43" s="32">
        <f>'POE WORKSHEET(1)'!$L$40</f>
        <v>3847.9</v>
      </c>
      <c r="S43" s="40" t="str">
        <f>'POE WORKSHEET(1)'!$E$12</f>
        <v>EGHU8431645</v>
      </c>
      <c r="T43" s="40"/>
      <c r="U43" s="40"/>
      <c r="V43" s="33"/>
      <c r="W43" s="33"/>
    </row>
    <row r="44" spans="1:23" x14ac:dyDescent="0.25">
      <c r="A44" s="39"/>
      <c r="B44" s="39"/>
      <c r="C44" s="40" t="str">
        <f>MID('POE WORKSHEET(1)'!F34,COLUMNS('POE WORKSHEET(1)'!F34),7)</f>
        <v/>
      </c>
      <c r="D44" s="40" t="str">
        <f>'POE WORKSHEET(1)'!$E$12</f>
        <v>EGHU8431645</v>
      </c>
      <c r="E44" s="33">
        <f>'POE WORKSHEET(1)'!$K$16</f>
        <v>44984</v>
      </c>
      <c r="F44" s="33"/>
      <c r="G44" s="40" t="str">
        <f>'POE WORKSHEET(1)'!$E$15</f>
        <v>SHANGHAI</v>
      </c>
      <c r="H44" s="40" t="str">
        <f>'POE WORKSHEET(1)'!$E$16</f>
        <v>Los Angeles - LAX</v>
      </c>
      <c r="I44" s="3" t="str">
        <f>'POE WORKSHEET(1)'!$E$7</f>
        <v>E&amp;E CO., LTD.</v>
      </c>
      <c r="J44" s="27" t="str">
        <f>'POE WORKSHEET(1)'!$K$7</f>
        <v>E&amp;E Co., Ltd.</v>
      </c>
      <c r="K44" s="41" t="str">
        <f>'POE WORKSHEET(1)'!$E$13</f>
        <v>EMC</v>
      </c>
      <c r="L44" s="3" t="str">
        <f>'POE WORKSHEET(1)'!$E$14</f>
        <v>EVER LIVING</v>
      </c>
      <c r="M44" s="3" t="str">
        <f>'POE WORKSHEET(1)'!$K$14</f>
        <v>1051-053E</v>
      </c>
      <c r="N44" s="34" t="str">
        <f>'POE WORKSHEET(1)'!$K$13</f>
        <v>40'HC</v>
      </c>
      <c r="O44" s="39"/>
      <c r="P44" s="35">
        <f>'POE WORKSHEET(1)'!$L$38</f>
        <v>463</v>
      </c>
      <c r="Q44" s="32">
        <f>'POE WORKSHEET(1)'!$L$39</f>
        <v>65.66</v>
      </c>
      <c r="R44" s="32">
        <f>'POE WORKSHEET(1)'!$L$40</f>
        <v>3847.9</v>
      </c>
      <c r="S44" s="40" t="str">
        <f>'POE WORKSHEET(1)'!$E$12</f>
        <v>EGHU8431645</v>
      </c>
      <c r="T44" s="40"/>
      <c r="U44" s="40"/>
      <c r="V44" s="33"/>
      <c r="W44" s="33"/>
    </row>
    <row r="45" spans="1:23" x14ac:dyDescent="0.25">
      <c r="A45" s="39"/>
      <c r="B45" s="39"/>
      <c r="C45" s="40" t="str">
        <f>MID('POE WORKSHEET(1)'!F35,COLUMNS('POE WORKSHEET(1)'!F35),7)</f>
        <v/>
      </c>
      <c r="D45" s="40" t="str">
        <f>'POE WORKSHEET(1)'!$E$12</f>
        <v>EGHU8431645</v>
      </c>
      <c r="E45" s="33">
        <f>'POE WORKSHEET(1)'!$K$16</f>
        <v>44984</v>
      </c>
      <c r="F45" s="33"/>
      <c r="G45" s="40" t="str">
        <f>'POE WORKSHEET(1)'!$E$15</f>
        <v>SHANGHAI</v>
      </c>
      <c r="H45" s="40" t="str">
        <f>'POE WORKSHEET(1)'!$E$16</f>
        <v>Los Angeles - LAX</v>
      </c>
      <c r="I45" s="3" t="str">
        <f>'POE WORKSHEET(1)'!$E$7</f>
        <v>E&amp;E CO., LTD.</v>
      </c>
      <c r="J45" s="27" t="str">
        <f>'POE WORKSHEET(1)'!$K$7</f>
        <v>E&amp;E Co., Ltd.</v>
      </c>
      <c r="K45" s="41" t="str">
        <f>'POE WORKSHEET(1)'!$E$13</f>
        <v>EMC</v>
      </c>
      <c r="L45" s="3" t="str">
        <f>'POE WORKSHEET(1)'!$E$14</f>
        <v>EVER LIVING</v>
      </c>
      <c r="M45" s="3" t="str">
        <f>'POE WORKSHEET(1)'!$K$14</f>
        <v>1051-053E</v>
      </c>
      <c r="N45" s="34" t="str">
        <f>'POE WORKSHEET(1)'!$K$13</f>
        <v>40'HC</v>
      </c>
      <c r="O45" s="39"/>
      <c r="P45" s="35">
        <f>'POE WORKSHEET(1)'!$L$38</f>
        <v>463</v>
      </c>
      <c r="Q45" s="32">
        <f>'POE WORKSHEET(1)'!$L$39</f>
        <v>65.66</v>
      </c>
      <c r="R45" s="32">
        <f>'POE WORKSHEET(1)'!$L$40</f>
        <v>3847.9</v>
      </c>
      <c r="S45" s="40" t="str">
        <f>'POE WORKSHEET(1)'!$E$12</f>
        <v>EGHU8431645</v>
      </c>
      <c r="T45" s="40"/>
      <c r="U45" s="40"/>
      <c r="V45" s="33"/>
      <c r="W45" s="33"/>
    </row>
    <row r="46" spans="1:23" x14ac:dyDescent="0.25">
      <c r="A46" s="39"/>
      <c r="B46" s="39"/>
      <c r="C46" s="40" t="str">
        <f>MID('POE WORKSHEET(1)'!F36,COLUMNS('POE WORKSHEET(1)'!F36),7)</f>
        <v/>
      </c>
      <c r="D46" s="40" t="str">
        <f>'POE WORKSHEET(1)'!$E$12</f>
        <v>EGHU8431645</v>
      </c>
      <c r="E46" s="33">
        <f>'POE WORKSHEET(1)'!$K$16</f>
        <v>44984</v>
      </c>
      <c r="F46" s="33"/>
      <c r="G46" s="40" t="str">
        <f>'POE WORKSHEET(1)'!$E$15</f>
        <v>SHANGHAI</v>
      </c>
      <c r="H46" s="40" t="str">
        <f>'POE WORKSHEET(1)'!$E$16</f>
        <v>Los Angeles - LAX</v>
      </c>
      <c r="I46" s="3" t="str">
        <f>'POE WORKSHEET(1)'!$E$7</f>
        <v>E&amp;E CO., LTD.</v>
      </c>
      <c r="J46" s="27" t="str">
        <f>'POE WORKSHEET(1)'!$K$7</f>
        <v>E&amp;E Co., Ltd.</v>
      </c>
      <c r="K46" s="41" t="str">
        <f>'POE WORKSHEET(1)'!$E$13</f>
        <v>EMC</v>
      </c>
      <c r="L46" s="3" t="str">
        <f>'POE WORKSHEET(1)'!$E$14</f>
        <v>EVER LIVING</v>
      </c>
      <c r="M46" s="3" t="str">
        <f>'POE WORKSHEET(1)'!$K$14</f>
        <v>1051-053E</v>
      </c>
      <c r="N46" s="34" t="str">
        <f>'POE WORKSHEET(1)'!$K$13</f>
        <v>40'HC</v>
      </c>
      <c r="O46" s="39"/>
      <c r="P46" s="35">
        <f>'POE WORKSHEET(1)'!$L$38</f>
        <v>463</v>
      </c>
      <c r="Q46" s="32">
        <f>'POE WORKSHEET(1)'!$L$39</f>
        <v>65.66</v>
      </c>
      <c r="R46" s="32">
        <f>'POE WORKSHEET(1)'!$L$40</f>
        <v>3847.9</v>
      </c>
      <c r="S46" s="40" t="str">
        <f>'POE WORKSHEET(1)'!$E$12</f>
        <v>EGHU8431645</v>
      </c>
      <c r="T46" s="40"/>
      <c r="U46" s="40"/>
      <c r="V46" s="33"/>
      <c r="W46" s="33"/>
    </row>
    <row r="47" spans="1:23" x14ac:dyDescent="0.25">
      <c r="A47" s="39"/>
      <c r="B47" s="39"/>
      <c r="C47" s="40" t="str">
        <f>MID('POE WORKSHEET(1)'!H22,COLUMNS('POE WORKSHEET(1)'!H22),7)</f>
        <v/>
      </c>
      <c r="D47" s="40" t="str">
        <f>'POE WORKSHEET(1)'!$E$12</f>
        <v>EGHU8431645</v>
      </c>
      <c r="E47" s="33">
        <f>'POE WORKSHEET(1)'!$K$16</f>
        <v>44984</v>
      </c>
      <c r="F47" s="33"/>
      <c r="G47" s="40" t="str">
        <f>'POE WORKSHEET(1)'!$E$15</f>
        <v>SHANGHAI</v>
      </c>
      <c r="H47" s="40" t="str">
        <f>'POE WORKSHEET(1)'!$E$16</f>
        <v>Los Angeles - LAX</v>
      </c>
      <c r="I47" s="3" t="str">
        <f>'POE WORKSHEET(1)'!$E$7</f>
        <v>E&amp;E CO., LTD.</v>
      </c>
      <c r="J47" s="27" t="str">
        <f>'POE WORKSHEET(1)'!$K$7</f>
        <v>E&amp;E Co., Ltd.</v>
      </c>
      <c r="K47" s="41" t="str">
        <f>'POE WORKSHEET(1)'!$E$13</f>
        <v>EMC</v>
      </c>
      <c r="L47" s="3" t="str">
        <f>'POE WORKSHEET(1)'!$E$14</f>
        <v>EVER LIVING</v>
      </c>
      <c r="M47" s="3" t="str">
        <f>'POE WORKSHEET(1)'!$K$14</f>
        <v>1051-053E</v>
      </c>
      <c r="N47" s="34" t="str">
        <f>'POE WORKSHEET(1)'!$K$13</f>
        <v>40'HC</v>
      </c>
      <c r="O47" s="39"/>
      <c r="P47" s="35">
        <f>'POE WORKSHEET(1)'!$L$38</f>
        <v>463</v>
      </c>
      <c r="Q47" s="32">
        <f>'POE WORKSHEET(1)'!$L$39</f>
        <v>65.66</v>
      </c>
      <c r="R47" s="32">
        <f>'POE WORKSHEET(1)'!$L$40</f>
        <v>3847.9</v>
      </c>
      <c r="S47" s="40" t="str">
        <f>'POE WORKSHEET(1)'!$E$12</f>
        <v>EGHU8431645</v>
      </c>
      <c r="T47" s="40"/>
      <c r="U47" s="40"/>
      <c r="V47" s="33"/>
      <c r="W47" s="33"/>
    </row>
    <row r="48" spans="1:23" x14ac:dyDescent="0.25">
      <c r="A48" s="39"/>
      <c r="B48" s="39"/>
      <c r="C48" s="40" t="str">
        <f>MID('POE WORKSHEET(1)'!H23,COLUMNS('POE WORKSHEET(1)'!H23),7)</f>
        <v/>
      </c>
      <c r="D48" s="40" t="str">
        <f>'POE WORKSHEET(1)'!$E$12</f>
        <v>EGHU8431645</v>
      </c>
      <c r="E48" s="33">
        <f>'POE WORKSHEET(1)'!$K$16</f>
        <v>44984</v>
      </c>
      <c r="F48" s="33"/>
      <c r="G48" s="40" t="str">
        <f>'POE WORKSHEET(1)'!$E$15</f>
        <v>SHANGHAI</v>
      </c>
      <c r="H48" s="40" t="str">
        <f>'POE WORKSHEET(1)'!$E$16</f>
        <v>Los Angeles - LAX</v>
      </c>
      <c r="I48" s="3" t="str">
        <f>'POE WORKSHEET(1)'!$E$7</f>
        <v>E&amp;E CO., LTD.</v>
      </c>
      <c r="J48" s="27" t="str">
        <f>'POE WORKSHEET(1)'!$K$7</f>
        <v>E&amp;E Co., Ltd.</v>
      </c>
      <c r="K48" s="41" t="str">
        <f>'POE WORKSHEET(1)'!$E$13</f>
        <v>EMC</v>
      </c>
      <c r="L48" s="3" t="str">
        <f>'POE WORKSHEET(1)'!$E$14</f>
        <v>EVER LIVING</v>
      </c>
      <c r="M48" s="3" t="str">
        <f>'POE WORKSHEET(1)'!$K$14</f>
        <v>1051-053E</v>
      </c>
      <c r="N48" s="34" t="str">
        <f>'POE WORKSHEET(1)'!$K$13</f>
        <v>40'HC</v>
      </c>
      <c r="O48" s="39"/>
      <c r="P48" s="35">
        <f>'POE WORKSHEET(1)'!$L$38</f>
        <v>463</v>
      </c>
      <c r="Q48" s="32">
        <f>'POE WORKSHEET(1)'!$L$39</f>
        <v>65.66</v>
      </c>
      <c r="R48" s="32">
        <f>'POE WORKSHEET(1)'!$L$40</f>
        <v>3847.9</v>
      </c>
      <c r="S48" s="40" t="str">
        <f>'POE WORKSHEET(1)'!$E$12</f>
        <v>EGHU8431645</v>
      </c>
      <c r="T48" s="40"/>
      <c r="U48" s="40"/>
      <c r="V48" s="33"/>
      <c r="W48" s="33"/>
    </row>
    <row r="49" spans="1:23" x14ac:dyDescent="0.25">
      <c r="A49" s="39"/>
      <c r="B49" s="39"/>
      <c r="C49" s="40" t="str">
        <f>MID('POE WORKSHEET(1)'!H24,COLUMNS('POE WORKSHEET(1)'!H24),7)</f>
        <v/>
      </c>
      <c r="D49" s="40" t="str">
        <f>'POE WORKSHEET(1)'!$E$12</f>
        <v>EGHU8431645</v>
      </c>
      <c r="E49" s="33">
        <f>'POE WORKSHEET(1)'!$K$16</f>
        <v>44984</v>
      </c>
      <c r="F49" s="33"/>
      <c r="G49" s="40" t="str">
        <f>'POE WORKSHEET(1)'!$E$15</f>
        <v>SHANGHAI</v>
      </c>
      <c r="H49" s="40" t="str">
        <f>'POE WORKSHEET(1)'!$E$16</f>
        <v>Los Angeles - LAX</v>
      </c>
      <c r="I49" s="3" t="str">
        <f>'POE WORKSHEET(1)'!$E$7</f>
        <v>E&amp;E CO., LTD.</v>
      </c>
      <c r="J49" s="27" t="str">
        <f>'POE WORKSHEET(1)'!$K$7</f>
        <v>E&amp;E Co., Ltd.</v>
      </c>
      <c r="K49" s="41" t="str">
        <f>'POE WORKSHEET(1)'!$E$13</f>
        <v>EMC</v>
      </c>
      <c r="L49" s="3" t="str">
        <f>'POE WORKSHEET(1)'!$E$14</f>
        <v>EVER LIVING</v>
      </c>
      <c r="M49" s="3" t="str">
        <f>'POE WORKSHEET(1)'!$K$14</f>
        <v>1051-053E</v>
      </c>
      <c r="N49" s="34" t="str">
        <f>'POE WORKSHEET(1)'!$K$13</f>
        <v>40'HC</v>
      </c>
      <c r="O49" s="39"/>
      <c r="P49" s="35">
        <f>'POE WORKSHEET(1)'!$L$38</f>
        <v>463</v>
      </c>
      <c r="Q49" s="32">
        <f>'POE WORKSHEET(1)'!$L$39</f>
        <v>65.66</v>
      </c>
      <c r="R49" s="32">
        <f>'POE WORKSHEET(1)'!$L$40</f>
        <v>3847.9</v>
      </c>
      <c r="S49" s="40" t="str">
        <f>'POE WORKSHEET(1)'!$E$12</f>
        <v>EGHU8431645</v>
      </c>
      <c r="T49" s="40"/>
      <c r="U49" s="40"/>
      <c r="V49" s="33"/>
      <c r="W49" s="33"/>
    </row>
    <row r="50" spans="1:23" x14ac:dyDescent="0.25">
      <c r="A50" s="39"/>
      <c r="B50" s="39"/>
      <c r="C50" s="40" t="str">
        <f>MID('POE WORKSHEET(1)'!H25,COLUMNS('POE WORKSHEET(1)'!H25),7)</f>
        <v/>
      </c>
      <c r="D50" s="40" t="str">
        <f>'POE WORKSHEET(1)'!$E$12</f>
        <v>EGHU8431645</v>
      </c>
      <c r="E50" s="33">
        <f>'POE WORKSHEET(1)'!$K$16</f>
        <v>44984</v>
      </c>
      <c r="F50" s="33"/>
      <c r="G50" s="40" t="str">
        <f>'POE WORKSHEET(1)'!$E$15</f>
        <v>SHANGHAI</v>
      </c>
      <c r="H50" s="40" t="str">
        <f>'POE WORKSHEET(1)'!$E$16</f>
        <v>Los Angeles - LAX</v>
      </c>
      <c r="I50" s="3" t="str">
        <f>'POE WORKSHEET(1)'!$E$7</f>
        <v>E&amp;E CO., LTD.</v>
      </c>
      <c r="J50" s="27" t="str">
        <f>'POE WORKSHEET(1)'!$K$7</f>
        <v>E&amp;E Co., Ltd.</v>
      </c>
      <c r="K50" s="41" t="str">
        <f>'POE WORKSHEET(1)'!$E$13</f>
        <v>EMC</v>
      </c>
      <c r="L50" s="3" t="str">
        <f>'POE WORKSHEET(1)'!$E$14</f>
        <v>EVER LIVING</v>
      </c>
      <c r="M50" s="3" t="str">
        <f>'POE WORKSHEET(1)'!$K$14</f>
        <v>1051-053E</v>
      </c>
      <c r="N50" s="34" t="str">
        <f>'POE WORKSHEET(1)'!$K$13</f>
        <v>40'HC</v>
      </c>
      <c r="O50" s="39"/>
      <c r="P50" s="35">
        <f>'POE WORKSHEET(1)'!$L$38</f>
        <v>463</v>
      </c>
      <c r="Q50" s="32">
        <f>'POE WORKSHEET(1)'!$L$39</f>
        <v>65.66</v>
      </c>
      <c r="R50" s="32">
        <f>'POE WORKSHEET(1)'!$L$40</f>
        <v>3847.9</v>
      </c>
      <c r="S50" s="40" t="str">
        <f>'POE WORKSHEET(1)'!$E$12</f>
        <v>EGHU8431645</v>
      </c>
      <c r="T50" s="40"/>
      <c r="U50" s="40"/>
      <c r="V50" s="33"/>
      <c r="W50" s="33"/>
    </row>
    <row r="51" spans="1:23" x14ac:dyDescent="0.25">
      <c r="A51" s="39"/>
      <c r="B51" s="39"/>
      <c r="C51" s="40" t="str">
        <f>MID('POE WORKSHEET(1)'!H26,COLUMNS('POE WORKSHEET(1)'!H26),7)</f>
        <v/>
      </c>
      <c r="D51" s="40" t="str">
        <f>'POE WORKSHEET(1)'!$E$12</f>
        <v>EGHU8431645</v>
      </c>
      <c r="E51" s="33">
        <f>'POE WORKSHEET(1)'!$K$16</f>
        <v>44984</v>
      </c>
      <c r="F51" s="33"/>
      <c r="G51" s="40" t="str">
        <f>'POE WORKSHEET(1)'!$E$15</f>
        <v>SHANGHAI</v>
      </c>
      <c r="H51" s="40" t="str">
        <f>'POE WORKSHEET(1)'!$E$16</f>
        <v>Los Angeles - LAX</v>
      </c>
      <c r="I51" s="3" t="str">
        <f>'POE WORKSHEET(1)'!$E$7</f>
        <v>E&amp;E CO., LTD.</v>
      </c>
      <c r="J51" s="27" t="str">
        <f>'POE WORKSHEET(1)'!$K$7</f>
        <v>E&amp;E Co., Ltd.</v>
      </c>
      <c r="K51" s="41" t="str">
        <f>'POE WORKSHEET(1)'!$E$13</f>
        <v>EMC</v>
      </c>
      <c r="L51" s="3" t="str">
        <f>'POE WORKSHEET(1)'!$E$14</f>
        <v>EVER LIVING</v>
      </c>
      <c r="M51" s="3" t="str">
        <f>'POE WORKSHEET(1)'!$K$14</f>
        <v>1051-053E</v>
      </c>
      <c r="N51" s="34" t="str">
        <f>'POE WORKSHEET(1)'!$K$13</f>
        <v>40'HC</v>
      </c>
      <c r="O51" s="39"/>
      <c r="P51" s="35">
        <f>'POE WORKSHEET(1)'!$L$38</f>
        <v>463</v>
      </c>
      <c r="Q51" s="32">
        <f>'POE WORKSHEET(1)'!$L$39</f>
        <v>65.66</v>
      </c>
      <c r="R51" s="32">
        <f>'POE WORKSHEET(1)'!$L$40</f>
        <v>3847.9</v>
      </c>
      <c r="S51" s="40" t="str">
        <f>'POE WORKSHEET(1)'!$E$12</f>
        <v>EGHU8431645</v>
      </c>
      <c r="T51" s="40"/>
      <c r="U51" s="40"/>
      <c r="V51" s="33"/>
      <c r="W51" s="33"/>
    </row>
    <row r="52" spans="1:23" x14ac:dyDescent="0.25">
      <c r="A52" s="39"/>
      <c r="B52" s="39"/>
      <c r="C52" s="40" t="str">
        <f>MID('POE WORKSHEET(1)'!H27,COLUMNS('POE WORKSHEET(1)'!H27),7)</f>
        <v/>
      </c>
      <c r="D52" s="40" t="str">
        <f>'POE WORKSHEET(1)'!$E$12</f>
        <v>EGHU8431645</v>
      </c>
      <c r="E52" s="33">
        <f>'POE WORKSHEET(1)'!$K$16</f>
        <v>44984</v>
      </c>
      <c r="F52" s="33"/>
      <c r="G52" s="40" t="str">
        <f>'POE WORKSHEET(1)'!$E$15</f>
        <v>SHANGHAI</v>
      </c>
      <c r="H52" s="40" t="str">
        <f>'POE WORKSHEET(1)'!$E$16</f>
        <v>Los Angeles - LAX</v>
      </c>
      <c r="I52" s="3" t="str">
        <f>'POE WORKSHEET(1)'!$E$7</f>
        <v>E&amp;E CO., LTD.</v>
      </c>
      <c r="J52" s="27" t="str">
        <f>'POE WORKSHEET(1)'!$K$7</f>
        <v>E&amp;E Co., Ltd.</v>
      </c>
      <c r="K52" s="41" t="str">
        <f>'POE WORKSHEET(1)'!$E$13</f>
        <v>EMC</v>
      </c>
      <c r="L52" s="3" t="str">
        <f>'POE WORKSHEET(1)'!$E$14</f>
        <v>EVER LIVING</v>
      </c>
      <c r="M52" s="3" t="str">
        <f>'POE WORKSHEET(1)'!$K$14</f>
        <v>1051-053E</v>
      </c>
      <c r="N52" s="34" t="str">
        <f>'POE WORKSHEET(1)'!$K$13</f>
        <v>40'HC</v>
      </c>
      <c r="O52" s="39"/>
      <c r="P52" s="35">
        <f>'POE WORKSHEET(1)'!$L$38</f>
        <v>463</v>
      </c>
      <c r="Q52" s="32">
        <f>'POE WORKSHEET(1)'!$L$39</f>
        <v>65.66</v>
      </c>
      <c r="R52" s="32">
        <f>'POE WORKSHEET(1)'!$L$40</f>
        <v>3847.9</v>
      </c>
      <c r="S52" s="40" t="str">
        <f>'POE WORKSHEET(1)'!$E$12</f>
        <v>EGHU8431645</v>
      </c>
      <c r="T52" s="40"/>
      <c r="U52" s="40"/>
      <c r="V52" s="33"/>
      <c r="W52" s="33"/>
    </row>
    <row r="53" spans="1:23" x14ac:dyDescent="0.25">
      <c r="A53" s="39"/>
      <c r="B53" s="39"/>
      <c r="C53" s="40" t="str">
        <f>MID('POE WORKSHEET(1)'!H28,COLUMNS('POE WORKSHEET(1)'!H28),7)</f>
        <v/>
      </c>
      <c r="D53" s="40" t="str">
        <f>'POE WORKSHEET(1)'!$E$12</f>
        <v>EGHU8431645</v>
      </c>
      <c r="E53" s="33">
        <f>'POE WORKSHEET(1)'!$K$16</f>
        <v>44984</v>
      </c>
      <c r="F53" s="33"/>
      <c r="G53" s="40" t="str">
        <f>'POE WORKSHEET(1)'!$E$15</f>
        <v>SHANGHAI</v>
      </c>
      <c r="H53" s="40" t="str">
        <f>'POE WORKSHEET(1)'!$E$16</f>
        <v>Los Angeles - LAX</v>
      </c>
      <c r="I53" s="3" t="str">
        <f>'POE WORKSHEET(1)'!$E$7</f>
        <v>E&amp;E CO., LTD.</v>
      </c>
      <c r="J53" s="27" t="str">
        <f>'POE WORKSHEET(1)'!$K$7</f>
        <v>E&amp;E Co., Ltd.</v>
      </c>
      <c r="K53" s="41" t="str">
        <f>'POE WORKSHEET(1)'!$E$13</f>
        <v>EMC</v>
      </c>
      <c r="L53" s="3" t="str">
        <f>'POE WORKSHEET(1)'!$E$14</f>
        <v>EVER LIVING</v>
      </c>
      <c r="M53" s="3" t="str">
        <f>'POE WORKSHEET(1)'!$K$14</f>
        <v>1051-053E</v>
      </c>
      <c r="N53" s="34" t="str">
        <f>'POE WORKSHEET(1)'!$K$13</f>
        <v>40'HC</v>
      </c>
      <c r="O53" s="39"/>
      <c r="P53" s="35">
        <f>'POE WORKSHEET(1)'!$L$38</f>
        <v>463</v>
      </c>
      <c r="Q53" s="32">
        <f>'POE WORKSHEET(1)'!$L$39</f>
        <v>65.66</v>
      </c>
      <c r="R53" s="32">
        <f>'POE WORKSHEET(1)'!$L$40</f>
        <v>3847.9</v>
      </c>
      <c r="S53" s="40" t="str">
        <f>'POE WORKSHEET(1)'!$E$12</f>
        <v>EGHU8431645</v>
      </c>
      <c r="T53" s="40"/>
      <c r="U53" s="40"/>
      <c r="V53" s="33"/>
      <c r="W53" s="33"/>
    </row>
    <row r="54" spans="1:23" x14ac:dyDescent="0.25">
      <c r="A54" s="39"/>
      <c r="B54" s="39"/>
      <c r="C54" s="40" t="str">
        <f>MID('POE WORKSHEET(1)'!H29,COLUMNS('POE WORKSHEET(1)'!H29),7)</f>
        <v/>
      </c>
      <c r="D54" s="40" t="str">
        <f>'POE WORKSHEET(1)'!$E$12</f>
        <v>EGHU8431645</v>
      </c>
      <c r="E54" s="33">
        <f>'POE WORKSHEET(1)'!$K$16</f>
        <v>44984</v>
      </c>
      <c r="F54" s="33"/>
      <c r="G54" s="40" t="str">
        <f>'POE WORKSHEET(1)'!$E$15</f>
        <v>SHANGHAI</v>
      </c>
      <c r="H54" s="40" t="str">
        <f>'POE WORKSHEET(1)'!$E$16</f>
        <v>Los Angeles - LAX</v>
      </c>
      <c r="I54" s="3" t="str">
        <f>'POE WORKSHEET(1)'!$E$7</f>
        <v>E&amp;E CO., LTD.</v>
      </c>
      <c r="J54" s="27" t="str">
        <f>'POE WORKSHEET(1)'!$K$7</f>
        <v>E&amp;E Co., Ltd.</v>
      </c>
      <c r="K54" s="41" t="str">
        <f>'POE WORKSHEET(1)'!$E$13</f>
        <v>EMC</v>
      </c>
      <c r="L54" s="3" t="str">
        <f>'POE WORKSHEET(1)'!$E$14</f>
        <v>EVER LIVING</v>
      </c>
      <c r="M54" s="3" t="str">
        <f>'POE WORKSHEET(1)'!$K$14</f>
        <v>1051-053E</v>
      </c>
      <c r="N54" s="34" t="str">
        <f>'POE WORKSHEET(1)'!$K$13</f>
        <v>40'HC</v>
      </c>
      <c r="O54" s="39"/>
      <c r="P54" s="35">
        <f>'POE WORKSHEET(1)'!$L$38</f>
        <v>463</v>
      </c>
      <c r="Q54" s="32">
        <f>'POE WORKSHEET(1)'!$L$39</f>
        <v>65.66</v>
      </c>
      <c r="R54" s="32">
        <f>'POE WORKSHEET(1)'!$L$40</f>
        <v>3847.9</v>
      </c>
      <c r="S54" s="40" t="str">
        <f>'POE WORKSHEET(1)'!$E$12</f>
        <v>EGHU8431645</v>
      </c>
      <c r="T54" s="40"/>
      <c r="U54" s="40"/>
      <c r="V54" s="33"/>
      <c r="W54" s="33"/>
    </row>
    <row r="55" spans="1:23" x14ac:dyDescent="0.25">
      <c r="A55" s="39"/>
      <c r="B55" s="39"/>
      <c r="C55" s="40" t="str">
        <f>MID('POE WORKSHEET(1)'!H30,COLUMNS('POE WORKSHEET(1)'!H30),7)</f>
        <v/>
      </c>
      <c r="D55" s="40" t="str">
        <f>'POE WORKSHEET(1)'!$E$12</f>
        <v>EGHU8431645</v>
      </c>
      <c r="E55" s="33">
        <f>'POE WORKSHEET(1)'!$K$16</f>
        <v>44984</v>
      </c>
      <c r="F55" s="33"/>
      <c r="G55" s="40" t="str">
        <f>'POE WORKSHEET(1)'!$E$15</f>
        <v>SHANGHAI</v>
      </c>
      <c r="H55" s="40" t="str">
        <f>'POE WORKSHEET(1)'!$E$16</f>
        <v>Los Angeles - LAX</v>
      </c>
      <c r="I55" s="3" t="str">
        <f>'POE WORKSHEET(1)'!$E$7</f>
        <v>E&amp;E CO., LTD.</v>
      </c>
      <c r="J55" s="27" t="str">
        <f>'POE WORKSHEET(1)'!$K$7</f>
        <v>E&amp;E Co., Ltd.</v>
      </c>
      <c r="K55" s="41" t="str">
        <f>'POE WORKSHEET(1)'!$E$13</f>
        <v>EMC</v>
      </c>
      <c r="L55" s="3" t="str">
        <f>'POE WORKSHEET(1)'!$E$14</f>
        <v>EVER LIVING</v>
      </c>
      <c r="M55" s="3" t="str">
        <f>'POE WORKSHEET(1)'!$K$14</f>
        <v>1051-053E</v>
      </c>
      <c r="N55" s="34" t="str">
        <f>'POE WORKSHEET(1)'!$K$13</f>
        <v>40'HC</v>
      </c>
      <c r="O55" s="39"/>
      <c r="P55" s="35">
        <f>'POE WORKSHEET(1)'!$L$38</f>
        <v>463</v>
      </c>
      <c r="Q55" s="32">
        <f>'POE WORKSHEET(1)'!$L$39</f>
        <v>65.66</v>
      </c>
      <c r="R55" s="32">
        <f>'POE WORKSHEET(1)'!$L$40</f>
        <v>3847.9</v>
      </c>
      <c r="S55" s="40" t="str">
        <f>'POE WORKSHEET(1)'!$E$12</f>
        <v>EGHU8431645</v>
      </c>
      <c r="T55" s="40"/>
      <c r="U55" s="40"/>
      <c r="V55" s="33"/>
      <c r="W55" s="33"/>
    </row>
    <row r="56" spans="1:23" x14ac:dyDescent="0.25">
      <c r="A56" s="39"/>
      <c r="B56" s="39"/>
      <c r="C56" s="40" t="str">
        <f>MID('POE WORKSHEET(1)'!H31,COLUMNS('POE WORKSHEET(1)'!H31),7)</f>
        <v/>
      </c>
      <c r="D56" s="40" t="str">
        <f>'POE WORKSHEET(1)'!$E$12</f>
        <v>EGHU8431645</v>
      </c>
      <c r="E56" s="33">
        <f>'POE WORKSHEET(1)'!$K$16</f>
        <v>44984</v>
      </c>
      <c r="F56" s="33"/>
      <c r="G56" s="40" t="str">
        <f>'POE WORKSHEET(1)'!$E$15</f>
        <v>SHANGHAI</v>
      </c>
      <c r="H56" s="40" t="str">
        <f>'POE WORKSHEET(1)'!$E$16</f>
        <v>Los Angeles - LAX</v>
      </c>
      <c r="I56" s="3" t="str">
        <f>'POE WORKSHEET(1)'!$E$7</f>
        <v>E&amp;E CO., LTD.</v>
      </c>
      <c r="J56" s="27" t="str">
        <f>'POE WORKSHEET(1)'!$K$7</f>
        <v>E&amp;E Co., Ltd.</v>
      </c>
      <c r="K56" s="41" t="str">
        <f>'POE WORKSHEET(1)'!$E$13</f>
        <v>EMC</v>
      </c>
      <c r="L56" s="3" t="str">
        <f>'POE WORKSHEET(1)'!$E$14</f>
        <v>EVER LIVING</v>
      </c>
      <c r="M56" s="3" t="str">
        <f>'POE WORKSHEET(1)'!$K$14</f>
        <v>1051-053E</v>
      </c>
      <c r="N56" s="34" t="str">
        <f>'POE WORKSHEET(1)'!$K$13</f>
        <v>40'HC</v>
      </c>
      <c r="O56" s="39"/>
      <c r="P56" s="35">
        <f>'POE WORKSHEET(1)'!$L$38</f>
        <v>463</v>
      </c>
      <c r="Q56" s="32">
        <f>'POE WORKSHEET(1)'!$L$39</f>
        <v>65.66</v>
      </c>
      <c r="R56" s="32">
        <f>'POE WORKSHEET(1)'!$L$40</f>
        <v>3847.9</v>
      </c>
      <c r="S56" s="40" t="str">
        <f>'POE WORKSHEET(1)'!$E$12</f>
        <v>EGHU8431645</v>
      </c>
      <c r="T56" s="40"/>
      <c r="U56" s="40"/>
      <c r="V56" s="33"/>
      <c r="W56" s="33"/>
    </row>
    <row r="57" spans="1:23" x14ac:dyDescent="0.25">
      <c r="A57" s="39"/>
      <c r="B57" s="39"/>
      <c r="C57" s="40" t="str">
        <f>MID('POE WORKSHEET(1)'!H32,COLUMNS('POE WORKSHEET(1)'!H32),7)</f>
        <v/>
      </c>
      <c r="D57" s="40" t="str">
        <f>'POE WORKSHEET(1)'!$E$12</f>
        <v>EGHU8431645</v>
      </c>
      <c r="E57" s="33">
        <f>'POE WORKSHEET(1)'!$K$16</f>
        <v>44984</v>
      </c>
      <c r="F57" s="33"/>
      <c r="G57" s="40" t="str">
        <f>'POE WORKSHEET(1)'!$E$15</f>
        <v>SHANGHAI</v>
      </c>
      <c r="H57" s="40" t="str">
        <f>'POE WORKSHEET(1)'!$E$16</f>
        <v>Los Angeles - LAX</v>
      </c>
      <c r="I57" s="3" t="str">
        <f>'POE WORKSHEET(1)'!$E$7</f>
        <v>E&amp;E CO., LTD.</v>
      </c>
      <c r="J57" s="27" t="str">
        <f>'POE WORKSHEET(1)'!$K$7</f>
        <v>E&amp;E Co., Ltd.</v>
      </c>
      <c r="K57" s="41" t="str">
        <f>'POE WORKSHEET(1)'!$E$13</f>
        <v>EMC</v>
      </c>
      <c r="L57" s="3" t="str">
        <f>'POE WORKSHEET(1)'!$E$14</f>
        <v>EVER LIVING</v>
      </c>
      <c r="M57" s="3" t="str">
        <f>'POE WORKSHEET(1)'!$K$14</f>
        <v>1051-053E</v>
      </c>
      <c r="N57" s="34" t="str">
        <f>'POE WORKSHEET(1)'!$K$13</f>
        <v>40'HC</v>
      </c>
      <c r="O57" s="39"/>
      <c r="P57" s="35">
        <f>'POE WORKSHEET(1)'!$L$38</f>
        <v>463</v>
      </c>
      <c r="Q57" s="32">
        <f>'POE WORKSHEET(1)'!$L$39</f>
        <v>65.66</v>
      </c>
      <c r="R57" s="32">
        <f>'POE WORKSHEET(1)'!$L$40</f>
        <v>3847.9</v>
      </c>
      <c r="S57" s="40" t="str">
        <f>'POE WORKSHEET(1)'!$E$12</f>
        <v>EGHU8431645</v>
      </c>
      <c r="T57" s="40"/>
      <c r="U57" s="40"/>
      <c r="V57" s="33"/>
      <c r="W57" s="33"/>
    </row>
    <row r="58" spans="1:23" x14ac:dyDescent="0.25">
      <c r="A58" s="39"/>
      <c r="B58" s="39"/>
      <c r="C58" s="40" t="str">
        <f>MID('POE WORKSHEET(1)'!H33,COLUMNS('POE WORKSHEET(1)'!H33),7)</f>
        <v/>
      </c>
      <c r="D58" s="40" t="str">
        <f>'POE WORKSHEET(1)'!$E$12</f>
        <v>EGHU8431645</v>
      </c>
      <c r="E58" s="33">
        <f>'POE WORKSHEET(1)'!$K$16</f>
        <v>44984</v>
      </c>
      <c r="F58" s="33"/>
      <c r="G58" s="40" t="str">
        <f>'POE WORKSHEET(1)'!$E$15</f>
        <v>SHANGHAI</v>
      </c>
      <c r="H58" s="40" t="str">
        <f>'POE WORKSHEET(1)'!$E$16</f>
        <v>Los Angeles - LAX</v>
      </c>
      <c r="I58" s="3" t="str">
        <f>'POE WORKSHEET(1)'!$E$7</f>
        <v>E&amp;E CO., LTD.</v>
      </c>
      <c r="J58" s="27" t="str">
        <f>'POE WORKSHEET(1)'!$K$7</f>
        <v>E&amp;E Co., Ltd.</v>
      </c>
      <c r="K58" s="41" t="str">
        <f>'POE WORKSHEET(1)'!$E$13</f>
        <v>EMC</v>
      </c>
      <c r="L58" s="3" t="str">
        <f>'POE WORKSHEET(1)'!$E$14</f>
        <v>EVER LIVING</v>
      </c>
      <c r="M58" s="3" t="str">
        <f>'POE WORKSHEET(1)'!$K$14</f>
        <v>1051-053E</v>
      </c>
      <c r="N58" s="34" t="str">
        <f>'POE WORKSHEET(1)'!$K$13</f>
        <v>40'HC</v>
      </c>
      <c r="O58" s="39"/>
      <c r="P58" s="35">
        <f>'POE WORKSHEET(1)'!$L$38</f>
        <v>463</v>
      </c>
      <c r="Q58" s="32">
        <f>'POE WORKSHEET(1)'!$L$39</f>
        <v>65.66</v>
      </c>
      <c r="R58" s="32">
        <f>'POE WORKSHEET(1)'!$L$40</f>
        <v>3847.9</v>
      </c>
      <c r="S58" s="40" t="str">
        <f>'POE WORKSHEET(1)'!$E$12</f>
        <v>EGHU8431645</v>
      </c>
      <c r="T58" s="40"/>
      <c r="U58" s="40"/>
      <c r="V58" s="33"/>
      <c r="W58" s="33"/>
    </row>
    <row r="59" spans="1:23" x14ac:dyDescent="0.25">
      <c r="A59" s="39"/>
      <c r="B59" s="39"/>
      <c r="C59" s="40" t="str">
        <f>MID('POE WORKSHEET(1)'!H34,COLUMNS('POE WORKSHEET(1)'!H34),7)</f>
        <v/>
      </c>
      <c r="D59" s="40" t="str">
        <f>'POE WORKSHEET(1)'!$E$12</f>
        <v>EGHU8431645</v>
      </c>
      <c r="E59" s="33">
        <f>'POE WORKSHEET(1)'!$K$16</f>
        <v>44984</v>
      </c>
      <c r="F59" s="33"/>
      <c r="G59" s="40" t="str">
        <f>'POE WORKSHEET(1)'!$E$15</f>
        <v>SHANGHAI</v>
      </c>
      <c r="H59" s="40" t="str">
        <f>'POE WORKSHEET(1)'!$E$16</f>
        <v>Los Angeles - LAX</v>
      </c>
      <c r="I59" s="3" t="str">
        <f>'POE WORKSHEET(1)'!$E$7</f>
        <v>E&amp;E CO., LTD.</v>
      </c>
      <c r="J59" s="27" t="str">
        <f>'POE WORKSHEET(1)'!$K$7</f>
        <v>E&amp;E Co., Ltd.</v>
      </c>
      <c r="K59" s="41" t="str">
        <f>'POE WORKSHEET(1)'!$E$13</f>
        <v>EMC</v>
      </c>
      <c r="L59" s="3" t="str">
        <f>'POE WORKSHEET(1)'!$E$14</f>
        <v>EVER LIVING</v>
      </c>
      <c r="M59" s="3" t="str">
        <f>'POE WORKSHEET(1)'!$K$14</f>
        <v>1051-053E</v>
      </c>
      <c r="N59" s="34" t="str">
        <f>'POE WORKSHEET(1)'!$K$13</f>
        <v>40'HC</v>
      </c>
      <c r="O59" s="39"/>
      <c r="P59" s="35">
        <f>'POE WORKSHEET(1)'!$L$38</f>
        <v>463</v>
      </c>
      <c r="Q59" s="32">
        <f>'POE WORKSHEET(1)'!$L$39</f>
        <v>65.66</v>
      </c>
      <c r="R59" s="32">
        <f>'POE WORKSHEET(1)'!$L$40</f>
        <v>3847.9</v>
      </c>
      <c r="S59" s="40" t="str">
        <f>'POE WORKSHEET(1)'!$E$12</f>
        <v>EGHU8431645</v>
      </c>
      <c r="T59" s="40"/>
      <c r="U59" s="40"/>
      <c r="V59" s="33"/>
      <c r="W59" s="33"/>
    </row>
    <row r="60" spans="1:23" x14ac:dyDescent="0.25">
      <c r="A60" s="39"/>
      <c r="B60" s="39"/>
      <c r="C60" s="40" t="str">
        <f>MID('POE WORKSHEET(1)'!H35,COLUMNS('POE WORKSHEET(1)'!H35),7)</f>
        <v/>
      </c>
      <c r="D60" s="40" t="str">
        <f>'POE WORKSHEET(1)'!$E$12</f>
        <v>EGHU8431645</v>
      </c>
      <c r="E60" s="33">
        <f>'POE WORKSHEET(1)'!$K$16</f>
        <v>44984</v>
      </c>
      <c r="F60" s="33"/>
      <c r="G60" s="40" t="str">
        <f>'POE WORKSHEET(1)'!$E$15</f>
        <v>SHANGHAI</v>
      </c>
      <c r="H60" s="40" t="str">
        <f>'POE WORKSHEET(1)'!$E$16</f>
        <v>Los Angeles - LAX</v>
      </c>
      <c r="I60" s="3" t="str">
        <f>'POE WORKSHEET(1)'!$E$7</f>
        <v>E&amp;E CO., LTD.</v>
      </c>
      <c r="J60" s="27" t="str">
        <f>'POE WORKSHEET(1)'!$K$7</f>
        <v>E&amp;E Co., Ltd.</v>
      </c>
      <c r="K60" s="41" t="str">
        <f>'POE WORKSHEET(1)'!$E$13</f>
        <v>EMC</v>
      </c>
      <c r="L60" s="3" t="str">
        <f>'POE WORKSHEET(1)'!$E$14</f>
        <v>EVER LIVING</v>
      </c>
      <c r="M60" s="3" t="str">
        <f>'POE WORKSHEET(1)'!$K$14</f>
        <v>1051-053E</v>
      </c>
      <c r="N60" s="34" t="str">
        <f>'POE WORKSHEET(1)'!$K$13</f>
        <v>40'HC</v>
      </c>
      <c r="O60" s="39"/>
      <c r="P60" s="35">
        <f>'POE WORKSHEET(1)'!$L$38</f>
        <v>463</v>
      </c>
      <c r="Q60" s="32">
        <f>'POE WORKSHEET(1)'!$L$39</f>
        <v>65.66</v>
      </c>
      <c r="R60" s="32">
        <f>'POE WORKSHEET(1)'!$L$40</f>
        <v>3847.9</v>
      </c>
      <c r="S60" s="40" t="str">
        <f>'POE WORKSHEET(1)'!$E$12</f>
        <v>EGHU8431645</v>
      </c>
      <c r="T60" s="40"/>
      <c r="U60" s="40"/>
      <c r="V60" s="33"/>
      <c r="W60" s="33"/>
    </row>
    <row r="61" spans="1:23" x14ac:dyDescent="0.25">
      <c r="A61" s="39"/>
      <c r="B61" s="39"/>
      <c r="C61" s="40" t="str">
        <f>MID('POE WORKSHEET(1)'!H36,COLUMNS('POE WORKSHEET(1)'!H36),7)</f>
        <v/>
      </c>
      <c r="D61" s="40" t="str">
        <f>'POE WORKSHEET(1)'!$E$12</f>
        <v>EGHU8431645</v>
      </c>
      <c r="E61" s="33">
        <f>'POE WORKSHEET(1)'!$K$16</f>
        <v>44984</v>
      </c>
      <c r="F61" s="33"/>
      <c r="G61" s="40" t="str">
        <f>'POE WORKSHEET(1)'!$E$15</f>
        <v>SHANGHAI</v>
      </c>
      <c r="H61" s="40" t="str">
        <f>'POE WORKSHEET(1)'!$E$16</f>
        <v>Los Angeles - LAX</v>
      </c>
      <c r="I61" s="3" t="str">
        <f>'POE WORKSHEET(1)'!$E$7</f>
        <v>E&amp;E CO., LTD.</v>
      </c>
      <c r="J61" s="27" t="str">
        <f>'POE WORKSHEET(1)'!$K$7</f>
        <v>E&amp;E Co., Ltd.</v>
      </c>
      <c r="K61" s="41" t="str">
        <f>'POE WORKSHEET(1)'!$E$13</f>
        <v>EMC</v>
      </c>
      <c r="L61" s="3" t="str">
        <f>'POE WORKSHEET(1)'!$E$14</f>
        <v>EVER LIVING</v>
      </c>
      <c r="M61" s="3" t="str">
        <f>'POE WORKSHEET(1)'!$K$14</f>
        <v>1051-053E</v>
      </c>
      <c r="N61" s="34" t="str">
        <f>'POE WORKSHEET(1)'!$K$13</f>
        <v>40'HC</v>
      </c>
      <c r="O61" s="39"/>
      <c r="P61" s="35">
        <f>'POE WORKSHEET(1)'!$L$38</f>
        <v>463</v>
      </c>
      <c r="Q61" s="32">
        <f>'POE WORKSHEET(1)'!$L$39</f>
        <v>65.66</v>
      </c>
      <c r="R61" s="32">
        <f>'POE WORKSHEET(1)'!$L$40</f>
        <v>3847.9</v>
      </c>
      <c r="S61" s="40" t="str">
        <f>'POE WORKSHEET(1)'!$E$12</f>
        <v>EGHU8431645</v>
      </c>
      <c r="T61" s="40"/>
      <c r="U61" s="40"/>
      <c r="V61" s="33"/>
      <c r="W61" s="33"/>
    </row>
    <row r="62" spans="1:23" x14ac:dyDescent="0.25">
      <c r="A62" s="39"/>
      <c r="B62" s="39"/>
      <c r="C62" s="40" t="str">
        <f>MID('POE WORKSHEET(1)'!J22,COLUMNS('POE WORKSHEET(1)'!J22),7)</f>
        <v/>
      </c>
      <c r="D62" s="40" t="str">
        <f>'POE WORKSHEET(1)'!$E$12</f>
        <v>EGHU8431645</v>
      </c>
      <c r="E62" s="33">
        <f>'POE WORKSHEET(1)'!$K$16</f>
        <v>44984</v>
      </c>
      <c r="F62" s="33"/>
      <c r="G62" s="40" t="str">
        <f>'POE WORKSHEET(1)'!$E$15</f>
        <v>SHANGHAI</v>
      </c>
      <c r="H62" s="40" t="str">
        <f>'POE WORKSHEET(1)'!$E$16</f>
        <v>Los Angeles - LAX</v>
      </c>
      <c r="I62" s="3" t="str">
        <f>'POE WORKSHEET(1)'!$E$7</f>
        <v>E&amp;E CO., LTD.</v>
      </c>
      <c r="J62" s="27" t="str">
        <f>'POE WORKSHEET(1)'!$K$7</f>
        <v>E&amp;E Co., Ltd.</v>
      </c>
      <c r="K62" s="41" t="str">
        <f>'POE WORKSHEET(1)'!$E$13</f>
        <v>EMC</v>
      </c>
      <c r="L62" s="3" t="str">
        <f>'POE WORKSHEET(1)'!$E$14</f>
        <v>EVER LIVING</v>
      </c>
      <c r="M62" s="3" t="str">
        <f>'POE WORKSHEET(1)'!$K$14</f>
        <v>1051-053E</v>
      </c>
      <c r="N62" s="34" t="str">
        <f>'POE WORKSHEET(1)'!$K$13</f>
        <v>40'HC</v>
      </c>
      <c r="O62" s="39"/>
      <c r="P62" s="35">
        <f>'POE WORKSHEET(1)'!$L$38</f>
        <v>463</v>
      </c>
      <c r="Q62" s="32">
        <f>'POE WORKSHEET(1)'!$L$39</f>
        <v>65.66</v>
      </c>
      <c r="R62" s="32">
        <f>'POE WORKSHEET(1)'!$L$40</f>
        <v>3847.9</v>
      </c>
      <c r="S62" s="40" t="str">
        <f>'POE WORKSHEET(1)'!$E$12</f>
        <v>EGHU8431645</v>
      </c>
      <c r="T62" s="40"/>
      <c r="U62" s="40"/>
      <c r="V62" s="33"/>
      <c r="W62" s="33"/>
    </row>
    <row r="63" spans="1:23" x14ac:dyDescent="0.25">
      <c r="A63" s="39"/>
      <c r="B63" s="39"/>
      <c r="C63" s="40" t="str">
        <f>MID('POE WORKSHEET(1)'!J23,COLUMNS('POE WORKSHEET(1)'!J23),7)</f>
        <v/>
      </c>
      <c r="D63" s="40" t="str">
        <f>'POE WORKSHEET(1)'!$E$12</f>
        <v>EGHU8431645</v>
      </c>
      <c r="E63" s="33">
        <f>'POE WORKSHEET(1)'!$K$16</f>
        <v>44984</v>
      </c>
      <c r="F63" s="33"/>
      <c r="G63" s="40" t="str">
        <f>'POE WORKSHEET(1)'!$E$15</f>
        <v>SHANGHAI</v>
      </c>
      <c r="H63" s="40" t="str">
        <f>'POE WORKSHEET(1)'!$E$16</f>
        <v>Los Angeles - LAX</v>
      </c>
      <c r="I63" s="3" t="str">
        <f>'POE WORKSHEET(1)'!$E$7</f>
        <v>E&amp;E CO., LTD.</v>
      </c>
      <c r="J63" s="27" t="str">
        <f>'POE WORKSHEET(1)'!$K$7</f>
        <v>E&amp;E Co., Ltd.</v>
      </c>
      <c r="K63" s="41" t="str">
        <f>'POE WORKSHEET(1)'!$E$13</f>
        <v>EMC</v>
      </c>
      <c r="L63" s="3" t="str">
        <f>'POE WORKSHEET(1)'!$E$14</f>
        <v>EVER LIVING</v>
      </c>
      <c r="M63" s="3" t="str">
        <f>'POE WORKSHEET(1)'!$K$14</f>
        <v>1051-053E</v>
      </c>
      <c r="N63" s="34" t="str">
        <f>'POE WORKSHEET(1)'!$K$13</f>
        <v>40'HC</v>
      </c>
      <c r="O63" s="39"/>
      <c r="P63" s="35">
        <f>'POE WORKSHEET(1)'!$L$38</f>
        <v>463</v>
      </c>
      <c r="Q63" s="32">
        <f>'POE WORKSHEET(1)'!$L$39</f>
        <v>65.66</v>
      </c>
      <c r="R63" s="32">
        <f>'POE WORKSHEET(1)'!$L$40</f>
        <v>3847.9</v>
      </c>
      <c r="S63" s="40" t="str">
        <f>'POE WORKSHEET(1)'!$E$12</f>
        <v>EGHU8431645</v>
      </c>
      <c r="T63" s="40"/>
      <c r="U63" s="40"/>
      <c r="V63" s="33"/>
      <c r="W63" s="33"/>
    </row>
    <row r="64" spans="1:23" x14ac:dyDescent="0.25">
      <c r="A64" s="39"/>
      <c r="B64" s="39"/>
      <c r="C64" s="40" t="str">
        <f>MID('POE WORKSHEET(1)'!J24,COLUMNS('POE WORKSHEET(1)'!J24),7)</f>
        <v/>
      </c>
      <c r="D64" s="40" t="str">
        <f>'POE WORKSHEET(1)'!$E$12</f>
        <v>EGHU8431645</v>
      </c>
      <c r="E64" s="33">
        <f>'POE WORKSHEET(1)'!$K$16</f>
        <v>44984</v>
      </c>
      <c r="F64" s="33"/>
      <c r="G64" s="40" t="str">
        <f>'POE WORKSHEET(1)'!$E$15</f>
        <v>SHANGHAI</v>
      </c>
      <c r="H64" s="40" t="str">
        <f>'POE WORKSHEET(1)'!$E$16</f>
        <v>Los Angeles - LAX</v>
      </c>
      <c r="I64" s="3" t="str">
        <f>'POE WORKSHEET(1)'!$E$7</f>
        <v>E&amp;E CO., LTD.</v>
      </c>
      <c r="J64" s="27" t="str">
        <f>'POE WORKSHEET(1)'!$K$7</f>
        <v>E&amp;E Co., Ltd.</v>
      </c>
      <c r="K64" s="41" t="str">
        <f>'POE WORKSHEET(1)'!$E$13</f>
        <v>EMC</v>
      </c>
      <c r="L64" s="3" t="str">
        <f>'POE WORKSHEET(1)'!$E$14</f>
        <v>EVER LIVING</v>
      </c>
      <c r="M64" s="3" t="str">
        <f>'POE WORKSHEET(1)'!$K$14</f>
        <v>1051-053E</v>
      </c>
      <c r="N64" s="34" t="str">
        <f>'POE WORKSHEET(1)'!$K$13</f>
        <v>40'HC</v>
      </c>
      <c r="O64" s="39"/>
      <c r="P64" s="35">
        <f>'POE WORKSHEET(1)'!$L$38</f>
        <v>463</v>
      </c>
      <c r="Q64" s="32">
        <f>'POE WORKSHEET(1)'!$L$39</f>
        <v>65.66</v>
      </c>
      <c r="R64" s="32">
        <f>'POE WORKSHEET(1)'!$L$40</f>
        <v>3847.9</v>
      </c>
      <c r="S64" s="40" t="str">
        <f>'POE WORKSHEET(1)'!$E$12</f>
        <v>EGHU8431645</v>
      </c>
      <c r="T64" s="40"/>
      <c r="U64" s="40"/>
      <c r="V64" s="33"/>
      <c r="W64" s="33"/>
    </row>
    <row r="65" spans="1:23" x14ac:dyDescent="0.25">
      <c r="A65" s="39"/>
      <c r="B65" s="39"/>
      <c r="C65" s="40" t="str">
        <f>MID('POE WORKSHEET(1)'!J25,COLUMNS('POE WORKSHEET(1)'!J25),7)</f>
        <v/>
      </c>
      <c r="D65" s="40" t="str">
        <f>'POE WORKSHEET(1)'!$E$12</f>
        <v>EGHU8431645</v>
      </c>
      <c r="E65" s="33">
        <f>'POE WORKSHEET(1)'!$K$16</f>
        <v>44984</v>
      </c>
      <c r="F65" s="33"/>
      <c r="G65" s="40" t="str">
        <f>'POE WORKSHEET(1)'!$E$15</f>
        <v>SHANGHAI</v>
      </c>
      <c r="H65" s="40" t="str">
        <f>'POE WORKSHEET(1)'!$E$16</f>
        <v>Los Angeles - LAX</v>
      </c>
      <c r="I65" s="3" t="str">
        <f>'POE WORKSHEET(1)'!$E$7</f>
        <v>E&amp;E CO., LTD.</v>
      </c>
      <c r="J65" s="27" t="str">
        <f>'POE WORKSHEET(1)'!$K$7</f>
        <v>E&amp;E Co., Ltd.</v>
      </c>
      <c r="K65" s="41" t="str">
        <f>'POE WORKSHEET(1)'!$E$13</f>
        <v>EMC</v>
      </c>
      <c r="L65" s="3" t="str">
        <f>'POE WORKSHEET(1)'!$E$14</f>
        <v>EVER LIVING</v>
      </c>
      <c r="M65" s="3" t="str">
        <f>'POE WORKSHEET(1)'!$K$14</f>
        <v>1051-053E</v>
      </c>
      <c r="N65" s="34" t="str">
        <f>'POE WORKSHEET(1)'!$K$13</f>
        <v>40'HC</v>
      </c>
      <c r="O65" s="39"/>
      <c r="P65" s="35">
        <f>'POE WORKSHEET(1)'!$L$38</f>
        <v>463</v>
      </c>
      <c r="Q65" s="32">
        <f>'POE WORKSHEET(1)'!$L$39</f>
        <v>65.66</v>
      </c>
      <c r="R65" s="32">
        <f>'POE WORKSHEET(1)'!$L$40</f>
        <v>3847.9</v>
      </c>
      <c r="S65" s="40" t="str">
        <f>'POE WORKSHEET(1)'!$E$12</f>
        <v>EGHU8431645</v>
      </c>
      <c r="T65" s="40"/>
      <c r="U65" s="40"/>
      <c r="V65" s="33"/>
      <c r="W65" s="33"/>
    </row>
    <row r="66" spans="1:23" x14ac:dyDescent="0.25">
      <c r="A66" s="39"/>
      <c r="B66" s="39"/>
      <c r="C66" s="40" t="str">
        <f>MID('POE WORKSHEET(1)'!J26,COLUMNS('POE WORKSHEET(1)'!J26),7)</f>
        <v/>
      </c>
      <c r="D66" s="40" t="str">
        <f>'POE WORKSHEET(1)'!$E$12</f>
        <v>EGHU8431645</v>
      </c>
      <c r="E66" s="33">
        <f>'POE WORKSHEET(1)'!$K$16</f>
        <v>44984</v>
      </c>
      <c r="F66" s="33"/>
      <c r="G66" s="40" t="str">
        <f>'POE WORKSHEET(1)'!$E$15</f>
        <v>SHANGHAI</v>
      </c>
      <c r="H66" s="40" t="str">
        <f>'POE WORKSHEET(1)'!$E$16</f>
        <v>Los Angeles - LAX</v>
      </c>
      <c r="I66" s="3" t="str">
        <f>'POE WORKSHEET(1)'!$E$7</f>
        <v>E&amp;E CO., LTD.</v>
      </c>
      <c r="J66" s="27" t="str">
        <f>'POE WORKSHEET(1)'!$K$7</f>
        <v>E&amp;E Co., Ltd.</v>
      </c>
      <c r="K66" s="41" t="str">
        <f>'POE WORKSHEET(1)'!$E$13</f>
        <v>EMC</v>
      </c>
      <c r="L66" s="3" t="str">
        <f>'POE WORKSHEET(1)'!$E$14</f>
        <v>EVER LIVING</v>
      </c>
      <c r="M66" s="3" t="str">
        <f>'POE WORKSHEET(1)'!$K$14</f>
        <v>1051-053E</v>
      </c>
      <c r="N66" s="34" t="str">
        <f>'POE WORKSHEET(1)'!$K$13</f>
        <v>40'HC</v>
      </c>
      <c r="O66" s="39"/>
      <c r="P66" s="35">
        <f>'POE WORKSHEET(1)'!$L$38</f>
        <v>463</v>
      </c>
      <c r="Q66" s="32">
        <f>'POE WORKSHEET(1)'!$L$39</f>
        <v>65.66</v>
      </c>
      <c r="R66" s="32">
        <f>'POE WORKSHEET(1)'!$L$40</f>
        <v>3847.9</v>
      </c>
      <c r="S66" s="40" t="str">
        <f>'POE WORKSHEET(1)'!$E$12</f>
        <v>EGHU8431645</v>
      </c>
      <c r="T66" s="40"/>
      <c r="U66" s="40"/>
      <c r="V66" s="33"/>
      <c r="W66" s="33"/>
    </row>
    <row r="67" spans="1:23" x14ac:dyDescent="0.25">
      <c r="A67" s="39"/>
      <c r="B67" s="39"/>
      <c r="C67" s="40" t="str">
        <f>MID('POE WORKSHEET(1)'!J27,COLUMNS('POE WORKSHEET(1)'!J27),7)</f>
        <v/>
      </c>
      <c r="D67" s="40" t="str">
        <f>'POE WORKSHEET(1)'!$E$12</f>
        <v>EGHU8431645</v>
      </c>
      <c r="E67" s="33">
        <f>'POE WORKSHEET(1)'!$K$16</f>
        <v>44984</v>
      </c>
      <c r="F67" s="33"/>
      <c r="G67" s="40" t="str">
        <f>'POE WORKSHEET(1)'!$E$15</f>
        <v>SHANGHAI</v>
      </c>
      <c r="H67" s="40" t="str">
        <f>'POE WORKSHEET(1)'!$E$16</f>
        <v>Los Angeles - LAX</v>
      </c>
      <c r="I67" s="3" t="str">
        <f>'POE WORKSHEET(1)'!$E$7</f>
        <v>E&amp;E CO., LTD.</v>
      </c>
      <c r="J67" s="27" t="str">
        <f>'POE WORKSHEET(1)'!$K$7</f>
        <v>E&amp;E Co., Ltd.</v>
      </c>
      <c r="K67" s="41" t="str">
        <f>'POE WORKSHEET(1)'!$E$13</f>
        <v>EMC</v>
      </c>
      <c r="L67" s="3" t="str">
        <f>'POE WORKSHEET(1)'!$E$14</f>
        <v>EVER LIVING</v>
      </c>
      <c r="M67" s="3" t="str">
        <f>'POE WORKSHEET(1)'!$K$14</f>
        <v>1051-053E</v>
      </c>
      <c r="N67" s="34" t="str">
        <f>'POE WORKSHEET(1)'!$K$13</f>
        <v>40'HC</v>
      </c>
      <c r="O67" s="39"/>
      <c r="P67" s="35">
        <f>'POE WORKSHEET(1)'!$L$38</f>
        <v>463</v>
      </c>
      <c r="Q67" s="32">
        <f>'POE WORKSHEET(1)'!$L$39</f>
        <v>65.66</v>
      </c>
      <c r="R67" s="32">
        <f>'POE WORKSHEET(1)'!$L$40</f>
        <v>3847.9</v>
      </c>
      <c r="S67" s="40" t="str">
        <f>'POE WORKSHEET(1)'!$E$12</f>
        <v>EGHU8431645</v>
      </c>
      <c r="T67" s="40"/>
      <c r="U67" s="40"/>
      <c r="V67" s="33"/>
      <c r="W67" s="33"/>
    </row>
    <row r="68" spans="1:23" x14ac:dyDescent="0.25">
      <c r="A68" s="39"/>
      <c r="B68" s="39"/>
      <c r="C68" s="40" t="str">
        <f>MID('POE WORKSHEET(1)'!J28,COLUMNS('POE WORKSHEET(1)'!J28),7)</f>
        <v/>
      </c>
      <c r="D68" s="40" t="str">
        <f>'POE WORKSHEET(1)'!$E$12</f>
        <v>EGHU8431645</v>
      </c>
      <c r="E68" s="33">
        <f>'POE WORKSHEET(1)'!$K$16</f>
        <v>44984</v>
      </c>
      <c r="F68" s="33"/>
      <c r="G68" s="40" t="str">
        <f>'POE WORKSHEET(1)'!$E$15</f>
        <v>SHANGHAI</v>
      </c>
      <c r="H68" s="40" t="str">
        <f>'POE WORKSHEET(1)'!$E$16</f>
        <v>Los Angeles - LAX</v>
      </c>
      <c r="I68" s="3" t="str">
        <f>'POE WORKSHEET(1)'!$E$7</f>
        <v>E&amp;E CO., LTD.</v>
      </c>
      <c r="J68" s="27" t="str">
        <f>'POE WORKSHEET(1)'!$K$7</f>
        <v>E&amp;E Co., Ltd.</v>
      </c>
      <c r="K68" s="41" t="str">
        <f>'POE WORKSHEET(1)'!$E$13</f>
        <v>EMC</v>
      </c>
      <c r="L68" s="3" t="str">
        <f>'POE WORKSHEET(1)'!$E$14</f>
        <v>EVER LIVING</v>
      </c>
      <c r="M68" s="3" t="str">
        <f>'POE WORKSHEET(1)'!$K$14</f>
        <v>1051-053E</v>
      </c>
      <c r="N68" s="34" t="str">
        <f>'POE WORKSHEET(1)'!$K$13</f>
        <v>40'HC</v>
      </c>
      <c r="O68" s="39"/>
      <c r="P68" s="35">
        <f>'POE WORKSHEET(1)'!$L$38</f>
        <v>463</v>
      </c>
      <c r="Q68" s="32">
        <f>'POE WORKSHEET(1)'!$L$39</f>
        <v>65.66</v>
      </c>
      <c r="R68" s="32">
        <f>'POE WORKSHEET(1)'!$L$40</f>
        <v>3847.9</v>
      </c>
      <c r="S68" s="40" t="str">
        <f>'POE WORKSHEET(1)'!$E$12</f>
        <v>EGHU8431645</v>
      </c>
      <c r="T68" s="40"/>
      <c r="U68" s="40"/>
      <c r="V68" s="33"/>
      <c r="W68" s="33"/>
    </row>
    <row r="69" spans="1:23" x14ac:dyDescent="0.25">
      <c r="A69" s="39"/>
      <c r="B69" s="39"/>
      <c r="C69" s="40" t="str">
        <f>MID('POE WORKSHEET(1)'!J29,COLUMNS('POE WORKSHEET(1)'!J29),7)</f>
        <v/>
      </c>
      <c r="D69" s="40" t="str">
        <f>'POE WORKSHEET(1)'!$E$12</f>
        <v>EGHU8431645</v>
      </c>
      <c r="E69" s="33">
        <f>'POE WORKSHEET(1)'!$K$16</f>
        <v>44984</v>
      </c>
      <c r="F69" s="33"/>
      <c r="G69" s="40" t="str">
        <f>'POE WORKSHEET(1)'!$E$15</f>
        <v>SHANGHAI</v>
      </c>
      <c r="H69" s="40" t="str">
        <f>'POE WORKSHEET(1)'!$E$16</f>
        <v>Los Angeles - LAX</v>
      </c>
      <c r="I69" s="3" t="str">
        <f>'POE WORKSHEET(1)'!$E$7</f>
        <v>E&amp;E CO., LTD.</v>
      </c>
      <c r="J69" s="27" t="str">
        <f>'POE WORKSHEET(1)'!$K$7</f>
        <v>E&amp;E Co., Ltd.</v>
      </c>
      <c r="K69" s="41" t="str">
        <f>'POE WORKSHEET(1)'!$E$13</f>
        <v>EMC</v>
      </c>
      <c r="L69" s="3" t="str">
        <f>'POE WORKSHEET(1)'!$E$14</f>
        <v>EVER LIVING</v>
      </c>
      <c r="M69" s="3" t="str">
        <f>'POE WORKSHEET(1)'!$K$14</f>
        <v>1051-053E</v>
      </c>
      <c r="N69" s="34" t="str">
        <f>'POE WORKSHEET(1)'!$K$13</f>
        <v>40'HC</v>
      </c>
      <c r="O69" s="39"/>
      <c r="P69" s="35">
        <f>'POE WORKSHEET(1)'!$L$38</f>
        <v>463</v>
      </c>
      <c r="Q69" s="32">
        <f>'POE WORKSHEET(1)'!$L$39</f>
        <v>65.66</v>
      </c>
      <c r="R69" s="32">
        <f>'POE WORKSHEET(1)'!$L$40</f>
        <v>3847.9</v>
      </c>
      <c r="S69" s="40" t="str">
        <f>'POE WORKSHEET(1)'!$E$12</f>
        <v>EGHU8431645</v>
      </c>
      <c r="T69" s="40"/>
      <c r="U69" s="40"/>
      <c r="V69" s="33"/>
      <c r="W69" s="33"/>
    </row>
    <row r="70" spans="1:23" x14ac:dyDescent="0.25">
      <c r="A70" s="39"/>
      <c r="B70" s="39"/>
      <c r="C70" s="40" t="str">
        <f>MID('POE WORKSHEET(1)'!J30,COLUMNS('POE WORKSHEET(1)'!J30),7)</f>
        <v/>
      </c>
      <c r="D70" s="40" t="str">
        <f>'POE WORKSHEET(1)'!$E$12</f>
        <v>EGHU8431645</v>
      </c>
      <c r="E70" s="33">
        <f>'POE WORKSHEET(1)'!$K$16</f>
        <v>44984</v>
      </c>
      <c r="F70" s="33"/>
      <c r="G70" s="40" t="str">
        <f>'POE WORKSHEET(1)'!$E$15</f>
        <v>SHANGHAI</v>
      </c>
      <c r="H70" s="40" t="str">
        <f>'POE WORKSHEET(1)'!$E$16</f>
        <v>Los Angeles - LAX</v>
      </c>
      <c r="I70" s="3" t="str">
        <f>'POE WORKSHEET(1)'!$E$7</f>
        <v>E&amp;E CO., LTD.</v>
      </c>
      <c r="J70" s="27" t="str">
        <f>'POE WORKSHEET(1)'!$K$7</f>
        <v>E&amp;E Co., Ltd.</v>
      </c>
      <c r="K70" s="41" t="str">
        <f>'POE WORKSHEET(1)'!$E$13</f>
        <v>EMC</v>
      </c>
      <c r="L70" s="3" t="str">
        <f>'POE WORKSHEET(1)'!$E$14</f>
        <v>EVER LIVING</v>
      </c>
      <c r="M70" s="3" t="str">
        <f>'POE WORKSHEET(1)'!$K$14</f>
        <v>1051-053E</v>
      </c>
      <c r="N70" s="34" t="str">
        <f>'POE WORKSHEET(1)'!$K$13</f>
        <v>40'HC</v>
      </c>
      <c r="O70" s="39"/>
      <c r="P70" s="35">
        <f>'POE WORKSHEET(1)'!$L$38</f>
        <v>463</v>
      </c>
      <c r="Q70" s="32">
        <f>'POE WORKSHEET(1)'!$L$39</f>
        <v>65.66</v>
      </c>
      <c r="R70" s="32">
        <f>'POE WORKSHEET(1)'!$L$40</f>
        <v>3847.9</v>
      </c>
      <c r="S70" s="40" t="str">
        <f>'POE WORKSHEET(1)'!$E$12</f>
        <v>EGHU8431645</v>
      </c>
      <c r="T70" s="40"/>
      <c r="U70" s="40"/>
      <c r="V70" s="33"/>
      <c r="W70" s="33"/>
    </row>
    <row r="71" spans="1:23" x14ac:dyDescent="0.25">
      <c r="A71" s="39"/>
      <c r="B71" s="39"/>
      <c r="C71" s="40" t="str">
        <f>MID('POE WORKSHEET(1)'!J31,COLUMNS('POE WORKSHEET(1)'!J31),7)</f>
        <v/>
      </c>
      <c r="D71" s="40" t="str">
        <f>'POE WORKSHEET(1)'!$E$12</f>
        <v>EGHU8431645</v>
      </c>
      <c r="E71" s="33">
        <f>'POE WORKSHEET(1)'!$K$16</f>
        <v>44984</v>
      </c>
      <c r="F71" s="33"/>
      <c r="G71" s="40" t="str">
        <f>'POE WORKSHEET(1)'!$E$15</f>
        <v>SHANGHAI</v>
      </c>
      <c r="H71" s="40" t="str">
        <f>'POE WORKSHEET(1)'!$E$16</f>
        <v>Los Angeles - LAX</v>
      </c>
      <c r="I71" s="3" t="str">
        <f>'POE WORKSHEET(1)'!$E$7</f>
        <v>E&amp;E CO., LTD.</v>
      </c>
      <c r="J71" s="27" t="str">
        <f>'POE WORKSHEET(1)'!$K$7</f>
        <v>E&amp;E Co., Ltd.</v>
      </c>
      <c r="K71" s="41" t="str">
        <f>'POE WORKSHEET(1)'!$E$13</f>
        <v>EMC</v>
      </c>
      <c r="L71" s="3" t="str">
        <f>'POE WORKSHEET(1)'!$E$14</f>
        <v>EVER LIVING</v>
      </c>
      <c r="M71" s="3" t="str">
        <f>'POE WORKSHEET(1)'!$K$14</f>
        <v>1051-053E</v>
      </c>
      <c r="N71" s="34" t="str">
        <f>'POE WORKSHEET(1)'!$K$13</f>
        <v>40'HC</v>
      </c>
      <c r="O71" s="39"/>
      <c r="P71" s="35">
        <f>'POE WORKSHEET(1)'!$L$38</f>
        <v>463</v>
      </c>
      <c r="Q71" s="32">
        <f>'POE WORKSHEET(1)'!$L$39</f>
        <v>65.66</v>
      </c>
      <c r="R71" s="32">
        <f>'POE WORKSHEET(1)'!$L$40</f>
        <v>3847.9</v>
      </c>
      <c r="S71" s="40" t="str">
        <f>'POE WORKSHEET(1)'!$E$12</f>
        <v>EGHU8431645</v>
      </c>
      <c r="T71" s="40"/>
      <c r="U71" s="40"/>
      <c r="V71" s="33"/>
      <c r="W71" s="33"/>
    </row>
    <row r="72" spans="1:23" x14ac:dyDescent="0.25">
      <c r="A72" s="39"/>
      <c r="B72" s="39"/>
      <c r="C72" s="40" t="str">
        <f>MID('POE WORKSHEET(1)'!J32,COLUMNS('POE WORKSHEET(1)'!J32),7)</f>
        <v/>
      </c>
      <c r="D72" s="40" t="str">
        <f>'POE WORKSHEET(1)'!$E$12</f>
        <v>EGHU8431645</v>
      </c>
      <c r="E72" s="33">
        <f>'POE WORKSHEET(1)'!$K$16</f>
        <v>44984</v>
      </c>
      <c r="F72" s="33"/>
      <c r="G72" s="40" t="str">
        <f>'POE WORKSHEET(1)'!$E$15</f>
        <v>SHANGHAI</v>
      </c>
      <c r="H72" s="40" t="str">
        <f>'POE WORKSHEET(1)'!$E$16</f>
        <v>Los Angeles - LAX</v>
      </c>
      <c r="I72" s="3" t="str">
        <f>'POE WORKSHEET(1)'!$E$7</f>
        <v>E&amp;E CO., LTD.</v>
      </c>
      <c r="J72" s="27" t="str">
        <f>'POE WORKSHEET(1)'!$K$7</f>
        <v>E&amp;E Co., Ltd.</v>
      </c>
      <c r="K72" s="41" t="str">
        <f>'POE WORKSHEET(1)'!$E$13</f>
        <v>EMC</v>
      </c>
      <c r="L72" s="3" t="str">
        <f>'POE WORKSHEET(1)'!$E$14</f>
        <v>EVER LIVING</v>
      </c>
      <c r="M72" s="3" t="str">
        <f>'POE WORKSHEET(1)'!$K$14</f>
        <v>1051-053E</v>
      </c>
      <c r="N72" s="34" t="str">
        <f>'POE WORKSHEET(1)'!$K$13</f>
        <v>40'HC</v>
      </c>
      <c r="O72" s="39"/>
      <c r="P72" s="35">
        <f>'POE WORKSHEET(1)'!$L$38</f>
        <v>463</v>
      </c>
      <c r="Q72" s="32">
        <f>'POE WORKSHEET(1)'!$L$39</f>
        <v>65.66</v>
      </c>
      <c r="R72" s="32">
        <f>'POE WORKSHEET(1)'!$L$40</f>
        <v>3847.9</v>
      </c>
      <c r="S72" s="40" t="str">
        <f>'POE WORKSHEET(1)'!$E$12</f>
        <v>EGHU8431645</v>
      </c>
      <c r="T72" s="40"/>
      <c r="U72" s="40"/>
      <c r="V72" s="33"/>
      <c r="W72" s="33"/>
    </row>
    <row r="73" spans="1:23" x14ac:dyDescent="0.25">
      <c r="A73" s="39"/>
      <c r="B73" s="39"/>
      <c r="C73" s="40" t="str">
        <f>MID('POE WORKSHEET(1)'!J33,COLUMNS('POE WORKSHEET(1)'!J33),7)</f>
        <v/>
      </c>
      <c r="D73" s="40" t="str">
        <f>'POE WORKSHEET(1)'!$E$12</f>
        <v>EGHU8431645</v>
      </c>
      <c r="E73" s="33">
        <f>'POE WORKSHEET(1)'!$K$16</f>
        <v>44984</v>
      </c>
      <c r="F73" s="33"/>
      <c r="G73" s="40" t="str">
        <f>'POE WORKSHEET(1)'!$E$15</f>
        <v>SHANGHAI</v>
      </c>
      <c r="H73" s="40" t="str">
        <f>'POE WORKSHEET(1)'!$E$16</f>
        <v>Los Angeles - LAX</v>
      </c>
      <c r="I73" s="3" t="str">
        <f>'POE WORKSHEET(1)'!$E$7</f>
        <v>E&amp;E CO., LTD.</v>
      </c>
      <c r="J73" s="27" t="str">
        <f>'POE WORKSHEET(1)'!$K$7</f>
        <v>E&amp;E Co., Ltd.</v>
      </c>
      <c r="K73" s="41" t="str">
        <f>'POE WORKSHEET(1)'!$E$13</f>
        <v>EMC</v>
      </c>
      <c r="L73" s="3" t="str">
        <f>'POE WORKSHEET(1)'!$E$14</f>
        <v>EVER LIVING</v>
      </c>
      <c r="M73" s="3" t="str">
        <f>'POE WORKSHEET(1)'!$K$14</f>
        <v>1051-053E</v>
      </c>
      <c r="N73" s="34" t="str">
        <f>'POE WORKSHEET(1)'!$K$13</f>
        <v>40'HC</v>
      </c>
      <c r="O73" s="39"/>
      <c r="P73" s="35">
        <f>'POE WORKSHEET(1)'!$L$38</f>
        <v>463</v>
      </c>
      <c r="Q73" s="32">
        <f>'POE WORKSHEET(1)'!$L$39</f>
        <v>65.66</v>
      </c>
      <c r="R73" s="32">
        <f>'POE WORKSHEET(1)'!$L$40</f>
        <v>3847.9</v>
      </c>
      <c r="S73" s="40" t="str">
        <f>'POE WORKSHEET(1)'!$E$12</f>
        <v>EGHU8431645</v>
      </c>
      <c r="T73" s="40"/>
      <c r="U73" s="40"/>
      <c r="V73" s="33"/>
      <c r="W73" s="33"/>
    </row>
    <row r="74" spans="1:23" x14ac:dyDescent="0.25">
      <c r="A74" s="39"/>
      <c r="B74" s="39"/>
      <c r="C74" s="40" t="str">
        <f>MID('POE WORKSHEET(1)'!J34,COLUMNS('POE WORKSHEET(1)'!J34),7)</f>
        <v/>
      </c>
      <c r="D74" s="40" t="str">
        <f>'POE WORKSHEET(1)'!$E$12</f>
        <v>EGHU8431645</v>
      </c>
      <c r="E74" s="33">
        <f>'POE WORKSHEET(1)'!$K$16</f>
        <v>44984</v>
      </c>
      <c r="F74" s="33"/>
      <c r="G74" s="40" t="str">
        <f>'POE WORKSHEET(1)'!$E$15</f>
        <v>SHANGHAI</v>
      </c>
      <c r="H74" s="40" t="str">
        <f>'POE WORKSHEET(1)'!$E$16</f>
        <v>Los Angeles - LAX</v>
      </c>
      <c r="I74" s="3" t="str">
        <f>'POE WORKSHEET(1)'!$E$7</f>
        <v>E&amp;E CO., LTD.</v>
      </c>
      <c r="J74" s="27" t="str">
        <f>'POE WORKSHEET(1)'!$K$7</f>
        <v>E&amp;E Co., Ltd.</v>
      </c>
      <c r="K74" s="41" t="str">
        <f>'POE WORKSHEET(1)'!$E$13</f>
        <v>EMC</v>
      </c>
      <c r="L74" s="3" t="str">
        <f>'POE WORKSHEET(1)'!$E$14</f>
        <v>EVER LIVING</v>
      </c>
      <c r="M74" s="3" t="str">
        <f>'POE WORKSHEET(1)'!$K$14</f>
        <v>1051-053E</v>
      </c>
      <c r="N74" s="34" t="str">
        <f>'POE WORKSHEET(1)'!$K$13</f>
        <v>40'HC</v>
      </c>
      <c r="O74" s="39"/>
      <c r="P74" s="35">
        <f>'POE WORKSHEET(1)'!$L$38</f>
        <v>463</v>
      </c>
      <c r="Q74" s="32">
        <f>'POE WORKSHEET(1)'!$L$39</f>
        <v>65.66</v>
      </c>
      <c r="R74" s="32">
        <f>'POE WORKSHEET(1)'!$L$40</f>
        <v>3847.9</v>
      </c>
      <c r="S74" s="40" t="str">
        <f>'POE WORKSHEET(1)'!$E$12</f>
        <v>EGHU8431645</v>
      </c>
      <c r="T74" s="40"/>
      <c r="U74" s="40"/>
      <c r="V74" s="33"/>
      <c r="W74" s="33"/>
    </row>
    <row r="75" spans="1:23" x14ac:dyDescent="0.25">
      <c r="A75" s="39"/>
      <c r="B75" s="39"/>
      <c r="C75" s="40" t="str">
        <f>MID('POE WORKSHEET(1)'!J35,COLUMNS('POE WORKSHEET(1)'!J35),7)</f>
        <v/>
      </c>
      <c r="D75" s="40" t="str">
        <f>'POE WORKSHEET(1)'!$E$12</f>
        <v>EGHU8431645</v>
      </c>
      <c r="E75" s="33">
        <f>'POE WORKSHEET(1)'!$K$16</f>
        <v>44984</v>
      </c>
      <c r="F75" s="33"/>
      <c r="G75" s="40" t="str">
        <f>'POE WORKSHEET(1)'!$E$15</f>
        <v>SHANGHAI</v>
      </c>
      <c r="H75" s="40" t="str">
        <f>'POE WORKSHEET(1)'!$E$16</f>
        <v>Los Angeles - LAX</v>
      </c>
      <c r="I75" s="3" t="str">
        <f>'POE WORKSHEET(1)'!$E$7</f>
        <v>E&amp;E CO., LTD.</v>
      </c>
      <c r="J75" s="27" t="str">
        <f>'POE WORKSHEET(1)'!$K$7</f>
        <v>E&amp;E Co., Ltd.</v>
      </c>
      <c r="K75" s="41" t="str">
        <f>'POE WORKSHEET(1)'!$E$13</f>
        <v>EMC</v>
      </c>
      <c r="L75" s="3" t="str">
        <f>'POE WORKSHEET(1)'!$E$14</f>
        <v>EVER LIVING</v>
      </c>
      <c r="M75" s="3" t="str">
        <f>'POE WORKSHEET(1)'!$K$14</f>
        <v>1051-053E</v>
      </c>
      <c r="N75" s="34" t="str">
        <f>'POE WORKSHEET(1)'!$K$13</f>
        <v>40'HC</v>
      </c>
      <c r="O75" s="39"/>
      <c r="P75" s="35">
        <f>'POE WORKSHEET(1)'!$L$38</f>
        <v>463</v>
      </c>
      <c r="Q75" s="32">
        <f>'POE WORKSHEET(1)'!$L$39</f>
        <v>65.66</v>
      </c>
      <c r="R75" s="32">
        <f>'POE WORKSHEET(1)'!$L$40</f>
        <v>3847.9</v>
      </c>
      <c r="S75" s="40" t="str">
        <f>'POE WORKSHEET(1)'!$E$12</f>
        <v>EGHU8431645</v>
      </c>
      <c r="T75" s="40"/>
      <c r="U75" s="40"/>
      <c r="V75" s="33"/>
      <c r="W75" s="33"/>
    </row>
    <row r="76" spans="1:23" x14ac:dyDescent="0.25">
      <c r="A76" s="39"/>
      <c r="B76" s="39"/>
      <c r="C76" s="40" t="str">
        <f>MID('POE WORKSHEET(1)'!J36,COLUMNS('POE WORKSHEET(1)'!J36),7)</f>
        <v/>
      </c>
      <c r="D76" s="40" t="str">
        <f>'POE WORKSHEET(1)'!$E$12</f>
        <v>EGHU8431645</v>
      </c>
      <c r="E76" s="33">
        <f>'POE WORKSHEET(1)'!$K$16</f>
        <v>44984</v>
      </c>
      <c r="F76" s="33"/>
      <c r="G76" s="40" t="str">
        <f>'POE WORKSHEET(1)'!$E$15</f>
        <v>SHANGHAI</v>
      </c>
      <c r="H76" s="40" t="str">
        <f>'POE WORKSHEET(1)'!$E$16</f>
        <v>Los Angeles - LAX</v>
      </c>
      <c r="I76" s="3" t="str">
        <f>'POE WORKSHEET(1)'!$E$7</f>
        <v>E&amp;E CO., LTD.</v>
      </c>
      <c r="J76" s="27" t="str">
        <f>'POE WORKSHEET(1)'!$K$7</f>
        <v>E&amp;E Co., Ltd.</v>
      </c>
      <c r="K76" s="41" t="str">
        <f>'POE WORKSHEET(1)'!$E$13</f>
        <v>EMC</v>
      </c>
      <c r="L76" s="3" t="str">
        <f>'POE WORKSHEET(1)'!$E$14</f>
        <v>EVER LIVING</v>
      </c>
      <c r="M76" s="3" t="str">
        <f>'POE WORKSHEET(1)'!$K$14</f>
        <v>1051-053E</v>
      </c>
      <c r="N76" s="34" t="str">
        <f>'POE WORKSHEET(1)'!$K$13</f>
        <v>40'HC</v>
      </c>
      <c r="O76" s="39"/>
      <c r="P76" s="35">
        <f>'POE WORKSHEET(1)'!$L$38</f>
        <v>463</v>
      </c>
      <c r="Q76" s="32">
        <f>'POE WORKSHEET(1)'!$L$39</f>
        <v>65.66</v>
      </c>
      <c r="R76" s="32">
        <f>'POE WORKSHEET(1)'!$L$40</f>
        <v>3847.9</v>
      </c>
      <c r="S76" s="40" t="str">
        <f>'POE WORKSHEET(1)'!$E$12</f>
        <v>EGHU8431645</v>
      </c>
      <c r="T76" s="40"/>
      <c r="U76" s="40"/>
      <c r="V76" s="33"/>
      <c r="W76" s="33"/>
    </row>
  </sheetData>
  <sheetProtection password="CDF0" sheet="1" objects="1" scenarios="1"/>
  <phoneticPr fontId="1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POE WORKSHEET(1)</vt:lpstr>
      <vt:lpstr>POE WORKSHEET(2)</vt:lpstr>
      <vt:lpstr>POE WORKSHEET(3)</vt:lpstr>
      <vt:lpstr>POE WORKSHEET(4)</vt:lpstr>
      <vt:lpstr>POE WORKSHEET(5)</vt:lpstr>
      <vt:lpstr>POE WORKSHEET(6)</vt:lpstr>
      <vt:lpstr>SCHEDULING FORM</vt:lpstr>
      <vt:lpstr>ADDITIONAL PO'S</vt:lpstr>
      <vt:lpstr>INBOUND CONTAINER DATA</vt:lpstr>
      <vt:lpstr>data</vt:lpstr>
      <vt:lpstr>'POE WORKSHEET(1)'!Print_Area</vt:lpstr>
      <vt:lpstr>'POE WORKSHEET(2)'!Print_Area</vt:lpstr>
      <vt:lpstr>'POE WORKSHEET(3)'!Print_Area</vt:lpstr>
      <vt:lpstr>'POE WORKSHEET(4)'!Print_Area</vt:lpstr>
      <vt:lpstr>'POE WORKSHEET(5)'!Print_Area</vt:lpstr>
      <vt:lpstr>'POE WORKSHEET(6)'!Print_Area</vt:lpstr>
    </vt:vector>
  </TitlesOfParts>
  <Company>BCFW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Bottino</dc:creator>
  <cp:lastModifiedBy>金慧莉</cp:lastModifiedBy>
  <cp:lastPrinted>2021-08-16T04:58:18Z</cp:lastPrinted>
  <dcterms:created xsi:type="dcterms:W3CDTF">2017-11-27T13:55:09Z</dcterms:created>
  <dcterms:modified xsi:type="dcterms:W3CDTF">2023-02-28T01:27:22Z</dcterms:modified>
</cp:coreProperties>
</file>